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tabRatio="768" activeTab="0"/>
  </bookViews>
  <sheets>
    <sheet name="グラフ" sheetId="1" r:id="rId1"/>
    <sheet name="6-1構造別建築確認" sheetId="2" r:id="rId2"/>
    <sheet name="6-2用途別建築確認件数(建築物)" sheetId="3" r:id="rId3"/>
    <sheet name="6-3市内の家屋数" sheetId="4" r:id="rId4"/>
    <sheet name="6-4課税家屋の床面積" sheetId="5" r:id="rId5"/>
    <sheet name="6-5木造家屋" sheetId="6" r:id="rId6"/>
    <sheet name="6-6市道の状況" sheetId="7" r:id="rId7"/>
    <sheet name="6-7非木造家屋" sheetId="8" r:id="rId8"/>
    <sheet name="6-8．市営住宅 " sheetId="9" r:id="rId9"/>
    <sheet name="6-9都市公園数" sheetId="10" r:id="rId10"/>
    <sheet name="6-10．市街化区域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10">'6-10．市街化区域'!$A$1:$G$21</definedName>
    <definedName name="_xlnm.Print_Area" localSheetId="8">'6-8．市営住宅 '!$A$1:$G$31</definedName>
    <definedName name="_xlnm.Print_Area" localSheetId="9">'6-9都市公園数'!$A$1:$M$10</definedName>
    <definedName name="_xlnm.Print_Area" localSheetId="0">'グラフ'!$A$1:$K$130</definedName>
    <definedName name="使用場所" localSheetId="10">#REF!</definedName>
    <definedName name="使用場所" localSheetId="3">#REF!</definedName>
    <definedName name="使用場所" localSheetId="4">#REF!</definedName>
    <definedName name="使用場所" localSheetId="5">#REF!</definedName>
    <definedName name="使用場所" localSheetId="7">#REF!</definedName>
    <definedName name="使用場所" localSheetId="9">#REF!</definedName>
    <definedName name="使用場所" localSheetId="0">#REF!</definedName>
    <definedName name="使用場所">#REF!</definedName>
  </definedNames>
  <calcPr fullCalcOnLoad="1"/>
</workbook>
</file>

<file path=xl/comments1.xml><?xml version="1.0" encoding="utf-8"?>
<comments xmlns="http://schemas.openxmlformats.org/spreadsheetml/2006/main">
  <authors>
    <author>宜野湾市役所</author>
  </authors>
  <commentList>
    <comment ref="D148" authorId="0">
      <text>
        <r>
          <rPr>
            <b/>
            <sz val="9"/>
            <rFont val="ＭＳ Ｐゴシック"/>
            <family val="3"/>
          </rPr>
          <t>宜野湾市役所:</t>
        </r>
        <r>
          <rPr>
            <sz val="9"/>
            <rFont val="ＭＳ Ｐゴシック"/>
            <family val="3"/>
          </rPr>
          <t xml:space="preserve">
「ホテル・病院」、「その他」の合計</t>
        </r>
      </text>
    </comment>
  </commentList>
</comments>
</file>

<file path=xl/sharedStrings.xml><?xml version="1.0" encoding="utf-8"?>
<sst xmlns="http://schemas.openxmlformats.org/spreadsheetml/2006/main" count="417" uniqueCount="252">
  <si>
    <r>
      <t>１．構造別建築確認</t>
    </r>
    <r>
      <rPr>
        <b/>
        <sz val="18"/>
        <rFont val="ＭＳ 明朝"/>
        <family val="1"/>
      </rPr>
      <t>件数</t>
    </r>
  </si>
  <si>
    <t>　　　　　　各年度3月末現在（単位：㎡）</t>
  </si>
  <si>
    <t>総数</t>
  </si>
  <si>
    <t>鉄筋コンクリート造</t>
  </si>
  <si>
    <t>木　　　　造</t>
  </si>
  <si>
    <t>そ　　の　　他</t>
  </si>
  <si>
    <t>棟数</t>
  </si>
  <si>
    <t>面積</t>
  </si>
  <si>
    <t>平成19年度</t>
  </si>
  <si>
    <t>平成20年度</t>
  </si>
  <si>
    <t>平成21年度</t>
  </si>
  <si>
    <t>平成22年度</t>
  </si>
  <si>
    <t>(6,472.0)</t>
  </si>
  <si>
    <t>平成23年度</t>
  </si>
  <si>
    <t>　注 ： (　)内は、民間確認検査機関の数値を示す。</t>
  </si>
  <si>
    <t>資料：建築課</t>
  </si>
  <si>
    <t>２．用途別建築確認件数（建築物）</t>
  </si>
  <si>
    <t>　　　各年度3月末現在</t>
  </si>
  <si>
    <t>総　数</t>
  </si>
  <si>
    <t>住　宅</t>
  </si>
  <si>
    <t>共同住宅</t>
  </si>
  <si>
    <t>店　舗</t>
  </si>
  <si>
    <t>住宅･店舗</t>
  </si>
  <si>
    <t>ﾎﾃﾙ･旅館</t>
  </si>
  <si>
    <t>倉庫･工場</t>
  </si>
  <si>
    <t>その他</t>
  </si>
  <si>
    <t>145(115)</t>
  </si>
  <si>
    <t>92(73)</t>
  </si>
  <si>
    <t>34(29)</t>
  </si>
  <si>
    <t>8(6)</t>
  </si>
  <si>
    <t>1(1)</t>
  </si>
  <si>
    <t>2(2)</t>
  </si>
  <si>
    <t>8(4)</t>
  </si>
  <si>
    <t>206(170)</t>
  </si>
  <si>
    <t>122(107)</t>
  </si>
  <si>
    <t>54(45)</t>
  </si>
  <si>
    <t>6(6)</t>
  </si>
  <si>
    <t>24(12)</t>
  </si>
  <si>
    <t>188(169)</t>
  </si>
  <si>
    <t>106(101)</t>
  </si>
  <si>
    <t>55(49)</t>
  </si>
  <si>
    <t>10(7)</t>
  </si>
  <si>
    <t>6(5)</t>
  </si>
  <si>
    <t>1(1)</t>
  </si>
  <si>
    <t>9(6)</t>
  </si>
  <si>
    <t>221(185)</t>
  </si>
  <si>
    <t>127(109)</t>
  </si>
  <si>
    <t>68(60)</t>
  </si>
  <si>
    <t>9(7)</t>
  </si>
  <si>
    <t>15(7)</t>
  </si>
  <si>
    <t>　　　　資料：建築課</t>
  </si>
  <si>
    <t>８．市  営  住  宅</t>
  </si>
  <si>
    <t>平成24年12月末現在</t>
  </si>
  <si>
    <t>団地名</t>
  </si>
  <si>
    <t>所在地</t>
  </si>
  <si>
    <t>構造・階数</t>
  </si>
  <si>
    <t>棟数</t>
  </si>
  <si>
    <t>戸数</t>
  </si>
  <si>
    <t>戸当り床面積</t>
  </si>
  <si>
    <t>建設年度</t>
  </si>
  <si>
    <t>愛知</t>
  </si>
  <si>
    <t>字 愛知</t>
  </si>
  <si>
    <t>鉄筋コンクリ－ト造・７階</t>
  </si>
  <si>
    <t>平成 7年度</t>
  </si>
  <si>
    <t>平成 9年度</t>
  </si>
  <si>
    <t>平成11年度</t>
  </si>
  <si>
    <t>鉄筋コンクリート造・７階</t>
  </si>
  <si>
    <t>鉄筋コンクリ－ト造・４階</t>
  </si>
  <si>
    <t>平成12年度</t>
  </si>
  <si>
    <t>伊佐</t>
  </si>
  <si>
    <t>伊佐三丁目</t>
  </si>
  <si>
    <t>昭和47年度</t>
  </si>
  <si>
    <t>伊利原</t>
  </si>
  <si>
    <t>伊佐四丁目</t>
  </si>
  <si>
    <t>昭和49年度</t>
  </si>
  <si>
    <t>昭和50年度</t>
  </si>
  <si>
    <t>昭和60年度</t>
  </si>
  <si>
    <t>平成 2年度</t>
  </si>
  <si>
    <t>平成 4年度</t>
  </si>
  <si>
    <t>計</t>
  </si>
  <si>
    <t>1(1)</t>
  </si>
  <si>
    <t>18(10)</t>
  </si>
  <si>
    <t>55(47)</t>
  </si>
  <si>
    <t>163(132)</t>
  </si>
  <si>
    <t>244(195)</t>
  </si>
  <si>
    <t>2(2)</t>
  </si>
  <si>
    <t>5(3)</t>
  </si>
  <si>
    <t>68.5㎡</t>
  </si>
  <si>
    <t>68.4㎡</t>
  </si>
  <si>
    <t>39.3㎡</t>
  </si>
  <si>
    <t>74.8㎡</t>
  </si>
  <si>
    <t>75.2㎡</t>
  </si>
  <si>
    <t>38.4㎡</t>
  </si>
  <si>
    <t>40.6㎡</t>
  </si>
  <si>
    <t>48.8㎡</t>
  </si>
  <si>
    <t>47.5㎡</t>
  </si>
  <si>
    <t>63.3㎡</t>
  </si>
  <si>
    <t>鉄筋コンクリ－ト造・９階</t>
  </si>
  <si>
    <t>50.2㎡</t>
  </si>
  <si>
    <t>平成24年度</t>
  </si>
  <si>
    <t>53.0㎡</t>
  </si>
  <si>
    <t>64.8㎡</t>
  </si>
  <si>
    <t>75.4㎡</t>
  </si>
  <si>
    <t>75.7㎡</t>
  </si>
  <si>
    <t>鉄筋コンクリ－ト造・１２階</t>
  </si>
  <si>
    <t>―</t>
  </si>
  <si>
    <t>―</t>
  </si>
  <si>
    <t>３．市 内 の 家 屋 数</t>
  </si>
  <si>
    <t>各年12月末現在（単位：㎡）</t>
  </si>
  <si>
    <t>年次</t>
  </si>
  <si>
    <t>種別</t>
  </si>
  <si>
    <t>総数</t>
  </si>
  <si>
    <t>課税家屋</t>
  </si>
  <si>
    <t>非課税</t>
  </si>
  <si>
    <t>免税点以</t>
  </si>
  <si>
    <t>木造</t>
  </si>
  <si>
    <t>非木造</t>
  </si>
  <si>
    <t>家　屋</t>
  </si>
  <si>
    <t>下の家屋</t>
  </si>
  <si>
    <t>平成20年</t>
  </si>
  <si>
    <t>棟　数</t>
  </si>
  <si>
    <t>床面積</t>
  </si>
  <si>
    <t>平成21年</t>
  </si>
  <si>
    <t>平成22年</t>
  </si>
  <si>
    <t>平成23年</t>
  </si>
  <si>
    <t>平成24年</t>
  </si>
  <si>
    <t>　　　　　　資料：税務課</t>
  </si>
  <si>
    <t>４．課税家屋の床面積及び評価額</t>
  </si>
  <si>
    <t xml:space="preserve">          各年12月末現在</t>
  </si>
  <si>
    <t>年次</t>
  </si>
  <si>
    <t>種別</t>
  </si>
  <si>
    <t>床面積(㎡)</t>
  </si>
  <si>
    <t>評価額</t>
  </si>
  <si>
    <t>計</t>
  </si>
  <si>
    <t>内訳</t>
  </si>
  <si>
    <t>総評価額（千円）</t>
  </si>
  <si>
    <t>評価平均</t>
  </si>
  <si>
    <t>額(円/㎡)</t>
  </si>
  <si>
    <t>木　造</t>
  </si>
  <si>
    <t>５．木  造  家  屋 (課税分）</t>
  </si>
  <si>
    <t xml:space="preserve">  各年12月末現在（単位 ：㎡）</t>
  </si>
  <si>
    <t>住宅</t>
  </si>
  <si>
    <t>店舗</t>
  </si>
  <si>
    <t>ホテル･旅館</t>
  </si>
  <si>
    <t>床面積</t>
  </si>
  <si>
    <t>－</t>
  </si>
  <si>
    <t>－</t>
  </si>
  <si>
    <t>－</t>
  </si>
  <si>
    <t>資料：税務課</t>
  </si>
  <si>
    <t>６．市 道</t>
  </si>
  <si>
    <t>の 状 況</t>
  </si>
  <si>
    <t>　　　各年４月１日現在</t>
  </si>
  <si>
    <t>実延長</t>
  </si>
  <si>
    <t>道路面積(㎡）</t>
  </si>
  <si>
    <t>路 面 別 実 延 長 内 訳（ｍ）</t>
  </si>
  <si>
    <t>歩道等</t>
  </si>
  <si>
    <t>規格改良、未改良別車道幅員区分別実延長距離（ｍ）</t>
  </si>
  <si>
    <t>道路敷</t>
  </si>
  <si>
    <t>道路部</t>
  </si>
  <si>
    <t>車道</t>
  </si>
  <si>
    <t>未舗装</t>
  </si>
  <si>
    <t>セメント</t>
  </si>
  <si>
    <t>アスファルト系</t>
  </si>
  <si>
    <t>設置道</t>
  </si>
  <si>
    <t>路線数</t>
  </si>
  <si>
    <t>規格改良</t>
  </si>
  <si>
    <t>未改良</t>
  </si>
  <si>
    <t>道　路</t>
  </si>
  <si>
    <t>系</t>
  </si>
  <si>
    <t>高級</t>
  </si>
  <si>
    <t>簡易</t>
  </si>
  <si>
    <t>路延長(ｍ)</t>
  </si>
  <si>
    <t>車道19.5m以上</t>
  </si>
  <si>
    <t>車道13.0m以上</t>
  </si>
  <si>
    <t>車道5.5m以上</t>
  </si>
  <si>
    <t>車道5.5m未満</t>
  </si>
  <si>
    <t>車道3.5m以上</t>
  </si>
  <si>
    <t>車道3.5m未満</t>
  </si>
  <si>
    <t>　　　　資料：土木課</t>
  </si>
  <si>
    <t>７．非 木 造 家 屋（課税分）</t>
  </si>
  <si>
    <t>各年12月末現在(単位：㎡）</t>
  </si>
  <si>
    <t>事務所・店舗</t>
  </si>
  <si>
    <t>ホテル･病院</t>
  </si>
  <si>
    <t xml:space="preserve">   資料：税務課</t>
  </si>
  <si>
    <t>９．都 市 公 園 数 及 び 面 積</t>
  </si>
  <si>
    <t>各年度3月末現在（単位：ha）</t>
  </si>
  <si>
    <t>街区公園</t>
  </si>
  <si>
    <t>近隣公園</t>
  </si>
  <si>
    <t>地区公園</t>
  </si>
  <si>
    <t>運動公園</t>
  </si>
  <si>
    <t>都市緑地</t>
  </si>
  <si>
    <t>園数</t>
  </si>
  <si>
    <t>資料：施設管理課</t>
  </si>
  <si>
    <t>１０ ．市街化区域の用途別面積</t>
  </si>
  <si>
    <t>区分</t>
  </si>
  <si>
    <t>面 積</t>
  </si>
  <si>
    <t>構成率</t>
  </si>
  <si>
    <t>建ぺい率</t>
  </si>
  <si>
    <t>容積率</t>
  </si>
  <si>
    <t>（ha）</t>
  </si>
  <si>
    <t>（％）</t>
  </si>
  <si>
    <t>総面積</t>
  </si>
  <si>
    <t>－</t>
  </si>
  <si>
    <t>住居系</t>
  </si>
  <si>
    <t>第1種低層住居専用地域</t>
  </si>
  <si>
    <t>第1種中高層住居専用地域</t>
  </si>
  <si>
    <t>第2種中高層住居専用地域</t>
  </si>
  <si>
    <t>第1種住居地域</t>
  </si>
  <si>
    <t>第2種住居地域</t>
  </si>
  <si>
    <t>準住居地域</t>
  </si>
  <si>
    <t>商業系</t>
  </si>
  <si>
    <t>近隣商業地域</t>
  </si>
  <si>
    <t>〃</t>
  </si>
  <si>
    <t>商業地域</t>
  </si>
  <si>
    <t>工業系</t>
  </si>
  <si>
    <t>準工業地域</t>
  </si>
  <si>
    <t>資料：都市計画課</t>
  </si>
  <si>
    <t>建ぺい率＝</t>
  </si>
  <si>
    <t>建築面積</t>
  </si>
  <si>
    <t>×１００</t>
  </si>
  <si>
    <t>容積率＝</t>
  </si>
  <si>
    <t>延べ面積</t>
  </si>
  <si>
    <t>敷地面積</t>
  </si>
  <si>
    <t>平成24年3月末</t>
  </si>
  <si>
    <t>１．用 途 別 建 築 確 認 件 数（建築物）</t>
  </si>
  <si>
    <t>２． 建 築 確 認 件 数（建築物）の推移</t>
  </si>
  <si>
    <t>３．非 木 造 家 屋 数 （課 税 分）</t>
  </si>
  <si>
    <t>４．市 街 化 区 域 の 用 途 別 面 積</t>
  </si>
  <si>
    <t>１．用途別建築確認件数（建築物）</t>
  </si>
  <si>
    <t>住宅</t>
  </si>
  <si>
    <t>共同住宅</t>
  </si>
  <si>
    <t>店舗</t>
  </si>
  <si>
    <t>その他</t>
  </si>
  <si>
    <t>平成22年度</t>
  </si>
  <si>
    <t>２．建築確認件数（建築物)の推移</t>
  </si>
  <si>
    <t>宜野湾市</t>
  </si>
  <si>
    <t>民間機関</t>
  </si>
  <si>
    <t>平成19年度</t>
  </si>
  <si>
    <t>平成20年度</t>
  </si>
  <si>
    <t>平成21年度</t>
  </si>
  <si>
    <t>３．非木造家屋敷（課税分）</t>
  </si>
  <si>
    <t>事務所・店舗</t>
  </si>
  <si>
    <t>４．市街化区域の用途別面積</t>
  </si>
  <si>
    <t>面積（ha）</t>
  </si>
  <si>
    <t>（平 成 23 年 度）</t>
  </si>
  <si>
    <t>平成23年度</t>
  </si>
  <si>
    <t>（平 成 23 年 度）</t>
  </si>
  <si>
    <t>（平 成 24 年 12 月 末 現 在）</t>
  </si>
  <si>
    <t>－(－)</t>
  </si>
  <si>
    <t>－(－)</t>
  </si>
  <si>
    <t>1(－)</t>
  </si>
  <si>
    <t>（平 成 24 年 ３ 月 末 現 在）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</si>
</sst>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  <numFmt numFmtId="177" formatCode="#,##0.0_ "/>
    <numFmt numFmtId="178" formatCode="&quot;(&quot;#&quot;)&quot;"/>
    <numFmt numFmtId="179" formatCode="&quot;(&quot;#,###.###&quot;)&quot;"/>
    <numFmt numFmtId="180" formatCode="\(0.0\)"/>
    <numFmt numFmtId="181" formatCode="&quot;(&quot;#,###.#&quot;)&quot;"/>
    <numFmt numFmtId="182" formatCode="#,##0_ "/>
    <numFmt numFmtId="183" formatCode="\(\)"/>
    <numFmt numFmtId="184" formatCode="0.0_ "/>
    <numFmt numFmtId="185" formatCode="#,##0.0_);\(#,##0.0\)"/>
    <numFmt numFmtId="186" formatCode="0_);[Red]\(0\)"/>
    <numFmt numFmtId="187" formatCode="#,##0.0\ "/>
    <numFmt numFmtId="188" formatCode="#,##0\ "/>
    <numFmt numFmtId="189" formatCode="0.00_ "/>
    <numFmt numFmtId="190" formatCode="General&quot;件&quot;"/>
    <numFmt numFmtId="191" formatCode="#,##0&quot;棟&quot;"/>
    <numFmt numFmtId="192" formatCode="#,##0.0\ &quot;ha&quot;"/>
    <numFmt numFmtId="193" formatCode="0.0%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b/>
      <sz val="14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sz val="10"/>
      <color indexed="9"/>
      <name val="ＭＳ ゴシック"/>
      <family val="3"/>
    </font>
    <font>
      <sz val="9.5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/>
      <bottom/>
    </border>
    <border diagonalDown="1">
      <left style="thin"/>
      <right style="hair"/>
      <top style="thin"/>
      <bottom style="hair"/>
      <diagonal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/>
      <top style="thin"/>
      <bottom/>
    </border>
    <border>
      <left style="hair"/>
      <right/>
      <top/>
      <bottom/>
    </border>
    <border>
      <left style="thin"/>
      <right/>
      <top/>
      <bottom/>
    </border>
    <border>
      <left/>
      <right style="hair"/>
      <top style="hair"/>
      <bottom style="hair"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/>
      <bottom style="hair"/>
    </border>
    <border diagonalDown="1">
      <left style="thin"/>
      <right style="hair"/>
      <top style="hair"/>
      <bottom style="hair"/>
      <diagonal style="hair"/>
    </border>
    <border>
      <left/>
      <right style="thin"/>
      <top/>
      <bottom style="hair"/>
    </border>
    <border>
      <left/>
      <right/>
      <top style="thin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 diagonalDown="1">
      <left style="thin"/>
      <right style="hair"/>
      <top style="thin"/>
      <bottom/>
      <diagonal style="hair"/>
    </border>
    <border diagonalDown="1">
      <left style="thin"/>
      <right style="hair"/>
      <top/>
      <bottom style="hair"/>
      <diagonal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3" fontId="8" fillId="0" borderId="12" xfId="0" applyNumberFormat="1" applyFont="1" applyFill="1" applyBorder="1" applyAlignment="1">
      <alignment horizontal="center" vertical="center"/>
    </xf>
    <xf numFmtId="176" fontId="8" fillId="0" borderId="12" xfId="49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177" fontId="8" fillId="0" borderId="12" xfId="49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center" vertical="center"/>
    </xf>
    <xf numFmtId="179" fontId="8" fillId="0" borderId="15" xfId="49" applyNumberFormat="1" applyFont="1" applyFill="1" applyBorder="1" applyAlignment="1">
      <alignment horizontal="right" vertical="center"/>
    </xf>
    <xf numFmtId="178" fontId="8" fillId="0" borderId="15" xfId="0" applyNumberFormat="1" applyFont="1" applyFill="1" applyBorder="1" applyAlignment="1">
      <alignment horizontal="center" vertical="center"/>
    </xf>
    <xf numFmtId="179" fontId="8" fillId="0" borderId="16" xfId="49" applyNumberFormat="1" applyFont="1" applyFill="1" applyBorder="1" applyAlignment="1">
      <alignment horizontal="right" vertical="center"/>
    </xf>
    <xf numFmtId="180" fontId="8" fillId="0" borderId="15" xfId="0" applyNumberFormat="1" applyFont="1" applyFill="1" applyBorder="1" applyAlignment="1">
      <alignment horizontal="right" vertical="center"/>
    </xf>
    <xf numFmtId="179" fontId="8" fillId="0" borderId="16" xfId="0" applyNumberFormat="1" applyFont="1" applyFill="1" applyBorder="1" applyAlignment="1">
      <alignment horizontal="right" vertical="center"/>
    </xf>
    <xf numFmtId="0" fontId="8" fillId="0" borderId="12" xfId="0" applyNumberFormat="1" applyFont="1" applyFill="1" applyBorder="1" applyAlignment="1">
      <alignment horizontal="center" vertical="center"/>
    </xf>
    <xf numFmtId="181" fontId="8" fillId="0" borderId="15" xfId="49" applyNumberFormat="1" applyFont="1" applyFill="1" applyBorder="1" applyAlignment="1">
      <alignment horizontal="right" vertical="center"/>
    </xf>
    <xf numFmtId="179" fontId="8" fillId="0" borderId="15" xfId="0" applyNumberFormat="1" applyFont="1" applyFill="1" applyBorder="1" applyAlignment="1">
      <alignment horizontal="right" vertical="center"/>
    </xf>
    <xf numFmtId="181" fontId="8" fillId="0" borderId="16" xfId="0" applyNumberFormat="1" applyFont="1" applyFill="1" applyBorder="1" applyAlignment="1">
      <alignment horizontal="right" vertical="center"/>
    </xf>
    <xf numFmtId="181" fontId="8" fillId="0" borderId="14" xfId="49" applyNumberFormat="1" applyFont="1" applyFill="1" applyBorder="1" applyAlignment="1">
      <alignment horizontal="right" vertical="center"/>
    </xf>
    <xf numFmtId="179" fontId="8" fillId="0" borderId="14" xfId="0" applyNumberFormat="1" applyFont="1" applyFill="1" applyBorder="1" applyAlignment="1">
      <alignment horizontal="right" vertical="center"/>
    </xf>
    <xf numFmtId="49" fontId="9" fillId="0" borderId="17" xfId="49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7" fillId="0" borderId="18" xfId="0" applyFont="1" applyFill="1" applyBorder="1" applyAlignment="1">
      <alignment horizontal="left" vertical="distributed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2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24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179" fontId="8" fillId="0" borderId="0" xfId="0" applyNumberFormat="1" applyFont="1" applyFill="1" applyBorder="1" applyAlignment="1">
      <alignment horizontal="right" vertical="center"/>
    </xf>
    <xf numFmtId="178" fontId="8" fillId="0" borderId="25" xfId="0" applyNumberFormat="1" applyFont="1" applyFill="1" applyBorder="1" applyAlignment="1">
      <alignment horizontal="center" vertical="center"/>
    </xf>
    <xf numFmtId="185" fontId="8" fillId="0" borderId="25" xfId="49" applyNumberFormat="1" applyFont="1" applyFill="1" applyBorder="1" applyAlignment="1">
      <alignment horizontal="right" vertical="center"/>
    </xf>
    <xf numFmtId="181" fontId="8" fillId="0" borderId="25" xfId="49" applyNumberFormat="1" applyFont="1" applyFill="1" applyBorder="1" applyAlignment="1">
      <alignment horizontal="right" vertical="center"/>
    </xf>
    <xf numFmtId="179" fontId="8" fillId="0" borderId="25" xfId="0" applyNumberFormat="1" applyFont="1" applyFill="1" applyBorder="1" applyAlignment="1">
      <alignment horizontal="right" vertical="center"/>
    </xf>
    <xf numFmtId="185" fontId="8" fillId="0" borderId="2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2" fontId="8" fillId="0" borderId="12" xfId="0" applyNumberFormat="1" applyFont="1" applyFill="1" applyBorder="1" applyAlignment="1">
      <alignment horizontal="right" vertical="center"/>
    </xf>
    <xf numFmtId="182" fontId="8" fillId="0" borderId="13" xfId="0" applyNumberFormat="1" applyFont="1" applyFill="1" applyBorder="1" applyAlignment="1">
      <alignment horizontal="right" vertical="center"/>
    </xf>
    <xf numFmtId="182" fontId="8" fillId="0" borderId="15" xfId="0" applyNumberFormat="1" applyFont="1" applyFill="1" applyBorder="1" applyAlignment="1">
      <alignment horizontal="right" vertical="center"/>
    </xf>
    <xf numFmtId="182" fontId="8" fillId="0" borderId="16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182" fontId="8" fillId="0" borderId="14" xfId="0" applyNumberFormat="1" applyFont="1" applyFill="1" applyBorder="1" applyAlignment="1">
      <alignment horizontal="right" vertical="center"/>
    </xf>
    <xf numFmtId="182" fontId="8" fillId="0" borderId="17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/>
    </xf>
    <xf numFmtId="182" fontId="8" fillId="0" borderId="25" xfId="0" applyNumberFormat="1" applyFont="1" applyFill="1" applyBorder="1" applyAlignment="1">
      <alignment horizontal="right" vertical="center"/>
    </xf>
    <xf numFmtId="182" fontId="8" fillId="0" borderId="31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38" fontId="8" fillId="0" borderId="12" xfId="51" applyFont="1" applyFill="1" applyBorder="1" applyAlignment="1">
      <alignment horizontal="right" vertical="center"/>
    </xf>
    <xf numFmtId="38" fontId="8" fillId="0" borderId="13" xfId="51" applyFont="1" applyFill="1" applyBorder="1" applyAlignment="1">
      <alignment horizontal="right" vertical="center"/>
    </xf>
    <xf numFmtId="38" fontId="8" fillId="0" borderId="15" xfId="51" applyFont="1" applyFill="1" applyBorder="1" applyAlignment="1">
      <alignment horizontal="right" vertical="center"/>
    </xf>
    <xf numFmtId="38" fontId="8" fillId="0" borderId="14" xfId="51" applyFont="1" applyFill="1" applyBorder="1" applyAlignment="1">
      <alignment horizontal="right" vertical="center"/>
    </xf>
    <xf numFmtId="38" fontId="8" fillId="0" borderId="17" xfId="51" applyFont="1" applyFill="1" applyBorder="1" applyAlignment="1">
      <alignment horizontal="right" vertical="center"/>
    </xf>
    <xf numFmtId="38" fontId="8" fillId="0" borderId="16" xfId="51" applyFont="1" applyFill="1" applyBorder="1" applyAlignment="1">
      <alignment horizontal="right" vertical="center"/>
    </xf>
    <xf numFmtId="38" fontId="8" fillId="0" borderId="25" xfId="51" applyFont="1" applyFill="1" applyBorder="1" applyAlignment="1">
      <alignment horizontal="right" vertical="center"/>
    </xf>
    <xf numFmtId="38" fontId="8" fillId="0" borderId="31" xfId="51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distributed" vertical="center"/>
    </xf>
    <xf numFmtId="182" fontId="8" fillId="0" borderId="14" xfId="0" applyNumberFormat="1" applyFont="1" applyFill="1" applyBorder="1" applyAlignment="1">
      <alignment vertical="center"/>
    </xf>
    <xf numFmtId="182" fontId="8" fillId="0" borderId="17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horizontal="distributed" vertical="center"/>
    </xf>
    <xf numFmtId="182" fontId="8" fillId="0" borderId="25" xfId="0" applyNumberFormat="1" applyFont="1" applyFill="1" applyBorder="1" applyAlignment="1">
      <alignment vertical="center"/>
    </xf>
    <xf numFmtId="182" fontId="8" fillId="0" borderId="31" xfId="0" applyNumberFormat="1" applyFont="1" applyFill="1" applyBorder="1" applyAlignment="1">
      <alignment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/>
    </xf>
    <xf numFmtId="0" fontId="7" fillId="0" borderId="19" xfId="0" applyNumberFormat="1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8" fillId="0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182" fontId="8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182" fontId="8" fillId="0" borderId="14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182" fontId="8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distributed" vertical="center"/>
    </xf>
    <xf numFmtId="186" fontId="5" fillId="0" borderId="10" xfId="0" applyNumberFormat="1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3" fontId="16" fillId="0" borderId="14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right" vertical="center"/>
    </xf>
    <xf numFmtId="3" fontId="16" fillId="0" borderId="17" xfId="0" applyNumberFormat="1" applyFont="1" applyFill="1" applyBorder="1" applyAlignment="1">
      <alignment horizontal="right" vertical="center"/>
    </xf>
    <xf numFmtId="3" fontId="16" fillId="0" borderId="38" xfId="0" applyNumberFormat="1" applyFont="1" applyFill="1" applyBorder="1" applyAlignment="1">
      <alignment horizontal="center" vertical="center"/>
    </xf>
    <xf numFmtId="4" fontId="16" fillId="0" borderId="17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distributed" vertical="center"/>
    </xf>
    <xf numFmtId="3" fontId="16" fillId="0" borderId="25" xfId="0" applyNumberFormat="1" applyFont="1" applyFill="1" applyBorder="1" applyAlignment="1">
      <alignment horizontal="center" vertical="center"/>
    </xf>
    <xf numFmtId="4" fontId="16" fillId="0" borderId="25" xfId="0" applyNumberFormat="1" applyFont="1" applyFill="1" applyBorder="1" applyAlignment="1">
      <alignment horizontal="center" vertical="center"/>
    </xf>
    <xf numFmtId="3" fontId="16" fillId="0" borderId="39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87" fontId="16" fillId="0" borderId="10" xfId="0" applyNumberFormat="1" applyFont="1" applyFill="1" applyBorder="1" applyAlignment="1">
      <alignment vertical="center"/>
    </xf>
    <xf numFmtId="182" fontId="16" fillId="0" borderId="10" xfId="0" applyNumberFormat="1" applyFont="1" applyFill="1" applyBorder="1" applyAlignment="1">
      <alignment horizontal="right" vertical="center" indent="1"/>
    </xf>
    <xf numFmtId="182" fontId="16" fillId="0" borderId="11" xfId="0" applyNumberFormat="1" applyFont="1" applyFill="1" applyBorder="1" applyAlignment="1">
      <alignment horizontal="right" vertical="center" indent="1"/>
    </xf>
    <xf numFmtId="187" fontId="16" fillId="0" borderId="12" xfId="0" applyNumberFormat="1" applyFont="1" applyFill="1" applyBorder="1" applyAlignment="1">
      <alignment vertical="center"/>
    </xf>
    <xf numFmtId="188" fontId="16" fillId="0" borderId="12" xfId="0" applyNumberFormat="1" applyFont="1" applyFill="1" applyBorder="1" applyAlignment="1">
      <alignment vertical="center"/>
    </xf>
    <xf numFmtId="188" fontId="16" fillId="0" borderId="13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horizontal="right" vertical="center"/>
    </xf>
    <xf numFmtId="187" fontId="16" fillId="0" borderId="14" xfId="0" applyNumberFormat="1" applyFont="1" applyFill="1" applyBorder="1" applyAlignment="1">
      <alignment vertical="center"/>
    </xf>
    <xf numFmtId="188" fontId="16" fillId="0" borderId="14" xfId="0" applyNumberFormat="1" applyFont="1" applyFill="1" applyBorder="1" applyAlignment="1">
      <alignment vertical="center"/>
    </xf>
    <xf numFmtId="188" fontId="16" fillId="0" borderId="17" xfId="0" applyNumberFormat="1" applyFont="1" applyFill="1" applyBorder="1" applyAlignment="1">
      <alignment vertical="center"/>
    </xf>
    <xf numFmtId="184" fontId="10" fillId="0" borderId="0" xfId="0" applyNumberFormat="1" applyFont="1" applyFill="1" applyAlignment="1">
      <alignment horizontal="right" vertical="center"/>
    </xf>
    <xf numFmtId="187" fontId="16" fillId="0" borderId="15" xfId="0" applyNumberFormat="1" applyFont="1" applyFill="1" applyBorder="1" applyAlignment="1">
      <alignment vertical="center"/>
    </xf>
    <xf numFmtId="188" fontId="16" fillId="0" borderId="15" xfId="0" applyNumberFormat="1" applyFont="1" applyFill="1" applyBorder="1" applyAlignment="1">
      <alignment vertical="center"/>
    </xf>
    <xf numFmtId="188" fontId="16" fillId="0" borderId="16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distributed" vertical="center"/>
    </xf>
    <xf numFmtId="187" fontId="17" fillId="0" borderId="26" xfId="0" applyNumberFormat="1" applyFont="1" applyFill="1" applyBorder="1" applyAlignment="1">
      <alignment vertical="center"/>
    </xf>
    <xf numFmtId="187" fontId="16" fillId="0" borderId="26" xfId="0" applyNumberFormat="1" applyFont="1" applyFill="1" applyBorder="1" applyAlignment="1">
      <alignment vertical="center"/>
    </xf>
    <xf numFmtId="188" fontId="16" fillId="0" borderId="26" xfId="0" applyNumberFormat="1" applyFont="1" applyFill="1" applyBorder="1" applyAlignment="1">
      <alignment vertical="center"/>
    </xf>
    <xf numFmtId="188" fontId="16" fillId="0" borderId="2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9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0" fontId="5" fillId="0" borderId="24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0" fillId="0" borderId="0" xfId="62">
      <alignment vertical="center"/>
      <protection/>
    </xf>
    <xf numFmtId="0" fontId="13" fillId="0" borderId="0" xfId="62" applyFont="1" applyBorder="1">
      <alignment vertical="center"/>
      <protection/>
    </xf>
    <xf numFmtId="0" fontId="19" fillId="0" borderId="0" xfId="62" applyFont="1" applyBorder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13" fillId="0" borderId="0" xfId="62" applyFont="1" applyFill="1" applyBorder="1">
      <alignment vertical="center"/>
      <protection/>
    </xf>
    <xf numFmtId="190" fontId="13" fillId="0" borderId="0" xfId="62" applyNumberFormat="1" applyFont="1" applyBorder="1">
      <alignment vertical="center"/>
      <protection/>
    </xf>
    <xf numFmtId="0" fontId="20" fillId="0" borderId="0" xfId="62" applyFont="1" applyBorder="1" applyAlignment="1">
      <alignment horizontal="center" vertical="center"/>
      <protection/>
    </xf>
    <xf numFmtId="0" fontId="21" fillId="0" borderId="0" xfId="62" applyFont="1" applyBorder="1" applyAlignment="1">
      <alignment vertical="center"/>
      <protection/>
    </xf>
    <xf numFmtId="0" fontId="19" fillId="0" borderId="0" xfId="62" applyFont="1" applyBorder="1" applyAlignment="1">
      <alignment vertical="center"/>
      <protection/>
    </xf>
    <xf numFmtId="0" fontId="20" fillId="0" borderId="0" xfId="62" applyFont="1" applyBorder="1" applyAlignment="1">
      <alignment horizontal="distributed" vertical="center"/>
      <protection/>
    </xf>
    <xf numFmtId="191" fontId="21" fillId="0" borderId="0" xfId="62" applyNumberFormat="1" applyFont="1" applyBorder="1" applyAlignment="1">
      <alignment vertical="center"/>
      <protection/>
    </xf>
    <xf numFmtId="191" fontId="19" fillId="0" borderId="0" xfId="62" applyNumberFormat="1" applyFont="1" applyBorder="1" applyAlignment="1">
      <alignment vertical="center"/>
      <protection/>
    </xf>
    <xf numFmtId="3" fontId="13" fillId="0" borderId="0" xfId="62" applyNumberFormat="1" applyFont="1" applyBorder="1">
      <alignment vertical="center"/>
      <protection/>
    </xf>
    <xf numFmtId="3" fontId="22" fillId="0" borderId="0" xfId="62" applyNumberFormat="1" applyFont="1" applyBorder="1" applyAlignment="1">
      <alignment horizontal="right" vertical="center"/>
      <protection/>
    </xf>
    <xf numFmtId="0" fontId="13" fillId="0" borderId="0" xfId="62" applyFont="1" applyBorder="1" applyAlignment="1">
      <alignment vertical="center"/>
      <protection/>
    </xf>
    <xf numFmtId="192" fontId="19" fillId="0" borderId="0" xfId="62" applyNumberFormat="1" applyFont="1" applyBorder="1" applyAlignment="1">
      <alignment vertical="center"/>
      <protection/>
    </xf>
    <xf numFmtId="0" fontId="12" fillId="0" borderId="0" xfId="62" applyFont="1">
      <alignment vertical="center"/>
      <protection/>
    </xf>
    <xf numFmtId="0" fontId="15" fillId="0" borderId="1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left" vertical="center" shrinkToFit="1"/>
    </xf>
    <xf numFmtId="0" fontId="7" fillId="0" borderId="4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0" fontId="18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right" vertical="center"/>
    </xf>
    <xf numFmtId="38" fontId="8" fillId="0" borderId="12" xfId="51" applyFont="1" applyFill="1" applyBorder="1" applyAlignment="1">
      <alignment horizontal="right" vertical="center"/>
    </xf>
    <xf numFmtId="38" fontId="8" fillId="0" borderId="15" xfId="51" applyFont="1" applyFill="1" applyBorder="1" applyAlignment="1">
      <alignment horizontal="right" vertical="center"/>
    </xf>
    <xf numFmtId="38" fontId="8" fillId="0" borderId="12" xfId="51" applyFont="1" applyFill="1" applyBorder="1" applyAlignment="1">
      <alignment vertical="center"/>
    </xf>
    <xf numFmtId="38" fontId="8" fillId="0" borderId="15" xfId="51" applyFont="1" applyFill="1" applyBorder="1" applyAlignment="1">
      <alignment vertical="center"/>
    </xf>
    <xf numFmtId="38" fontId="8" fillId="0" borderId="10" xfId="51" applyFont="1" applyFill="1" applyBorder="1" applyAlignment="1">
      <alignment horizontal="right" vertical="center"/>
    </xf>
    <xf numFmtId="38" fontId="8" fillId="0" borderId="10" xfId="51" applyFont="1" applyFill="1" applyBorder="1" applyAlignment="1">
      <alignment vertical="center"/>
    </xf>
    <xf numFmtId="38" fontId="8" fillId="0" borderId="26" xfId="51" applyFont="1" applyFill="1" applyBorder="1" applyAlignment="1">
      <alignment horizontal="right" vertical="center"/>
    </xf>
    <xf numFmtId="38" fontId="8" fillId="0" borderId="26" xfId="51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distributed"/>
    </xf>
    <xf numFmtId="0" fontId="7" fillId="0" borderId="44" xfId="0" applyFont="1" applyFill="1" applyBorder="1" applyAlignment="1">
      <alignment horizontal="left" vertical="distributed"/>
    </xf>
    <xf numFmtId="0" fontId="7" fillId="0" borderId="4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distributed" vertical="center"/>
    </xf>
    <xf numFmtId="0" fontId="7" fillId="0" borderId="50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distributed"/>
    </xf>
    <xf numFmtId="0" fontId="5" fillId="0" borderId="52" xfId="0" applyFont="1" applyFill="1" applyBorder="1" applyAlignment="1">
      <alignment horizontal="left" vertical="distributed"/>
    </xf>
    <xf numFmtId="0" fontId="5" fillId="0" borderId="49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5" fillId="0" borderId="53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4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0" fontId="5" fillId="0" borderId="14" xfId="0" applyNumberFormat="1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グ ラ フ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95"/>
          <c:w val="0.72625"/>
          <c:h val="0.8015"/>
        </c:manualLayout>
      </c:layout>
      <c:doughnutChart>
        <c:varyColors val="1"/>
        <c:ser>
          <c:idx val="0"/>
          <c:order val="0"/>
          <c:tx>
            <c:strRef>
              <c:f>グラフ!$A$148</c:f>
              <c:strCache>
                <c:ptCount val="1"/>
                <c:pt idx="0">
                  <c:v>平成24年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グラフ!$B$147:$D$147</c:f>
              <c:strCache/>
            </c:strRef>
          </c:cat>
          <c:val>
            <c:numRef>
              <c:f>グラフ!$B$148:$D$148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7"/>
          <c:w val="0.728"/>
          <c:h val="0.801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種低層住居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専用地域           356.0 ha            26.5%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種中高層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住居専用地域          350.7 ha                 26.1%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種中高層住居専用地域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     115.9 ha                8.6%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種住居地域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168.4 ha                 12.5%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種住居地域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30.2 ha                  2.2%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準住居地域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48.9 ha                  3.6%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近隣商業地域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  76.2 ha                      5.7%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近隣商業地域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53.9 ha             4.0%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商業地域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   65.3 ha            4.9%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準工業地域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81.0 ha              5.9%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グラフ!$A$152:$A$161</c:f>
              <c:strCache/>
            </c:strRef>
          </c:cat>
          <c:val>
            <c:numRef>
              <c:f>グラフ!$B$152:$B$161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55"/>
          <c:w val="0.72825"/>
          <c:h val="0.80325"/>
        </c:manualLayout>
      </c:layout>
      <c:doughnutChart>
        <c:varyColors val="1"/>
        <c:ser>
          <c:idx val="0"/>
          <c:order val="0"/>
          <c:tx>
            <c:strRef>
              <c:f>グラフ!$A$136</c:f>
              <c:strCache>
                <c:ptCount val="1"/>
                <c:pt idx="0">
                  <c:v>平成22年度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グラフ!$B$135:$E$135</c:f>
              <c:strCache/>
            </c:strRef>
          </c:cat>
          <c:val>
            <c:numRef>
              <c:f>グラフ!$B$136:$E$136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925"/>
          <c:w val="0.972"/>
          <c:h val="0.8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グラフ!$B$139</c:f>
              <c:strCache>
                <c:ptCount val="1"/>
                <c:pt idx="0">
                  <c:v>宜野湾市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グラフ!$A$140:$A$144</c:f>
              <c:strCache/>
            </c:strRef>
          </c:cat>
          <c:val>
            <c:numRef>
              <c:f>グラフ!$B$140:$B$144</c:f>
              <c:numCache/>
            </c:numRef>
          </c:val>
        </c:ser>
        <c:ser>
          <c:idx val="1"/>
          <c:order val="1"/>
          <c:tx>
            <c:strRef>
              <c:f>グラフ!$C$139</c:f>
              <c:strCache>
                <c:ptCount val="1"/>
                <c:pt idx="0">
                  <c:v>民間機関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グラフ!$A$140:$A$144</c:f>
              <c:strCache/>
            </c:strRef>
          </c:cat>
          <c:val>
            <c:numRef>
              <c:f>グラフ!$C$140:$C$144</c:f>
              <c:numCache/>
            </c:numRef>
          </c:val>
        </c:ser>
        <c:overlap val="100"/>
        <c:axId val="11590274"/>
        <c:axId val="37203603"/>
      </c:barChart>
      <c:catAx>
        <c:axId val="11590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203603"/>
        <c:crosses val="autoZero"/>
        <c:auto val="1"/>
        <c:lblOffset val="100"/>
        <c:tickLblSkip val="1"/>
        <c:noMultiLvlLbl val="0"/>
      </c:catAx>
      <c:valAx>
        <c:axId val="372036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590274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69</xdr:row>
      <xdr:rowOff>0</xdr:rowOff>
    </xdr:from>
    <xdr:ext cx="4953000" cy="4495800"/>
    <xdr:graphicFrame>
      <xdr:nvGraphicFramePr>
        <xdr:cNvPr id="1" name="グラフ 1"/>
        <xdr:cNvGraphicFramePr/>
      </xdr:nvGraphicFramePr>
      <xdr:xfrm>
        <a:off x="971550" y="12001500"/>
        <a:ext cx="4953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247650</xdr:colOff>
      <xdr:row>74</xdr:row>
      <xdr:rowOff>133350</xdr:rowOff>
    </xdr:from>
    <xdr:ext cx="847725" cy="0"/>
    <xdr:sp>
      <xdr:nvSpPr>
        <xdr:cNvPr id="2" name="Line 2"/>
        <xdr:cNvSpPr>
          <a:spLocks/>
        </xdr:cNvSpPr>
      </xdr:nvSpPr>
      <xdr:spPr>
        <a:xfrm>
          <a:off x="2305050" y="129921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390525</xdr:colOff>
      <xdr:row>71</xdr:row>
      <xdr:rowOff>19050</xdr:rowOff>
    </xdr:from>
    <xdr:ext cx="647700" cy="0"/>
    <xdr:sp>
      <xdr:nvSpPr>
        <xdr:cNvPr id="3" name="Line 3"/>
        <xdr:cNvSpPr>
          <a:spLocks/>
        </xdr:cNvSpPr>
      </xdr:nvSpPr>
      <xdr:spPr>
        <a:xfrm>
          <a:off x="3133725" y="12363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352425</xdr:colOff>
      <xdr:row>71</xdr:row>
      <xdr:rowOff>19050</xdr:rowOff>
    </xdr:from>
    <xdr:ext cx="0" cy="419100"/>
    <xdr:sp>
      <xdr:nvSpPr>
        <xdr:cNvPr id="4" name="Line 4"/>
        <xdr:cNvSpPr>
          <a:spLocks/>
        </xdr:cNvSpPr>
      </xdr:nvSpPr>
      <xdr:spPr>
        <a:xfrm>
          <a:off x="3781425" y="123634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285750</xdr:colOff>
      <xdr:row>99</xdr:row>
      <xdr:rowOff>0</xdr:rowOff>
    </xdr:from>
    <xdr:ext cx="4953000" cy="4505325"/>
    <xdr:graphicFrame>
      <xdr:nvGraphicFramePr>
        <xdr:cNvPr id="5" name="グラフ 5"/>
        <xdr:cNvGraphicFramePr/>
      </xdr:nvGraphicFramePr>
      <xdr:xfrm>
        <a:off x="971550" y="17202150"/>
        <a:ext cx="49530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3</xdr:col>
      <xdr:colOff>457200</xdr:colOff>
      <xdr:row>122</xdr:row>
      <xdr:rowOff>57150</xdr:rowOff>
    </xdr:from>
    <xdr:ext cx="590550" cy="171450"/>
    <xdr:sp>
      <xdr:nvSpPr>
        <xdr:cNvPr id="6" name="Line 6"/>
        <xdr:cNvSpPr>
          <a:spLocks/>
        </xdr:cNvSpPr>
      </xdr:nvSpPr>
      <xdr:spPr>
        <a:xfrm flipV="1">
          <a:off x="2514600" y="21202650"/>
          <a:ext cx="5905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647700</xdr:colOff>
      <xdr:row>113</xdr:row>
      <xdr:rowOff>152400</xdr:rowOff>
    </xdr:from>
    <xdr:ext cx="295275" cy="95250"/>
    <xdr:sp>
      <xdr:nvSpPr>
        <xdr:cNvPr id="7" name="Line 7"/>
        <xdr:cNvSpPr>
          <a:spLocks/>
        </xdr:cNvSpPr>
      </xdr:nvSpPr>
      <xdr:spPr>
        <a:xfrm flipV="1">
          <a:off x="2019300" y="19754850"/>
          <a:ext cx="2952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619125</xdr:colOff>
      <xdr:row>111</xdr:row>
      <xdr:rowOff>76200</xdr:rowOff>
    </xdr:from>
    <xdr:ext cx="352425" cy="76200"/>
    <xdr:sp>
      <xdr:nvSpPr>
        <xdr:cNvPr id="8" name="Line 8"/>
        <xdr:cNvSpPr>
          <a:spLocks/>
        </xdr:cNvSpPr>
      </xdr:nvSpPr>
      <xdr:spPr>
        <a:xfrm>
          <a:off x="1990725" y="19335750"/>
          <a:ext cx="352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95250</xdr:colOff>
      <xdr:row>108</xdr:row>
      <xdr:rowOff>57150</xdr:rowOff>
    </xdr:from>
    <xdr:ext cx="352425" cy="114300"/>
    <xdr:sp>
      <xdr:nvSpPr>
        <xdr:cNvPr id="9" name="Line 9"/>
        <xdr:cNvSpPr>
          <a:spLocks/>
        </xdr:cNvSpPr>
      </xdr:nvSpPr>
      <xdr:spPr>
        <a:xfrm>
          <a:off x="2152650" y="18802350"/>
          <a:ext cx="352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314325</xdr:colOff>
      <xdr:row>105</xdr:row>
      <xdr:rowOff>85725</xdr:rowOff>
    </xdr:from>
    <xdr:ext cx="419100" cy="190500"/>
    <xdr:sp>
      <xdr:nvSpPr>
        <xdr:cNvPr id="10" name="Line 10"/>
        <xdr:cNvSpPr>
          <a:spLocks/>
        </xdr:cNvSpPr>
      </xdr:nvSpPr>
      <xdr:spPr>
        <a:xfrm>
          <a:off x="2371725" y="18316575"/>
          <a:ext cx="4191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638175</xdr:colOff>
      <xdr:row>103</xdr:row>
      <xdr:rowOff>9525</xdr:rowOff>
    </xdr:from>
    <xdr:ext cx="485775" cy="304800"/>
    <xdr:sp>
      <xdr:nvSpPr>
        <xdr:cNvPr id="11" name="Line 11"/>
        <xdr:cNvSpPr>
          <a:spLocks/>
        </xdr:cNvSpPr>
      </xdr:nvSpPr>
      <xdr:spPr>
        <a:xfrm>
          <a:off x="2695575" y="17897475"/>
          <a:ext cx="485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533400</xdr:colOff>
      <xdr:row>101</xdr:row>
      <xdr:rowOff>142875</xdr:rowOff>
    </xdr:from>
    <xdr:ext cx="457200" cy="304800"/>
    <xdr:sp>
      <xdr:nvSpPr>
        <xdr:cNvPr id="12" name="Line 12"/>
        <xdr:cNvSpPr>
          <a:spLocks/>
        </xdr:cNvSpPr>
      </xdr:nvSpPr>
      <xdr:spPr>
        <a:xfrm>
          <a:off x="3276600" y="17687925"/>
          <a:ext cx="457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133350</xdr:colOff>
      <xdr:row>82</xdr:row>
      <xdr:rowOff>123825</xdr:rowOff>
    </xdr:from>
    <xdr:to>
      <xdr:col>6</xdr:col>
      <xdr:colOff>447675</xdr:colOff>
      <xdr:row>84</xdr:row>
      <xdr:rowOff>161925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562350" y="14354175"/>
          <a:ext cx="10001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屋 総 数
22,471棟</a:t>
          </a:r>
        </a:p>
      </xdr:txBody>
    </xdr:sp>
    <xdr:clientData/>
  </xdr:twoCellAnchor>
  <xdr:twoCellAnchor>
    <xdr:from>
      <xdr:col>5</xdr:col>
      <xdr:colOff>104775</xdr:colOff>
      <xdr:row>112</xdr:row>
      <xdr:rowOff>114300</xdr:rowOff>
    </xdr:from>
    <xdr:to>
      <xdr:col>6</xdr:col>
      <xdr:colOff>447675</xdr:colOff>
      <xdr:row>114</xdr:row>
      <xdr:rowOff>152400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3533775" y="19545300"/>
          <a:ext cx="1028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面 積
1,346.5ha</a:t>
          </a:r>
        </a:p>
      </xdr:txBody>
    </xdr:sp>
    <xdr:clientData/>
  </xdr:twoCellAnchor>
  <xdr:oneCellAnchor>
    <xdr:from>
      <xdr:col>1</xdr:col>
      <xdr:colOff>266700</xdr:colOff>
      <xdr:row>4</xdr:row>
      <xdr:rowOff>57150</xdr:rowOff>
    </xdr:from>
    <xdr:ext cx="4962525" cy="4505325"/>
    <xdr:graphicFrame>
      <xdr:nvGraphicFramePr>
        <xdr:cNvPr id="15" name="グラフ 15"/>
        <xdr:cNvGraphicFramePr/>
      </xdr:nvGraphicFramePr>
      <xdr:xfrm>
        <a:off x="952500" y="800100"/>
        <a:ext cx="496252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5</xdr:col>
      <xdr:colOff>114300</xdr:colOff>
      <xdr:row>18</xdr:row>
      <xdr:rowOff>9525</xdr:rowOff>
    </xdr:from>
    <xdr:to>
      <xdr:col>6</xdr:col>
      <xdr:colOff>428625</xdr:colOff>
      <xdr:row>20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543300" y="3152775"/>
          <a:ext cx="1000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244件</a:t>
          </a:r>
        </a:p>
      </xdr:txBody>
    </xdr:sp>
    <xdr:clientData/>
  </xdr:twoCellAnchor>
  <xdr:twoCellAnchor>
    <xdr:from>
      <xdr:col>0</xdr:col>
      <xdr:colOff>447675</xdr:colOff>
      <xdr:row>35</xdr:row>
      <xdr:rowOff>19050</xdr:rowOff>
    </xdr:from>
    <xdr:to>
      <xdr:col>10</xdr:col>
      <xdr:colOff>476250</xdr:colOff>
      <xdr:row>60</xdr:row>
      <xdr:rowOff>133350</xdr:rowOff>
    </xdr:to>
    <xdr:graphicFrame>
      <xdr:nvGraphicFramePr>
        <xdr:cNvPr id="17" name="グラフ 17"/>
        <xdr:cNvGraphicFramePr/>
      </xdr:nvGraphicFramePr>
      <xdr:xfrm>
        <a:off x="447675" y="6134100"/>
        <a:ext cx="6886575" cy="4400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36</xdr:row>
      <xdr:rowOff>76200</xdr:rowOff>
    </xdr:from>
    <xdr:to>
      <xdr:col>2</xdr:col>
      <xdr:colOff>123825</xdr:colOff>
      <xdr:row>37</xdr:row>
      <xdr:rowOff>66675</xdr:rowOff>
    </xdr:to>
    <xdr:sp>
      <xdr:nvSpPr>
        <xdr:cNvPr id="18" name="Rectangle 18"/>
        <xdr:cNvSpPr>
          <a:spLocks/>
        </xdr:cNvSpPr>
      </xdr:nvSpPr>
      <xdr:spPr>
        <a:xfrm>
          <a:off x="571500" y="6362700"/>
          <a:ext cx="923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（単位：件）</a:t>
          </a:r>
        </a:p>
      </xdr:txBody>
    </xdr:sp>
    <xdr:clientData/>
  </xdr:twoCellAnchor>
  <xdr:twoCellAnchor>
    <xdr:from>
      <xdr:col>4</xdr:col>
      <xdr:colOff>628650</xdr:colOff>
      <xdr:row>37</xdr:row>
      <xdr:rowOff>76200</xdr:rowOff>
    </xdr:from>
    <xdr:to>
      <xdr:col>7</xdr:col>
      <xdr:colOff>171450</xdr:colOff>
      <xdr:row>41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3371850" y="6534150"/>
          <a:ext cx="1600200" cy="609600"/>
          <a:chOff x="309" y="684"/>
          <a:chExt cx="168" cy="64"/>
        </a:xfrm>
        <a:solidFill>
          <a:srgbClr val="FFFFFF"/>
        </a:solidFill>
      </xdr:grpSpPr>
      <xdr:grpSp>
        <xdr:nvGrpSpPr>
          <xdr:cNvPr id="20" name="Group 20"/>
          <xdr:cNvGrpSpPr>
            <a:grpSpLocks/>
          </xdr:cNvGrpSpPr>
        </xdr:nvGrpSpPr>
        <xdr:grpSpPr>
          <a:xfrm>
            <a:off x="309" y="711"/>
            <a:ext cx="25" cy="37"/>
            <a:chOff x="6" y="419"/>
            <a:chExt cx="25" cy="37"/>
          </a:xfrm>
          <a:solidFill>
            <a:srgbClr val="FFFFFF"/>
          </a:solidFill>
        </xdr:grpSpPr>
        <xdr:sp>
          <xdr:nvSpPr>
            <xdr:cNvPr id="21" name="Rectangle 21" descr="10%"/>
            <xdr:cNvSpPr>
              <a:spLocks/>
            </xdr:cNvSpPr>
          </xdr:nvSpPr>
          <xdr:spPr>
            <a:xfrm>
              <a:off x="6" y="440"/>
              <a:ext cx="25" cy="16"/>
            </a:xfrm>
            <a:prstGeom prst="rect">
              <a:avLst/>
            </a:prstGeom>
            <a:blipFill>
              <a:blip r:embed="rId5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Rectangle 22" descr="右上がり対角線"/>
            <xdr:cNvSpPr>
              <a:spLocks/>
            </xdr:cNvSpPr>
          </xdr:nvSpPr>
          <xdr:spPr>
            <a:xfrm>
              <a:off x="6" y="419"/>
              <a:ext cx="25" cy="16"/>
            </a:xfrm>
            <a:prstGeom prst="rect">
              <a:avLst/>
            </a:prstGeom>
            <a:blipFill>
              <a:blip r:embed="rId6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3" name="Group 23"/>
          <xdr:cNvGrpSpPr>
            <a:grpSpLocks/>
          </xdr:cNvGrpSpPr>
        </xdr:nvGrpSpPr>
        <xdr:grpSpPr>
          <a:xfrm>
            <a:off x="309" y="684"/>
            <a:ext cx="168" cy="62"/>
            <a:chOff x="309" y="684"/>
            <a:chExt cx="168" cy="62"/>
          </a:xfrm>
          <a:solidFill>
            <a:srgbClr val="FFFFFF"/>
          </a:solidFill>
        </xdr:grpSpPr>
        <xdr:sp>
          <xdr:nvSpPr>
            <xdr:cNvPr id="24" name="Rectangle 24"/>
            <xdr:cNvSpPr>
              <a:spLocks/>
            </xdr:cNvSpPr>
          </xdr:nvSpPr>
          <xdr:spPr>
            <a:xfrm>
              <a:off x="309" y="684"/>
              <a:ext cx="168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指定確認検査機関</a:t>
              </a:r>
            </a:p>
          </xdr:txBody>
        </xdr:sp>
        <xdr:sp>
          <xdr:nvSpPr>
            <xdr:cNvPr id="25" name="Rectangle 25"/>
            <xdr:cNvSpPr>
              <a:spLocks/>
            </xdr:cNvSpPr>
          </xdr:nvSpPr>
          <xdr:spPr>
            <a:xfrm>
              <a:off x="342" y="729"/>
              <a:ext cx="74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民間機関</a:t>
              </a:r>
            </a:p>
          </xdr:txBody>
        </xdr:sp>
        <xdr:sp>
          <xdr:nvSpPr>
            <xdr:cNvPr id="26" name="Rectangle 26"/>
            <xdr:cNvSpPr>
              <a:spLocks/>
            </xdr:cNvSpPr>
          </xdr:nvSpPr>
          <xdr:spPr>
            <a:xfrm>
              <a:off x="341" y="709"/>
              <a:ext cx="9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宜野湾市</a:t>
              </a:r>
            </a:p>
          </xdr:txBody>
        </xdr:sp>
      </xdr:grpSp>
    </xdr:grpSp>
    <xdr:clientData/>
  </xdr:twoCellAnchor>
  <xdr:twoCellAnchor>
    <xdr:from>
      <xdr:col>4</xdr:col>
      <xdr:colOff>180975</xdr:colOff>
      <xdr:row>9</xdr:row>
      <xdr:rowOff>76200</xdr:rowOff>
    </xdr:from>
    <xdr:to>
      <xdr:col>4</xdr:col>
      <xdr:colOff>276225</xdr:colOff>
      <xdr:row>10</xdr:row>
      <xdr:rowOff>38100</xdr:rowOff>
    </xdr:to>
    <xdr:sp>
      <xdr:nvSpPr>
        <xdr:cNvPr id="27" name="直線矢印コネクタ 27"/>
        <xdr:cNvSpPr>
          <a:spLocks/>
        </xdr:cNvSpPr>
      </xdr:nvSpPr>
      <xdr:spPr>
        <a:xfrm>
          <a:off x="2924175" y="1676400"/>
          <a:ext cx="9525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9525</xdr:rowOff>
    </xdr:from>
    <xdr:to>
      <xdr:col>1</xdr:col>
      <xdr:colOff>123825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9100" y="44767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438150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8580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123825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19100" y="44767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438150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8580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0</xdr:rowOff>
    </xdr:from>
    <xdr:to>
      <xdr:col>1</xdr:col>
      <xdr:colOff>152400</xdr:colOff>
      <xdr:row>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476250" y="438150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2</xdr:row>
      <xdr:rowOff>200025</xdr:rowOff>
    </xdr:from>
    <xdr:to>
      <xdr:col>0</xdr:col>
      <xdr:colOff>495300</xdr:colOff>
      <xdr:row>2</xdr:row>
      <xdr:rowOff>371475</xdr:rowOff>
    </xdr:to>
    <xdr:sp>
      <xdr:nvSpPr>
        <xdr:cNvPr id="2" name="Rectangle 2"/>
        <xdr:cNvSpPr>
          <a:spLocks/>
        </xdr:cNvSpPr>
      </xdr:nvSpPr>
      <xdr:spPr>
        <a:xfrm>
          <a:off x="0" y="63817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476250</xdr:colOff>
      <xdr:row>2</xdr:row>
      <xdr:rowOff>0</xdr:rowOff>
    </xdr:from>
    <xdr:to>
      <xdr:col>1</xdr:col>
      <xdr:colOff>152400</xdr:colOff>
      <xdr:row>2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476250" y="438150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2</xdr:row>
      <xdr:rowOff>200025</xdr:rowOff>
    </xdr:from>
    <xdr:to>
      <xdr:col>0</xdr:col>
      <xdr:colOff>495300</xdr:colOff>
      <xdr:row>2</xdr:row>
      <xdr:rowOff>371475</xdr:rowOff>
    </xdr:to>
    <xdr:sp>
      <xdr:nvSpPr>
        <xdr:cNvPr id="4" name="Rectangle 4"/>
        <xdr:cNvSpPr>
          <a:spLocks/>
        </xdr:cNvSpPr>
      </xdr:nvSpPr>
      <xdr:spPr>
        <a:xfrm>
          <a:off x="0" y="63817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28575</xdr:rowOff>
    </xdr:from>
    <xdr:to>
      <xdr:col>1</xdr:col>
      <xdr:colOff>57150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28625" y="4667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1437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428625</xdr:colOff>
      <xdr:row>2</xdr:row>
      <xdr:rowOff>28575</xdr:rowOff>
    </xdr:from>
    <xdr:to>
      <xdr:col>1</xdr:col>
      <xdr:colOff>57150</xdr:colOff>
      <xdr:row>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428625" y="4667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447675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71437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133350</xdr:rowOff>
    </xdr:from>
    <xdr:to>
      <xdr:col>1</xdr:col>
      <xdr:colOff>657225</xdr:colOff>
      <xdr:row>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942975" y="781050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（ｍ）</a:t>
          </a:r>
        </a:p>
      </xdr:txBody>
    </xdr:sp>
    <xdr:clientData/>
  </xdr:twoCellAnchor>
  <xdr:twoCellAnchor>
    <xdr:from>
      <xdr:col>0</xdr:col>
      <xdr:colOff>438150</xdr:colOff>
      <xdr:row>2</xdr:row>
      <xdr:rowOff>19050</xdr:rowOff>
    </xdr:from>
    <xdr:to>
      <xdr:col>1</xdr:col>
      <xdr:colOff>133350</xdr:colOff>
      <xdr:row>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438150" y="457200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447675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123825</xdr:colOff>
      <xdr:row>3</xdr:row>
      <xdr:rowOff>133350</xdr:rowOff>
    </xdr:from>
    <xdr:to>
      <xdr:col>1</xdr:col>
      <xdr:colOff>657225</xdr:colOff>
      <xdr:row>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942975" y="781050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（ｍ）</a:t>
          </a:r>
        </a:p>
      </xdr:txBody>
    </xdr:sp>
    <xdr:clientData/>
  </xdr:twoCellAnchor>
  <xdr:twoCellAnchor>
    <xdr:from>
      <xdr:col>0</xdr:col>
      <xdr:colOff>438150</xdr:colOff>
      <xdr:row>2</xdr:row>
      <xdr:rowOff>19050</xdr:rowOff>
    </xdr:from>
    <xdr:to>
      <xdr:col>1</xdr:col>
      <xdr:colOff>133350</xdr:colOff>
      <xdr:row>3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438150" y="457200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447675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9525</xdr:rowOff>
    </xdr:from>
    <xdr:to>
      <xdr:col>1</xdr:col>
      <xdr:colOff>114300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52425" y="44767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457200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352425</xdr:colOff>
      <xdr:row>2</xdr:row>
      <xdr:rowOff>9525</xdr:rowOff>
    </xdr:from>
    <xdr:to>
      <xdr:col>1</xdr:col>
      <xdr:colOff>114300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52425" y="44767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457200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76275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9525</xdr:rowOff>
    </xdr:from>
    <xdr:to>
      <xdr:col>1</xdr:col>
      <xdr:colOff>76200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47675" y="44767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76200</xdr:colOff>
      <xdr:row>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447675" y="44767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447675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762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4&#32113;&#35336;&#26360;%20&#20381;&#38972;&#29992;&#12288;(11&#26376;1&#26085;&#26356;&#26032;&#65289;\&#22238;&#31572;\&#32207;&#21209;&#37096;\&#31246;&#21209;&#35506;&#32113;&#35336;&#29992;&#12487;&#12540;&#12479;&#65288;H24&#65289;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4&#32113;&#35336;&#26360;%20&#20381;&#38972;&#29992;&#12288;(11&#26376;1&#26085;&#26356;&#26032;&#65289;\&#22238;&#31572;\&#24314;&#35373;&#37096;\&#26045;&#35373;&#31649;&#29702;&#355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4&#32113;&#35336;&#26360;%20&#20381;&#38972;&#29992;&#12288;(11&#26376;1&#26085;&#26356;&#26032;&#65289;\&#22238;&#31572;\&#24314;&#35373;&#37096;\&#37117;&#24066;&#35336;&#30011;&#355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3&#32113;&#35336;&#26360;\&#24179;&#25104;23&#24180;&#24230;&#12288;&#23452;&#37326;&#28286;&#24066;&#32113;&#35336;&#26360;&#12288;&#26657;&#27491;&#24460;\H23&#32113;&#35336;&#26360;(HP&#25522;&#36617;&#29992;)\H23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にみる市民のくらし "/>
      <sheetName val="1-1地目面積"/>
      <sheetName val="1-2評価地面積"/>
      <sheetName val="1-3土地評価額"/>
      <sheetName val="6-3市内の家屋数"/>
      <sheetName val="6-4課税家屋の床面積"/>
      <sheetName val="6-5木造家屋"/>
      <sheetName val="6-7非木造家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-9都市公園数"/>
      <sheetName val="10-25体育施設利用状況"/>
      <sheetName val="10-26屋外劇場利用状況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-10．市街化区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6-1構造別建築確認"/>
      <sheetName val="6-2用途別建築確認件数(建築物)"/>
      <sheetName val="6-3市内の家屋数"/>
      <sheetName val="6-4課税家屋の床面積"/>
      <sheetName val="6-5木造家屋"/>
      <sheetName val="6-6市道の状況"/>
      <sheetName val="6-7非木造家屋"/>
      <sheetName val="6-8．市営住宅 "/>
      <sheetName val="6-9都市公園数"/>
      <sheetName val="10．市街化区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70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9.00390625" style="155" customWidth="1"/>
    <col min="4" max="4" width="9.00390625" style="171" customWidth="1"/>
    <col min="5" max="16384" width="9.00390625" style="155" customWidth="1"/>
  </cols>
  <sheetData>
    <row r="1" ht="13.5"/>
    <row r="2" ht="13.5"/>
    <row r="3" spans="1:11" ht="17.25">
      <c r="A3" s="181" t="s">
        <v>224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4.25">
      <c r="A4" s="182" t="s">
        <v>244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spans="1:11" ht="17.25">
      <c r="A34" s="181" t="s">
        <v>225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</row>
    <row r="35" spans="1:11" ht="14.25">
      <c r="A35" s="182" t="s">
        <v>246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</row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spans="1:11" ht="17.25">
      <c r="A68" s="181" t="s">
        <v>226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4.25">
      <c r="A69" s="182" t="s">
        <v>247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</row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spans="1:11" ht="17.25">
      <c r="A98" s="181" t="s">
        <v>227</v>
      </c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4.25">
      <c r="A99" s="182" t="s">
        <v>251</v>
      </c>
      <c r="B99" s="182"/>
      <c r="C99" s="182"/>
      <c r="D99" s="182"/>
      <c r="E99" s="182"/>
      <c r="F99" s="182"/>
      <c r="G99" s="182"/>
      <c r="H99" s="182"/>
      <c r="I99" s="182"/>
      <c r="J99" s="182"/>
      <c r="K99" s="182"/>
    </row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s="156" customFormat="1" ht="13.5">
      <c r="D133" s="157"/>
    </row>
    <row r="134" spans="1:4" s="156" customFormat="1" ht="13.5">
      <c r="A134" s="158" t="s">
        <v>228</v>
      </c>
      <c r="D134" s="157"/>
    </row>
    <row r="135" spans="2:6" s="156" customFormat="1" ht="13.5">
      <c r="B135" s="156" t="s">
        <v>229</v>
      </c>
      <c r="C135" s="156" t="s">
        <v>230</v>
      </c>
      <c r="D135" s="156" t="s">
        <v>231</v>
      </c>
      <c r="E135" s="156" t="s">
        <v>232</v>
      </c>
      <c r="F135" s="159" t="s">
        <v>111</v>
      </c>
    </row>
    <row r="136" spans="1:6" s="156" customFormat="1" ht="13.5">
      <c r="A136" s="156" t="s">
        <v>233</v>
      </c>
      <c r="B136" s="160">
        <v>163</v>
      </c>
      <c r="C136" s="160">
        <v>55</v>
      </c>
      <c r="D136" s="160">
        <v>5</v>
      </c>
      <c r="E136" s="160">
        <v>21</v>
      </c>
      <c r="F136" s="160">
        <f>SUM(B136:E136)</f>
        <v>244</v>
      </c>
    </row>
    <row r="137" s="156" customFormat="1" ht="13.5">
      <c r="D137" s="157"/>
    </row>
    <row r="138" spans="1:2" s="156" customFormat="1" ht="13.5">
      <c r="A138" s="156" t="s">
        <v>234</v>
      </c>
      <c r="B138" s="157"/>
    </row>
    <row r="139" spans="2:4" s="156" customFormat="1" ht="13.5">
      <c r="B139" s="156" t="s">
        <v>235</v>
      </c>
      <c r="C139" s="157" t="s">
        <v>236</v>
      </c>
      <c r="D139" s="156" t="s">
        <v>111</v>
      </c>
    </row>
    <row r="140" spans="1:4" s="156" customFormat="1" ht="13.5">
      <c r="A140" s="156" t="s">
        <v>237</v>
      </c>
      <c r="B140" s="156">
        <v>30</v>
      </c>
      <c r="C140" s="156">
        <v>115</v>
      </c>
      <c r="D140" s="156">
        <v>145</v>
      </c>
    </row>
    <row r="141" spans="1:4" s="156" customFormat="1" ht="13.5">
      <c r="A141" s="156" t="s">
        <v>238</v>
      </c>
      <c r="B141" s="156">
        <v>36</v>
      </c>
      <c r="C141" s="156">
        <v>170</v>
      </c>
      <c r="D141" s="156">
        <v>206</v>
      </c>
    </row>
    <row r="142" spans="1:4" s="156" customFormat="1" ht="13.5">
      <c r="A142" s="156" t="s">
        <v>239</v>
      </c>
      <c r="B142" s="156">
        <v>19</v>
      </c>
      <c r="C142" s="156">
        <v>169</v>
      </c>
      <c r="D142" s="156">
        <v>188</v>
      </c>
    </row>
    <row r="143" spans="1:4" s="156" customFormat="1" ht="13.5">
      <c r="A143" s="156" t="s">
        <v>233</v>
      </c>
      <c r="B143" s="156">
        <v>36</v>
      </c>
      <c r="C143" s="156">
        <v>185</v>
      </c>
      <c r="D143" s="156">
        <v>221</v>
      </c>
    </row>
    <row r="144" spans="1:4" s="156" customFormat="1" ht="13.5">
      <c r="A144" s="156" t="s">
        <v>245</v>
      </c>
      <c r="B144" s="156">
        <f>D144-C144</f>
        <v>49</v>
      </c>
      <c r="C144" s="156">
        <v>195</v>
      </c>
      <c r="D144" s="156">
        <v>244</v>
      </c>
    </row>
    <row r="145" s="156" customFormat="1" ht="13.5">
      <c r="D145" s="157"/>
    </row>
    <row r="146" spans="1:8" s="156" customFormat="1" ht="13.5">
      <c r="A146" s="156" t="s">
        <v>240</v>
      </c>
      <c r="D146" s="157"/>
      <c r="G146" s="161"/>
      <c r="H146" s="161"/>
    </row>
    <row r="147" spans="1:11" s="156" customFormat="1" ht="13.5">
      <c r="A147" s="162"/>
      <c r="B147" s="162" t="s">
        <v>229</v>
      </c>
      <c r="C147" s="162" t="s">
        <v>241</v>
      </c>
      <c r="D147" s="163" t="s">
        <v>232</v>
      </c>
      <c r="E147" s="162" t="s">
        <v>111</v>
      </c>
      <c r="I147" s="164"/>
      <c r="K147" s="164"/>
    </row>
    <row r="148" spans="1:11" s="156" customFormat="1" ht="13.5">
      <c r="A148" s="162" t="s">
        <v>125</v>
      </c>
      <c r="B148" s="165">
        <v>19987</v>
      </c>
      <c r="C148" s="165">
        <v>1601</v>
      </c>
      <c r="D148" s="166">
        <v>883</v>
      </c>
      <c r="E148" s="165">
        <f>SUM(B148:D148)</f>
        <v>22471</v>
      </c>
      <c r="F148" s="167"/>
      <c r="I148" s="168"/>
      <c r="K148" s="168"/>
    </row>
    <row r="149" s="156" customFormat="1" ht="13.5">
      <c r="D149" s="157"/>
    </row>
    <row r="150" spans="1:4" s="156" customFormat="1" ht="13.5">
      <c r="A150" s="156" t="s">
        <v>242</v>
      </c>
      <c r="D150" s="157"/>
    </row>
    <row r="151" spans="1:4" s="156" customFormat="1" ht="13.5">
      <c r="A151" s="162"/>
      <c r="B151" s="163" t="s">
        <v>243</v>
      </c>
      <c r="C151" s="169"/>
      <c r="D151" s="157"/>
    </row>
    <row r="152" spans="1:4" s="156" customFormat="1" ht="13.5">
      <c r="A152" s="162" t="s">
        <v>204</v>
      </c>
      <c r="B152" s="170">
        <v>356</v>
      </c>
      <c r="C152" s="169"/>
      <c r="D152" s="157"/>
    </row>
    <row r="153" spans="1:4" s="156" customFormat="1" ht="13.5">
      <c r="A153" s="162" t="s">
        <v>205</v>
      </c>
      <c r="B153" s="170">
        <v>350.7</v>
      </c>
      <c r="C153" s="169"/>
      <c r="D153" s="157"/>
    </row>
    <row r="154" spans="1:4" s="156" customFormat="1" ht="13.5">
      <c r="A154" s="162" t="s">
        <v>206</v>
      </c>
      <c r="B154" s="170">
        <v>115.9</v>
      </c>
      <c r="C154" s="169"/>
      <c r="D154" s="157"/>
    </row>
    <row r="155" spans="1:4" s="156" customFormat="1" ht="13.5">
      <c r="A155" s="162" t="s">
        <v>207</v>
      </c>
      <c r="B155" s="170">
        <v>168.4</v>
      </c>
      <c r="C155" s="169"/>
      <c r="D155" s="157"/>
    </row>
    <row r="156" spans="1:4" s="156" customFormat="1" ht="13.5">
      <c r="A156" s="162" t="s">
        <v>208</v>
      </c>
      <c r="B156" s="170">
        <v>30.2</v>
      </c>
      <c r="C156" s="169"/>
      <c r="D156" s="157"/>
    </row>
    <row r="157" spans="1:4" s="156" customFormat="1" ht="13.5">
      <c r="A157" s="162" t="s">
        <v>209</v>
      </c>
      <c r="B157" s="170">
        <v>48.9</v>
      </c>
      <c r="C157" s="169"/>
      <c r="D157" s="157"/>
    </row>
    <row r="158" spans="1:4" s="156" customFormat="1" ht="13.5">
      <c r="A158" s="162" t="s">
        <v>211</v>
      </c>
      <c r="B158" s="170">
        <v>76.2</v>
      </c>
      <c r="C158" s="169"/>
      <c r="D158" s="157"/>
    </row>
    <row r="159" spans="1:4" s="156" customFormat="1" ht="13.5">
      <c r="A159" s="162" t="s">
        <v>211</v>
      </c>
      <c r="B159" s="170">
        <v>53.9</v>
      </c>
      <c r="C159" s="169"/>
      <c r="D159" s="157"/>
    </row>
    <row r="160" spans="1:4" s="156" customFormat="1" ht="13.5">
      <c r="A160" s="162" t="s">
        <v>213</v>
      </c>
      <c r="B160" s="170">
        <v>65.3</v>
      </c>
      <c r="C160" s="169"/>
      <c r="D160" s="157"/>
    </row>
    <row r="161" spans="1:4" s="156" customFormat="1" ht="13.5">
      <c r="A161" s="162" t="s">
        <v>215</v>
      </c>
      <c r="B161" s="170">
        <v>81</v>
      </c>
      <c r="C161" s="169"/>
      <c r="D161" s="157"/>
    </row>
    <row r="162" spans="1:4" s="156" customFormat="1" ht="13.5">
      <c r="A162" s="162" t="s">
        <v>201</v>
      </c>
      <c r="B162" s="170">
        <f>SUM(B152:B161)</f>
        <v>1346.5000000000002</v>
      </c>
      <c r="C162" s="169"/>
      <c r="D162" s="157"/>
    </row>
    <row r="163" s="156" customFormat="1" ht="13.5">
      <c r="D163" s="157"/>
    </row>
    <row r="164" s="156" customFormat="1" ht="13.5">
      <c r="D164" s="157"/>
    </row>
    <row r="165" s="156" customFormat="1" ht="13.5">
      <c r="D165" s="157"/>
    </row>
    <row r="166" s="156" customFormat="1" ht="13.5">
      <c r="D166" s="157"/>
    </row>
    <row r="167" s="156" customFormat="1" ht="13.5">
      <c r="D167" s="157"/>
    </row>
    <row r="168" s="156" customFormat="1" ht="13.5">
      <c r="D168" s="157"/>
    </row>
    <row r="169" s="156" customFormat="1" ht="13.5">
      <c r="D169" s="157"/>
    </row>
    <row r="170" s="156" customFormat="1" ht="13.5">
      <c r="D170" s="157"/>
    </row>
  </sheetData>
  <sheetProtection/>
  <mergeCells count="8">
    <mergeCell ref="A98:K98"/>
    <mergeCell ref="A99:K99"/>
    <mergeCell ref="A3:K3"/>
    <mergeCell ref="A4:K4"/>
    <mergeCell ref="A34:K34"/>
    <mergeCell ref="A35:K35"/>
    <mergeCell ref="A68:K68"/>
    <mergeCell ref="A69:K69"/>
  </mergeCells>
  <printOptions/>
  <pageMargins left="0.11811023622047245" right="0.15748031496062992" top="0.11811023622047245" bottom="0.1968503937007874" header="0.11811023622047245" footer="0.35433070866141736"/>
  <pageSetup firstPageNumber="77" useFirstPageNumber="1" horizontalDpi="600" verticalDpi="600" orientation="portrait" paperSize="9" r:id="rId4"/>
  <headerFooter alignWithMargins="0">
    <oddFooter>&amp;C&amp;"ＭＳ 明朝,標準"&amp;P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="115" zoomScaleNormal="115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11.00390625" style="26" customWidth="1"/>
    <col min="2" max="11" width="7.625" style="26" customWidth="1"/>
    <col min="12" max="16384" width="9.00390625" style="26" customWidth="1"/>
  </cols>
  <sheetData>
    <row r="1" spans="1:13" ht="21">
      <c r="A1" s="187" t="s">
        <v>184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3.5">
      <c r="A2" s="1"/>
      <c r="B2" s="1"/>
      <c r="C2" s="1"/>
      <c r="D2" s="1"/>
      <c r="E2" s="1"/>
      <c r="F2" s="1"/>
      <c r="G2" s="1"/>
      <c r="H2" s="1"/>
      <c r="I2" s="189" t="s">
        <v>185</v>
      </c>
      <c r="J2" s="189"/>
      <c r="K2" s="189"/>
      <c r="L2" s="189"/>
      <c r="M2" s="189"/>
    </row>
    <row r="3" spans="1:13" ht="17.25" customHeight="1">
      <c r="A3" s="240"/>
      <c r="B3" s="242" t="s">
        <v>2</v>
      </c>
      <c r="C3" s="243"/>
      <c r="D3" s="242" t="s">
        <v>186</v>
      </c>
      <c r="E3" s="243"/>
      <c r="F3" s="242" t="s">
        <v>187</v>
      </c>
      <c r="G3" s="243"/>
      <c r="H3" s="242" t="s">
        <v>188</v>
      </c>
      <c r="I3" s="243"/>
      <c r="J3" s="242" t="s">
        <v>189</v>
      </c>
      <c r="K3" s="243"/>
      <c r="L3" s="244" t="s">
        <v>190</v>
      </c>
      <c r="M3" s="245"/>
    </row>
    <row r="4" spans="1:13" ht="17.25" customHeight="1">
      <c r="A4" s="241"/>
      <c r="B4" s="113" t="s">
        <v>191</v>
      </c>
      <c r="C4" s="113" t="s">
        <v>7</v>
      </c>
      <c r="D4" s="113" t="s">
        <v>191</v>
      </c>
      <c r="E4" s="113" t="s">
        <v>7</v>
      </c>
      <c r="F4" s="113" t="s">
        <v>191</v>
      </c>
      <c r="G4" s="113" t="s">
        <v>7</v>
      </c>
      <c r="H4" s="114" t="s">
        <v>191</v>
      </c>
      <c r="I4" s="113" t="s">
        <v>7</v>
      </c>
      <c r="J4" s="113" t="s">
        <v>191</v>
      </c>
      <c r="K4" s="113" t="s">
        <v>7</v>
      </c>
      <c r="L4" s="115" t="s">
        <v>191</v>
      </c>
      <c r="M4" s="116" t="s">
        <v>7</v>
      </c>
    </row>
    <row r="5" spans="1:13" s="32" customFormat="1" ht="22.5" customHeight="1">
      <c r="A5" s="117" t="s">
        <v>8</v>
      </c>
      <c r="B5" s="118">
        <v>34</v>
      </c>
      <c r="C5" s="119">
        <v>34.53</v>
      </c>
      <c r="D5" s="118">
        <v>27</v>
      </c>
      <c r="E5" s="119">
        <v>6.75</v>
      </c>
      <c r="F5" s="118">
        <v>3</v>
      </c>
      <c r="G5" s="119">
        <v>4.67</v>
      </c>
      <c r="H5" s="118">
        <v>3</v>
      </c>
      <c r="I5" s="119">
        <v>7.31</v>
      </c>
      <c r="J5" s="118">
        <v>1</v>
      </c>
      <c r="K5" s="119">
        <v>15.8</v>
      </c>
      <c r="L5" s="120" t="s">
        <v>146</v>
      </c>
      <c r="M5" s="121" t="s">
        <v>146</v>
      </c>
    </row>
    <row r="6" spans="1:13" s="32" customFormat="1" ht="22.5" customHeight="1">
      <c r="A6" s="117" t="s">
        <v>9</v>
      </c>
      <c r="B6" s="118">
        <v>34</v>
      </c>
      <c r="C6" s="119">
        <v>36.43</v>
      </c>
      <c r="D6" s="118">
        <v>27</v>
      </c>
      <c r="E6" s="119">
        <v>6.75</v>
      </c>
      <c r="F6" s="118">
        <v>3</v>
      </c>
      <c r="G6" s="119">
        <v>4.67</v>
      </c>
      <c r="H6" s="118">
        <v>3</v>
      </c>
      <c r="I6" s="119">
        <v>9.21</v>
      </c>
      <c r="J6" s="118">
        <v>1</v>
      </c>
      <c r="K6" s="119">
        <v>15.8</v>
      </c>
      <c r="L6" s="120" t="s">
        <v>146</v>
      </c>
      <c r="M6" s="121" t="s">
        <v>146</v>
      </c>
    </row>
    <row r="7" spans="1:13" s="32" customFormat="1" ht="22.5" customHeight="1">
      <c r="A7" s="117" t="s">
        <v>10</v>
      </c>
      <c r="B7" s="118">
        <v>35</v>
      </c>
      <c r="C7" s="119">
        <v>36.7</v>
      </c>
      <c r="D7" s="118">
        <v>28</v>
      </c>
      <c r="E7" s="119">
        <v>7.02</v>
      </c>
      <c r="F7" s="118">
        <v>3</v>
      </c>
      <c r="G7" s="119">
        <v>4.67</v>
      </c>
      <c r="H7" s="118">
        <v>3</v>
      </c>
      <c r="I7" s="119">
        <v>9.21</v>
      </c>
      <c r="J7" s="118">
        <v>1</v>
      </c>
      <c r="K7" s="119">
        <v>15.8</v>
      </c>
      <c r="L7" s="120" t="s">
        <v>146</v>
      </c>
      <c r="M7" s="121" t="s">
        <v>146</v>
      </c>
    </row>
    <row r="8" spans="1:13" s="32" customFormat="1" ht="22.5" customHeight="1">
      <c r="A8" s="117" t="s">
        <v>11</v>
      </c>
      <c r="B8" s="118">
        <v>36</v>
      </c>
      <c r="C8" s="119">
        <v>36.77</v>
      </c>
      <c r="D8" s="118">
        <v>28</v>
      </c>
      <c r="E8" s="119">
        <v>7.02</v>
      </c>
      <c r="F8" s="118">
        <v>3</v>
      </c>
      <c r="G8" s="119">
        <v>4.67</v>
      </c>
      <c r="H8" s="118">
        <v>3</v>
      </c>
      <c r="I8" s="119">
        <v>9.22</v>
      </c>
      <c r="J8" s="118">
        <v>1</v>
      </c>
      <c r="K8" s="119">
        <v>15.8</v>
      </c>
      <c r="L8" s="122">
        <v>1</v>
      </c>
      <c r="M8" s="123">
        <v>0.06</v>
      </c>
    </row>
    <row r="9" spans="1:13" s="32" customFormat="1" ht="22.5" customHeight="1">
      <c r="A9" s="124" t="s">
        <v>13</v>
      </c>
      <c r="B9" s="125">
        <v>36</v>
      </c>
      <c r="C9" s="126">
        <v>38.03</v>
      </c>
      <c r="D9" s="125">
        <v>28</v>
      </c>
      <c r="E9" s="126">
        <v>7.02</v>
      </c>
      <c r="F9" s="125">
        <v>3</v>
      </c>
      <c r="G9" s="126">
        <v>5.06</v>
      </c>
      <c r="H9" s="125">
        <v>3</v>
      </c>
      <c r="I9" s="126">
        <v>10.09</v>
      </c>
      <c r="J9" s="125">
        <v>1</v>
      </c>
      <c r="K9" s="126">
        <v>15.8</v>
      </c>
      <c r="L9" s="127">
        <v>1</v>
      </c>
      <c r="M9" s="128">
        <v>0.06</v>
      </c>
    </row>
    <row r="10" spans="1:13" s="32" customFormat="1" ht="13.5">
      <c r="A10" s="24"/>
      <c r="B10" s="24"/>
      <c r="C10" s="24"/>
      <c r="D10" s="24"/>
      <c r="E10" s="24"/>
      <c r="F10" s="24"/>
      <c r="G10" s="24"/>
      <c r="H10" s="24"/>
      <c r="I10" s="24"/>
      <c r="L10" s="200" t="s">
        <v>192</v>
      </c>
      <c r="M10" s="200"/>
    </row>
  </sheetData>
  <sheetProtection/>
  <mergeCells count="10">
    <mergeCell ref="L10:M10"/>
    <mergeCell ref="A1:M1"/>
    <mergeCell ref="I2:M2"/>
    <mergeCell ref="A3:A4"/>
    <mergeCell ref="B3:C3"/>
    <mergeCell ref="D3:E3"/>
    <mergeCell ref="F3:G3"/>
    <mergeCell ref="H3:I3"/>
    <mergeCell ref="J3:K3"/>
    <mergeCell ref="L3:M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9.625" style="38" customWidth="1"/>
    <col min="2" max="3" width="13.50390625" style="38" customWidth="1"/>
    <col min="4" max="7" width="12.625" style="38" customWidth="1"/>
    <col min="8" max="16384" width="9.00390625" style="38" customWidth="1"/>
  </cols>
  <sheetData>
    <row r="1" spans="1:7" ht="21">
      <c r="A1" s="187" t="s">
        <v>193</v>
      </c>
      <c r="B1" s="187"/>
      <c r="C1" s="188"/>
      <c r="D1" s="188"/>
      <c r="E1" s="188"/>
      <c r="F1" s="188"/>
      <c r="G1" s="188"/>
    </row>
    <row r="2" spans="1:7" ht="13.5">
      <c r="A2" s="94"/>
      <c r="B2" s="94"/>
      <c r="C2" s="94"/>
      <c r="D2" s="94"/>
      <c r="E2" s="94"/>
      <c r="F2" s="94"/>
      <c r="G2" s="39" t="s">
        <v>223</v>
      </c>
    </row>
    <row r="3" spans="1:7" ht="12.75" customHeight="1">
      <c r="A3" s="246" t="s">
        <v>194</v>
      </c>
      <c r="B3" s="247"/>
      <c r="C3" s="242"/>
      <c r="D3" s="129" t="s">
        <v>195</v>
      </c>
      <c r="E3" s="129" t="s">
        <v>196</v>
      </c>
      <c r="F3" s="129" t="s">
        <v>197</v>
      </c>
      <c r="G3" s="130" t="s">
        <v>198</v>
      </c>
    </row>
    <row r="4" spans="1:7" ht="12.75" customHeight="1">
      <c r="A4" s="248"/>
      <c r="B4" s="249"/>
      <c r="C4" s="250"/>
      <c r="D4" s="54" t="s">
        <v>199</v>
      </c>
      <c r="E4" s="54" t="s">
        <v>200</v>
      </c>
      <c r="F4" s="54" t="s">
        <v>200</v>
      </c>
      <c r="G4" s="55" t="s">
        <v>200</v>
      </c>
    </row>
    <row r="5" spans="1:7" s="89" customFormat="1" ht="18.75" customHeight="1">
      <c r="A5" s="251" t="s">
        <v>201</v>
      </c>
      <c r="B5" s="252"/>
      <c r="C5" s="253"/>
      <c r="D5" s="131">
        <f>SUM(D6:D15)</f>
        <v>1346.5000000000002</v>
      </c>
      <c r="E5" s="131">
        <f>SUM(E6:E15)</f>
        <v>100.00000000000001</v>
      </c>
      <c r="F5" s="132" t="s">
        <v>202</v>
      </c>
      <c r="G5" s="133" t="s">
        <v>202</v>
      </c>
    </row>
    <row r="6" spans="1:11" s="89" customFormat="1" ht="18.75" customHeight="1">
      <c r="A6" s="251" t="s">
        <v>203</v>
      </c>
      <c r="B6" s="254" t="s">
        <v>204</v>
      </c>
      <c r="C6" s="255"/>
      <c r="D6" s="134">
        <v>356</v>
      </c>
      <c r="E6" s="134">
        <v>26.5</v>
      </c>
      <c r="F6" s="135">
        <v>50</v>
      </c>
      <c r="G6" s="136">
        <v>100</v>
      </c>
      <c r="J6" s="137"/>
      <c r="K6" s="137"/>
    </row>
    <row r="7" spans="1:11" s="89" customFormat="1" ht="18.75" customHeight="1">
      <c r="A7" s="251"/>
      <c r="B7" s="256" t="s">
        <v>205</v>
      </c>
      <c r="C7" s="257"/>
      <c r="D7" s="138">
        <v>350.7</v>
      </c>
      <c r="E7" s="138">
        <v>26.1</v>
      </c>
      <c r="F7" s="139">
        <v>60</v>
      </c>
      <c r="G7" s="140">
        <v>200</v>
      </c>
      <c r="J7" s="141"/>
      <c r="K7" s="137"/>
    </row>
    <row r="8" spans="1:11" s="89" customFormat="1" ht="18.75" customHeight="1">
      <c r="A8" s="251"/>
      <c r="B8" s="256" t="s">
        <v>206</v>
      </c>
      <c r="C8" s="257"/>
      <c r="D8" s="138">
        <v>115.9</v>
      </c>
      <c r="E8" s="138">
        <v>8.6</v>
      </c>
      <c r="F8" s="139">
        <v>60</v>
      </c>
      <c r="G8" s="140">
        <v>200</v>
      </c>
      <c r="J8" s="141"/>
      <c r="K8" s="137"/>
    </row>
    <row r="9" spans="1:11" s="89" customFormat="1" ht="18.75" customHeight="1">
      <c r="A9" s="251"/>
      <c r="B9" s="256" t="s">
        <v>207</v>
      </c>
      <c r="C9" s="257"/>
      <c r="D9" s="138">
        <v>168.4</v>
      </c>
      <c r="E9" s="138">
        <v>12.5</v>
      </c>
      <c r="F9" s="139">
        <v>60</v>
      </c>
      <c r="G9" s="140">
        <v>200</v>
      </c>
      <c r="J9" s="141"/>
      <c r="K9" s="137"/>
    </row>
    <row r="10" spans="1:11" s="89" customFormat="1" ht="18.75" customHeight="1">
      <c r="A10" s="251"/>
      <c r="B10" s="256" t="s">
        <v>208</v>
      </c>
      <c r="C10" s="257"/>
      <c r="D10" s="138">
        <v>30.2</v>
      </c>
      <c r="E10" s="138">
        <v>2.2</v>
      </c>
      <c r="F10" s="139">
        <v>60</v>
      </c>
      <c r="G10" s="140">
        <v>200</v>
      </c>
      <c r="J10" s="137"/>
      <c r="K10" s="137"/>
    </row>
    <row r="11" spans="1:11" s="89" customFormat="1" ht="18.75" customHeight="1">
      <c r="A11" s="251"/>
      <c r="B11" s="258" t="s">
        <v>209</v>
      </c>
      <c r="C11" s="259"/>
      <c r="D11" s="142">
        <v>48.9</v>
      </c>
      <c r="E11" s="142">
        <v>3.6</v>
      </c>
      <c r="F11" s="143">
        <v>60</v>
      </c>
      <c r="G11" s="144">
        <v>200</v>
      </c>
      <c r="J11" s="137"/>
      <c r="K11" s="137"/>
    </row>
    <row r="12" spans="1:11" s="89" customFormat="1" ht="18.75" customHeight="1">
      <c r="A12" s="251" t="s">
        <v>210</v>
      </c>
      <c r="B12" s="254" t="s">
        <v>211</v>
      </c>
      <c r="C12" s="255"/>
      <c r="D12" s="134">
        <v>76.2</v>
      </c>
      <c r="E12" s="134">
        <v>5.7</v>
      </c>
      <c r="F12" s="135">
        <v>80</v>
      </c>
      <c r="G12" s="136">
        <v>200</v>
      </c>
      <c r="J12" s="137"/>
      <c r="K12" s="141"/>
    </row>
    <row r="13" spans="1:11" s="89" customFormat="1" ht="18.75" customHeight="1">
      <c r="A13" s="251"/>
      <c r="B13" s="264" t="s">
        <v>212</v>
      </c>
      <c r="C13" s="257"/>
      <c r="D13" s="138">
        <v>53.9</v>
      </c>
      <c r="E13" s="138">
        <v>4</v>
      </c>
      <c r="F13" s="139">
        <v>80</v>
      </c>
      <c r="G13" s="140">
        <v>300</v>
      </c>
      <c r="J13" s="141"/>
      <c r="K13" s="137"/>
    </row>
    <row r="14" spans="1:11" s="89" customFormat="1" ht="18.75" customHeight="1">
      <c r="A14" s="251"/>
      <c r="B14" s="258" t="s">
        <v>213</v>
      </c>
      <c r="C14" s="259"/>
      <c r="D14" s="142">
        <v>65.3</v>
      </c>
      <c r="E14" s="142">
        <v>4.9</v>
      </c>
      <c r="F14" s="143">
        <v>80</v>
      </c>
      <c r="G14" s="144">
        <v>400</v>
      </c>
      <c r="J14" s="141"/>
      <c r="K14" s="137"/>
    </row>
    <row r="15" spans="1:11" s="89" customFormat="1" ht="18.75" customHeight="1">
      <c r="A15" s="145" t="s">
        <v>214</v>
      </c>
      <c r="B15" s="265" t="s">
        <v>215</v>
      </c>
      <c r="C15" s="266"/>
      <c r="D15" s="146">
        <v>81</v>
      </c>
      <c r="E15" s="147">
        <v>5.9</v>
      </c>
      <c r="F15" s="148">
        <v>60</v>
      </c>
      <c r="G15" s="149">
        <v>200</v>
      </c>
      <c r="J15" s="141"/>
      <c r="K15" s="137"/>
    </row>
    <row r="16" spans="1:12" s="89" customFormat="1" ht="13.5">
      <c r="A16" s="150"/>
      <c r="B16" s="150"/>
      <c r="C16" s="150"/>
      <c r="D16" s="150"/>
      <c r="E16" s="24"/>
      <c r="F16" s="195" t="s">
        <v>216</v>
      </c>
      <c r="G16" s="195"/>
      <c r="I16" s="151"/>
      <c r="J16" s="151"/>
      <c r="K16" s="151"/>
      <c r="L16" s="152"/>
    </row>
    <row r="17" spans="1:7" ht="13.5">
      <c r="A17" s="1"/>
      <c r="B17" s="1"/>
      <c r="C17" s="1"/>
      <c r="D17" s="1"/>
      <c r="E17" s="1"/>
      <c r="F17" s="1"/>
      <c r="G17" s="1"/>
    </row>
    <row r="18" spans="1:7" ht="13.5">
      <c r="A18" s="1"/>
      <c r="B18" s="1"/>
      <c r="C18" s="1"/>
      <c r="D18" s="1"/>
      <c r="E18" s="1"/>
      <c r="F18" s="1"/>
      <c r="G18" s="1"/>
    </row>
    <row r="19" spans="1:7" ht="17.25" customHeight="1">
      <c r="A19" s="1"/>
      <c r="B19" s="260" t="s">
        <v>217</v>
      </c>
      <c r="C19" s="153" t="s">
        <v>218</v>
      </c>
      <c r="D19" s="262" t="s">
        <v>219</v>
      </c>
      <c r="E19" s="260" t="s">
        <v>220</v>
      </c>
      <c r="F19" s="153" t="s">
        <v>221</v>
      </c>
      <c r="G19" s="262" t="s">
        <v>219</v>
      </c>
    </row>
    <row r="20" spans="1:7" ht="17.25" customHeight="1">
      <c r="A20" s="1"/>
      <c r="B20" s="261"/>
      <c r="C20" s="154" t="s">
        <v>222</v>
      </c>
      <c r="D20" s="263"/>
      <c r="E20" s="261"/>
      <c r="F20" s="154" t="s">
        <v>222</v>
      </c>
      <c r="G20" s="263"/>
    </row>
    <row r="21" spans="1:7" ht="13.5">
      <c r="A21" s="1"/>
      <c r="B21" s="1"/>
      <c r="C21" s="1"/>
      <c r="D21" s="1"/>
      <c r="E21" s="1"/>
      <c r="F21" s="1"/>
      <c r="G21" s="1"/>
    </row>
  </sheetData>
  <sheetProtection/>
  <mergeCells count="20">
    <mergeCell ref="B19:B20"/>
    <mergeCell ref="D19:D20"/>
    <mergeCell ref="E19:E20"/>
    <mergeCell ref="G19:G20"/>
    <mergeCell ref="A12:A14"/>
    <mergeCell ref="B12:C12"/>
    <mergeCell ref="B13:C13"/>
    <mergeCell ref="B14:C14"/>
    <mergeCell ref="B15:C15"/>
    <mergeCell ref="F16:G16"/>
    <mergeCell ref="A1:G1"/>
    <mergeCell ref="A3:C4"/>
    <mergeCell ref="A5:C5"/>
    <mergeCell ref="A6:A11"/>
    <mergeCell ref="B6:C6"/>
    <mergeCell ref="B7:C7"/>
    <mergeCell ref="B8:C8"/>
    <mergeCell ref="B9:C9"/>
    <mergeCell ref="B10:C10"/>
    <mergeCell ref="B11:C1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0.125" style="26" customWidth="1"/>
    <col min="2" max="2" width="6.50390625" style="26" customWidth="1"/>
    <col min="3" max="3" width="12.625" style="26" customWidth="1"/>
    <col min="4" max="4" width="6.625" style="26" customWidth="1"/>
    <col min="5" max="5" width="12.625" style="26" customWidth="1"/>
    <col min="6" max="6" width="6.625" style="26" customWidth="1"/>
    <col min="7" max="7" width="12.625" style="26" customWidth="1"/>
    <col min="8" max="8" width="6.625" style="26" customWidth="1"/>
    <col min="9" max="9" width="12.625" style="26" customWidth="1"/>
    <col min="10" max="16384" width="9.00390625" style="26" customWidth="1"/>
  </cols>
  <sheetData>
    <row r="1" spans="1:9" ht="21">
      <c r="A1" s="187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9" ht="13.5">
      <c r="A2" s="1"/>
      <c r="B2" s="1"/>
      <c r="C2" s="1"/>
      <c r="D2" s="1"/>
      <c r="E2" s="1"/>
      <c r="F2" s="1"/>
      <c r="G2" s="189" t="s">
        <v>1</v>
      </c>
      <c r="H2" s="189"/>
      <c r="I2" s="189"/>
    </row>
    <row r="3" spans="1:9" s="32" customFormat="1" ht="17.25" customHeight="1">
      <c r="A3" s="190"/>
      <c r="B3" s="192" t="s">
        <v>2</v>
      </c>
      <c r="C3" s="192"/>
      <c r="D3" s="192" t="s">
        <v>3</v>
      </c>
      <c r="E3" s="192"/>
      <c r="F3" s="192" t="s">
        <v>4</v>
      </c>
      <c r="G3" s="192"/>
      <c r="H3" s="192" t="s">
        <v>5</v>
      </c>
      <c r="I3" s="193"/>
    </row>
    <row r="4" spans="1:9" s="32" customFormat="1" ht="17.25" customHeight="1">
      <c r="A4" s="191"/>
      <c r="B4" s="2" t="s">
        <v>6</v>
      </c>
      <c r="C4" s="2" t="s">
        <v>7</v>
      </c>
      <c r="D4" s="2" t="s">
        <v>6</v>
      </c>
      <c r="E4" s="2" t="s">
        <v>7</v>
      </c>
      <c r="F4" s="2" t="s">
        <v>6</v>
      </c>
      <c r="G4" s="2" t="s">
        <v>7</v>
      </c>
      <c r="H4" s="2" t="s">
        <v>6</v>
      </c>
      <c r="I4" s="3" t="s">
        <v>7</v>
      </c>
    </row>
    <row r="5" spans="1:9" s="32" customFormat="1" ht="17.25" customHeight="1">
      <c r="A5" s="183" t="s">
        <v>8</v>
      </c>
      <c r="B5" s="4">
        <v>145</v>
      </c>
      <c r="C5" s="5">
        <v>70996.1</v>
      </c>
      <c r="D5" s="6">
        <v>117</v>
      </c>
      <c r="E5" s="7">
        <v>65323.747</v>
      </c>
      <c r="F5" s="6">
        <v>4</v>
      </c>
      <c r="G5" s="8">
        <v>394.04</v>
      </c>
      <c r="H5" s="6">
        <v>24</v>
      </c>
      <c r="I5" s="9">
        <v>5278.42</v>
      </c>
    </row>
    <row r="6" spans="1:9" s="32" customFormat="1" ht="17.25" customHeight="1">
      <c r="A6" s="184"/>
      <c r="B6" s="10">
        <v>115</v>
      </c>
      <c r="C6" s="11">
        <v>56308.5</v>
      </c>
      <c r="D6" s="12">
        <v>90</v>
      </c>
      <c r="E6" s="11">
        <v>51709.8</v>
      </c>
      <c r="F6" s="12">
        <v>4</v>
      </c>
      <c r="G6" s="11">
        <v>394.04</v>
      </c>
      <c r="H6" s="12">
        <v>21</v>
      </c>
      <c r="I6" s="13">
        <v>4204.7</v>
      </c>
    </row>
    <row r="7" spans="1:9" s="32" customFormat="1" ht="17.25" customHeight="1">
      <c r="A7" s="183" t="s">
        <v>9</v>
      </c>
      <c r="B7" s="4">
        <v>206</v>
      </c>
      <c r="C7" s="5">
        <v>115703.757</v>
      </c>
      <c r="D7" s="6">
        <v>168</v>
      </c>
      <c r="E7" s="7">
        <v>69579.091</v>
      </c>
      <c r="F7" s="6">
        <v>5</v>
      </c>
      <c r="G7" s="8">
        <v>592.566</v>
      </c>
      <c r="H7" s="6">
        <v>33</v>
      </c>
      <c r="I7" s="9">
        <v>45532.1</v>
      </c>
    </row>
    <row r="8" spans="1:9" s="32" customFormat="1" ht="17.25" customHeight="1">
      <c r="A8" s="184"/>
      <c r="B8" s="12">
        <v>170</v>
      </c>
      <c r="C8" s="11">
        <v>97928.217</v>
      </c>
      <c r="D8" s="12">
        <v>144</v>
      </c>
      <c r="E8" s="11">
        <v>57533.431</v>
      </c>
      <c r="F8" s="12">
        <v>5</v>
      </c>
      <c r="G8" s="14">
        <v>592.566</v>
      </c>
      <c r="H8" s="12">
        <v>21</v>
      </c>
      <c r="I8" s="15">
        <v>39802.22</v>
      </c>
    </row>
    <row r="9" spans="1:9" s="32" customFormat="1" ht="17.25" customHeight="1">
      <c r="A9" s="185" t="s">
        <v>10</v>
      </c>
      <c r="B9" s="4">
        <v>188</v>
      </c>
      <c r="C9" s="5">
        <f>SUM(E9+G9+I9)</f>
        <v>76440.3</v>
      </c>
      <c r="D9" s="16">
        <v>146</v>
      </c>
      <c r="E9" s="7">
        <v>60491.5</v>
      </c>
      <c r="F9" s="16">
        <v>5</v>
      </c>
      <c r="G9" s="8">
        <v>557.6</v>
      </c>
      <c r="H9" s="16">
        <v>37</v>
      </c>
      <c r="I9" s="9">
        <v>15391.2</v>
      </c>
    </row>
    <row r="10" spans="1:9" s="32" customFormat="1" ht="17.25" customHeight="1">
      <c r="A10" s="185"/>
      <c r="B10" s="12">
        <v>169</v>
      </c>
      <c r="C10" s="17">
        <f>SUM(E10+G10+I10)</f>
        <v>70751.2</v>
      </c>
      <c r="D10" s="12">
        <v>135</v>
      </c>
      <c r="E10" s="17">
        <v>55903.9</v>
      </c>
      <c r="F10" s="12">
        <v>1</v>
      </c>
      <c r="G10" s="18">
        <v>391.1</v>
      </c>
      <c r="H10" s="12">
        <v>30</v>
      </c>
      <c r="I10" s="19">
        <v>14456.2</v>
      </c>
    </row>
    <row r="11" spans="1:9" s="32" customFormat="1" ht="17.25" customHeight="1">
      <c r="A11" s="185" t="s">
        <v>11</v>
      </c>
      <c r="B11" s="4">
        <v>221</v>
      </c>
      <c r="C11" s="5">
        <v>86804.5</v>
      </c>
      <c r="D11" s="16">
        <v>170</v>
      </c>
      <c r="E11" s="7">
        <v>70988.1</v>
      </c>
      <c r="F11" s="16">
        <v>6</v>
      </c>
      <c r="G11" s="8">
        <v>642.8</v>
      </c>
      <c r="H11" s="16">
        <v>45</v>
      </c>
      <c r="I11" s="9">
        <v>15173.6</v>
      </c>
    </row>
    <row r="12" spans="1:9" s="32" customFormat="1" ht="17.25" customHeight="1">
      <c r="A12" s="183"/>
      <c r="B12" s="10">
        <v>185</v>
      </c>
      <c r="C12" s="20">
        <v>71290.9</v>
      </c>
      <c r="D12" s="10">
        <v>146</v>
      </c>
      <c r="E12" s="20">
        <v>64176.1</v>
      </c>
      <c r="F12" s="10">
        <v>6</v>
      </c>
      <c r="G12" s="21">
        <v>642.8</v>
      </c>
      <c r="H12" s="10">
        <v>33</v>
      </c>
      <c r="I12" s="22" t="s">
        <v>12</v>
      </c>
    </row>
    <row r="13" spans="1:9" s="32" customFormat="1" ht="17.25" customHeight="1">
      <c r="A13" s="185" t="s">
        <v>13</v>
      </c>
      <c r="B13" s="4">
        <f>D13+F13+H13</f>
        <v>244</v>
      </c>
      <c r="C13" s="5">
        <v>127736.5</v>
      </c>
      <c r="D13" s="16">
        <v>182</v>
      </c>
      <c r="E13" s="7">
        <v>55905</v>
      </c>
      <c r="F13" s="16">
        <v>10</v>
      </c>
      <c r="G13" s="8">
        <v>1020.8</v>
      </c>
      <c r="H13" s="16">
        <v>52</v>
      </c>
      <c r="I13" s="9">
        <v>70810.7</v>
      </c>
    </row>
    <row r="14" spans="1:9" s="32" customFormat="1" ht="17.25" customHeight="1">
      <c r="A14" s="186"/>
      <c r="B14" s="43">
        <f>D14+F14+H14</f>
        <v>195</v>
      </c>
      <c r="C14" s="44">
        <v>-47859.3</v>
      </c>
      <c r="D14" s="43">
        <v>146</v>
      </c>
      <c r="E14" s="45">
        <v>40556.5</v>
      </c>
      <c r="F14" s="43">
        <v>10</v>
      </c>
      <c r="G14" s="46">
        <v>1020.8</v>
      </c>
      <c r="H14" s="43">
        <v>39</v>
      </c>
      <c r="I14" s="47">
        <v>-6281.9</v>
      </c>
    </row>
    <row r="15" spans="1:9" s="32" customFormat="1" ht="13.5">
      <c r="A15" s="23" t="s">
        <v>14</v>
      </c>
      <c r="B15" s="23"/>
      <c r="C15" s="23"/>
      <c r="D15" s="24"/>
      <c r="E15" s="24"/>
      <c r="F15" s="24"/>
      <c r="G15" s="24"/>
      <c r="H15" s="24"/>
      <c r="I15" s="25" t="s">
        <v>15</v>
      </c>
    </row>
    <row r="16" spans="1:9" ht="13.5">
      <c r="A16" s="1"/>
      <c r="B16" s="1"/>
      <c r="C16" s="1"/>
      <c r="D16" s="1"/>
      <c r="E16" s="1"/>
      <c r="F16" s="1"/>
      <c r="G16" s="48"/>
      <c r="H16" s="48"/>
      <c r="I16" s="48"/>
    </row>
    <row r="20" spans="5:9" ht="13.5">
      <c r="E20" s="38"/>
      <c r="I20" s="42"/>
    </row>
  </sheetData>
  <sheetProtection/>
  <mergeCells count="12">
    <mergeCell ref="F3:G3"/>
    <mergeCell ref="H3:I3"/>
    <mergeCell ref="A5:A6"/>
    <mergeCell ref="A7:A8"/>
    <mergeCell ref="A9:A10"/>
    <mergeCell ref="A11:A12"/>
    <mergeCell ref="A13:A14"/>
    <mergeCell ref="A1:I1"/>
    <mergeCell ref="G2:I2"/>
    <mergeCell ref="A3:A4"/>
    <mergeCell ref="B3:C3"/>
    <mergeCell ref="D3:E3"/>
  </mergeCells>
  <printOptions/>
  <pageMargins left="0.75" right="0.75" top="1" bottom="1" header="0.512" footer="0.512"/>
  <pageSetup horizontalDpi="300" verticalDpi="300" orientation="portrait" paperSize="9" r:id="rId2"/>
  <ignoredErrors>
    <ignoredError sqref="I1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0.75390625" style="26" customWidth="1"/>
    <col min="2" max="9" width="9.50390625" style="26" customWidth="1"/>
    <col min="10" max="16384" width="9.00390625" style="26" customWidth="1"/>
  </cols>
  <sheetData>
    <row r="1" spans="1:9" ht="21">
      <c r="A1" s="187" t="s">
        <v>16</v>
      </c>
      <c r="B1" s="188"/>
      <c r="C1" s="188"/>
      <c r="D1" s="188"/>
      <c r="E1" s="188"/>
      <c r="F1" s="188"/>
      <c r="G1" s="188"/>
      <c r="H1" s="188"/>
      <c r="I1" s="188"/>
    </row>
    <row r="2" spans="1:9" ht="13.5">
      <c r="A2" s="1"/>
      <c r="B2" s="1"/>
      <c r="C2" s="1"/>
      <c r="D2" s="1"/>
      <c r="E2" s="1"/>
      <c r="F2" s="1"/>
      <c r="G2" s="1"/>
      <c r="H2" s="189" t="s">
        <v>17</v>
      </c>
      <c r="I2" s="189"/>
    </row>
    <row r="3" spans="1:9" ht="30" customHeight="1">
      <c r="A3" s="27"/>
      <c r="B3" s="28" t="s">
        <v>18</v>
      </c>
      <c r="C3" s="28" t="s">
        <v>19</v>
      </c>
      <c r="D3" s="28" t="s">
        <v>20</v>
      </c>
      <c r="E3" s="28" t="s">
        <v>21</v>
      </c>
      <c r="F3" s="28" t="s">
        <v>22</v>
      </c>
      <c r="G3" s="28" t="s">
        <v>23</v>
      </c>
      <c r="H3" s="28" t="s">
        <v>24</v>
      </c>
      <c r="I3" s="29" t="s">
        <v>25</v>
      </c>
    </row>
    <row r="4" spans="1:9" s="32" customFormat="1" ht="19.5" customHeight="1">
      <c r="A4" s="30" t="s">
        <v>8</v>
      </c>
      <c r="B4" s="6" t="s">
        <v>26</v>
      </c>
      <c r="C4" s="6" t="s">
        <v>27</v>
      </c>
      <c r="D4" s="6" t="s">
        <v>28</v>
      </c>
      <c r="E4" s="6" t="s">
        <v>29</v>
      </c>
      <c r="F4" s="179" t="s">
        <v>248</v>
      </c>
      <c r="G4" s="6" t="s">
        <v>30</v>
      </c>
      <c r="H4" s="6" t="s">
        <v>31</v>
      </c>
      <c r="I4" s="31" t="s">
        <v>32</v>
      </c>
    </row>
    <row r="5" spans="1:9" s="32" customFormat="1" ht="19.5" customHeight="1">
      <c r="A5" s="33" t="s">
        <v>9</v>
      </c>
      <c r="B5" s="34" t="s">
        <v>33</v>
      </c>
      <c r="C5" s="34" t="s">
        <v>34</v>
      </c>
      <c r="D5" s="34" t="s">
        <v>35</v>
      </c>
      <c r="E5" s="34" t="s">
        <v>36</v>
      </c>
      <c r="F5" s="179" t="s">
        <v>248</v>
      </c>
      <c r="G5" s="179" t="s">
        <v>248</v>
      </c>
      <c r="H5" s="179" t="s">
        <v>248</v>
      </c>
      <c r="I5" s="35" t="s">
        <v>37</v>
      </c>
    </row>
    <row r="6" spans="1:9" s="32" customFormat="1" ht="19.5" customHeight="1">
      <c r="A6" s="33" t="s">
        <v>10</v>
      </c>
      <c r="B6" s="34" t="s">
        <v>38</v>
      </c>
      <c r="C6" s="34" t="s">
        <v>39</v>
      </c>
      <c r="D6" s="34" t="s">
        <v>40</v>
      </c>
      <c r="E6" s="34" t="s">
        <v>41</v>
      </c>
      <c r="F6" s="34" t="s">
        <v>42</v>
      </c>
      <c r="G6" s="34" t="s">
        <v>43</v>
      </c>
      <c r="H6" s="34" t="s">
        <v>250</v>
      </c>
      <c r="I6" s="35" t="s">
        <v>44</v>
      </c>
    </row>
    <row r="7" spans="1:9" s="32" customFormat="1" ht="19.5" customHeight="1">
      <c r="A7" s="30" t="s">
        <v>11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43</v>
      </c>
      <c r="G7" s="179" t="s">
        <v>249</v>
      </c>
      <c r="H7" s="6" t="s">
        <v>43</v>
      </c>
      <c r="I7" s="31" t="s">
        <v>49</v>
      </c>
    </row>
    <row r="8" spans="1:9" s="32" customFormat="1" ht="19.5" customHeight="1">
      <c r="A8" s="36" t="s">
        <v>13</v>
      </c>
      <c r="B8" s="49" t="s">
        <v>84</v>
      </c>
      <c r="C8" s="49" t="s">
        <v>83</v>
      </c>
      <c r="D8" s="49" t="s">
        <v>82</v>
      </c>
      <c r="E8" s="49" t="s">
        <v>86</v>
      </c>
      <c r="F8" s="49" t="s">
        <v>85</v>
      </c>
      <c r="G8" s="180" t="s">
        <v>249</v>
      </c>
      <c r="H8" s="49" t="s">
        <v>80</v>
      </c>
      <c r="I8" s="50" t="s">
        <v>81</v>
      </c>
    </row>
    <row r="9" spans="1:9" s="32" customFormat="1" ht="13.5" customHeight="1">
      <c r="A9" s="194" t="s">
        <v>14</v>
      </c>
      <c r="B9" s="194"/>
      <c r="C9" s="194"/>
      <c r="D9" s="194"/>
      <c r="E9" s="24"/>
      <c r="F9" s="24"/>
      <c r="G9" s="24"/>
      <c r="H9" s="195" t="s">
        <v>50</v>
      </c>
      <c r="I9" s="195"/>
    </row>
    <row r="10" spans="6:9" ht="13.5" customHeight="1">
      <c r="F10" s="37"/>
      <c r="G10" s="37"/>
      <c r="H10" s="37"/>
      <c r="I10" s="37"/>
    </row>
    <row r="11" ht="13.5" customHeight="1"/>
    <row r="12" ht="13.5" customHeight="1"/>
    <row r="13" ht="13.5" customHeight="1"/>
    <row r="20" ht="13.5">
      <c r="E20" s="38"/>
    </row>
  </sheetData>
  <sheetProtection/>
  <mergeCells count="4">
    <mergeCell ref="A1:I1"/>
    <mergeCell ref="H2:I2"/>
    <mergeCell ref="A9:D9"/>
    <mergeCell ref="H9:I9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0.75390625" style="26" customWidth="1"/>
    <col min="2" max="2" width="8.625" style="26" customWidth="1"/>
    <col min="3" max="3" width="13.125" style="26" customWidth="1"/>
    <col min="4" max="4" width="11.625" style="26" customWidth="1"/>
    <col min="5" max="6" width="10.875" style="26" customWidth="1"/>
    <col min="7" max="8" width="10.625" style="26" customWidth="1"/>
    <col min="9" max="16384" width="9.00390625" style="26" customWidth="1"/>
  </cols>
  <sheetData>
    <row r="1" spans="1:8" ht="21">
      <c r="A1" s="187" t="s">
        <v>107</v>
      </c>
      <c r="B1" s="187"/>
      <c r="C1" s="187"/>
      <c r="D1" s="187"/>
      <c r="E1" s="187"/>
      <c r="F1" s="187"/>
      <c r="G1" s="187"/>
      <c r="H1" s="187"/>
    </row>
    <row r="2" spans="1:8" ht="13.5">
      <c r="A2" s="1"/>
      <c r="B2" s="1"/>
      <c r="C2" s="1"/>
      <c r="D2" s="1"/>
      <c r="E2" s="1"/>
      <c r="F2" s="1"/>
      <c r="G2" s="196" t="s">
        <v>108</v>
      </c>
      <c r="H2" s="196"/>
    </row>
    <row r="3" spans="1:8" ht="15" customHeight="1">
      <c r="A3" s="197" t="s">
        <v>109</v>
      </c>
      <c r="B3" s="192" t="s">
        <v>110</v>
      </c>
      <c r="C3" s="192" t="s">
        <v>111</v>
      </c>
      <c r="D3" s="192" t="s">
        <v>112</v>
      </c>
      <c r="E3" s="192"/>
      <c r="F3" s="192"/>
      <c r="G3" s="52" t="s">
        <v>113</v>
      </c>
      <c r="H3" s="53" t="s">
        <v>114</v>
      </c>
    </row>
    <row r="4" spans="1:8" ht="15" customHeight="1">
      <c r="A4" s="198"/>
      <c r="B4" s="199"/>
      <c r="C4" s="199"/>
      <c r="D4" s="2" t="s">
        <v>111</v>
      </c>
      <c r="E4" s="2" t="s">
        <v>115</v>
      </c>
      <c r="F4" s="2" t="s">
        <v>116</v>
      </c>
      <c r="G4" s="54" t="s">
        <v>117</v>
      </c>
      <c r="H4" s="55" t="s">
        <v>118</v>
      </c>
    </row>
    <row r="5" spans="1:8" s="32" customFormat="1" ht="15" customHeight="1">
      <c r="A5" s="185" t="s">
        <v>119</v>
      </c>
      <c r="B5" s="56" t="s">
        <v>120</v>
      </c>
      <c r="C5" s="57">
        <v>22120</v>
      </c>
      <c r="D5" s="57">
        <v>21011</v>
      </c>
      <c r="E5" s="57">
        <v>367</v>
      </c>
      <c r="F5" s="57">
        <v>20644</v>
      </c>
      <c r="G5" s="57">
        <v>27</v>
      </c>
      <c r="H5" s="58">
        <v>1082</v>
      </c>
    </row>
    <row r="6" spans="1:8" s="32" customFormat="1" ht="15" customHeight="1">
      <c r="A6" s="185"/>
      <c r="B6" s="54" t="s">
        <v>121</v>
      </c>
      <c r="C6" s="59">
        <v>3528785</v>
      </c>
      <c r="D6" s="59">
        <v>3471493</v>
      </c>
      <c r="E6" s="59">
        <v>31870</v>
      </c>
      <c r="F6" s="59">
        <v>3439623</v>
      </c>
      <c r="G6" s="59">
        <v>8920</v>
      </c>
      <c r="H6" s="60">
        <v>48372</v>
      </c>
    </row>
    <row r="7" spans="1:8" s="32" customFormat="1" ht="15" customHeight="1">
      <c r="A7" s="185" t="s">
        <v>122</v>
      </c>
      <c r="B7" s="56" t="s">
        <v>120</v>
      </c>
      <c r="C7" s="57">
        <v>23492</v>
      </c>
      <c r="D7" s="57">
        <v>22413</v>
      </c>
      <c r="E7" s="57">
        <v>353</v>
      </c>
      <c r="F7" s="57">
        <v>22060</v>
      </c>
      <c r="G7" s="57">
        <v>28</v>
      </c>
      <c r="H7" s="58">
        <v>1051</v>
      </c>
    </row>
    <row r="8" spans="1:8" s="32" customFormat="1" ht="15" customHeight="1">
      <c r="A8" s="185"/>
      <c r="B8" s="54" t="s">
        <v>121</v>
      </c>
      <c r="C8" s="59">
        <v>3570274</v>
      </c>
      <c r="D8" s="59">
        <v>3509827</v>
      </c>
      <c r="E8" s="59">
        <v>30512</v>
      </c>
      <c r="F8" s="59">
        <v>3479315</v>
      </c>
      <c r="G8" s="59">
        <v>13191</v>
      </c>
      <c r="H8" s="60">
        <v>47256</v>
      </c>
    </row>
    <row r="9" spans="1:8" s="32" customFormat="1" ht="15" customHeight="1">
      <c r="A9" s="185" t="s">
        <v>123</v>
      </c>
      <c r="B9" s="56" t="s">
        <v>120</v>
      </c>
      <c r="C9" s="57">
        <v>23721</v>
      </c>
      <c r="D9" s="57">
        <v>22670</v>
      </c>
      <c r="E9" s="57">
        <v>347</v>
      </c>
      <c r="F9" s="57">
        <v>22323</v>
      </c>
      <c r="G9" s="57">
        <v>31</v>
      </c>
      <c r="H9" s="58">
        <v>1020</v>
      </c>
    </row>
    <row r="10" spans="1:8" s="32" customFormat="1" ht="15" customHeight="1">
      <c r="A10" s="185"/>
      <c r="B10" s="54" t="s">
        <v>121</v>
      </c>
      <c r="C10" s="59">
        <v>3663014</v>
      </c>
      <c r="D10" s="59">
        <v>3606313</v>
      </c>
      <c r="E10" s="59">
        <v>30139</v>
      </c>
      <c r="F10" s="59">
        <v>3576174</v>
      </c>
      <c r="G10" s="59">
        <v>10836</v>
      </c>
      <c r="H10" s="60">
        <v>45865</v>
      </c>
    </row>
    <row r="11" spans="1:8" s="32" customFormat="1" ht="15" customHeight="1">
      <c r="A11" s="185" t="s">
        <v>124</v>
      </c>
      <c r="B11" s="56" t="s">
        <v>120</v>
      </c>
      <c r="C11" s="57">
        <v>23753</v>
      </c>
      <c r="D11" s="57">
        <v>22766</v>
      </c>
      <c r="E11" s="57">
        <v>347</v>
      </c>
      <c r="F11" s="57">
        <v>22419</v>
      </c>
      <c r="G11" s="57">
        <v>34</v>
      </c>
      <c r="H11" s="58">
        <v>953</v>
      </c>
    </row>
    <row r="12" spans="1:8" s="32" customFormat="1" ht="15" customHeight="1">
      <c r="A12" s="183"/>
      <c r="B12" s="61" t="s">
        <v>121</v>
      </c>
      <c r="C12" s="62">
        <v>3695337</v>
      </c>
      <c r="D12" s="62">
        <v>3637860</v>
      </c>
      <c r="E12" s="62">
        <v>30555</v>
      </c>
      <c r="F12" s="62">
        <v>3607305</v>
      </c>
      <c r="G12" s="62">
        <v>14315</v>
      </c>
      <c r="H12" s="63">
        <v>43162</v>
      </c>
    </row>
    <row r="13" spans="1:8" s="32" customFormat="1" ht="15" customHeight="1">
      <c r="A13" s="185" t="s">
        <v>125</v>
      </c>
      <c r="B13" s="56" t="s">
        <v>120</v>
      </c>
      <c r="C13" s="57">
        <v>23790</v>
      </c>
      <c r="D13" s="57">
        <v>22814</v>
      </c>
      <c r="E13" s="57">
        <v>343</v>
      </c>
      <c r="F13" s="57">
        <v>22471</v>
      </c>
      <c r="G13" s="57">
        <v>38</v>
      </c>
      <c r="H13" s="58">
        <v>938</v>
      </c>
    </row>
    <row r="14" spans="1:8" s="32" customFormat="1" ht="15" customHeight="1">
      <c r="A14" s="186"/>
      <c r="B14" s="64" t="s">
        <v>121</v>
      </c>
      <c r="C14" s="65">
        <v>3748020</v>
      </c>
      <c r="D14" s="65">
        <v>3685748</v>
      </c>
      <c r="E14" s="65">
        <v>30662</v>
      </c>
      <c r="F14" s="65">
        <v>3655086</v>
      </c>
      <c r="G14" s="65">
        <v>19756</v>
      </c>
      <c r="H14" s="66">
        <v>42516</v>
      </c>
    </row>
    <row r="15" spans="1:8" s="32" customFormat="1" ht="13.5">
      <c r="A15" s="24"/>
      <c r="B15" s="24"/>
      <c r="C15" s="24"/>
      <c r="D15" s="24"/>
      <c r="E15" s="24"/>
      <c r="F15" s="24"/>
      <c r="G15" s="200" t="s">
        <v>126</v>
      </c>
      <c r="H15" s="200"/>
    </row>
    <row r="16" spans="1:8" ht="13.5">
      <c r="A16" s="1"/>
      <c r="B16" s="1"/>
      <c r="C16" s="1"/>
      <c r="D16" s="1"/>
      <c r="E16" s="1"/>
      <c r="F16" s="1"/>
      <c r="G16" s="1"/>
      <c r="H16" s="1"/>
    </row>
    <row r="20" ht="13.5">
      <c r="E20" s="38"/>
    </row>
  </sheetData>
  <sheetProtection/>
  <mergeCells count="12">
    <mergeCell ref="A5:A6"/>
    <mergeCell ref="A7:A8"/>
    <mergeCell ref="A9:A10"/>
    <mergeCell ref="A11:A12"/>
    <mergeCell ref="A13:A14"/>
    <mergeCell ref="G15:H15"/>
    <mergeCell ref="A1:H1"/>
    <mergeCell ref="G2:H2"/>
    <mergeCell ref="A3:A4"/>
    <mergeCell ref="B3:B4"/>
    <mergeCell ref="C3:C4"/>
    <mergeCell ref="D3:F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2" width="8.375" style="26" customWidth="1"/>
    <col min="3" max="4" width="8.625" style="26" customWidth="1"/>
    <col min="5" max="6" width="9.875" style="26" customWidth="1"/>
    <col min="7" max="7" width="11.625" style="26" customWidth="1"/>
    <col min="8" max="8" width="12.125" style="26" customWidth="1"/>
    <col min="9" max="9" width="9.625" style="26" customWidth="1"/>
    <col min="10" max="16384" width="9.00390625" style="26" customWidth="1"/>
  </cols>
  <sheetData>
    <row r="1" spans="1:9" ht="21">
      <c r="A1" s="187" t="s">
        <v>127</v>
      </c>
      <c r="B1" s="188"/>
      <c r="C1" s="188"/>
      <c r="D1" s="188"/>
      <c r="E1" s="188"/>
      <c r="F1" s="188"/>
      <c r="G1" s="188"/>
      <c r="H1" s="188"/>
      <c r="I1" s="188"/>
    </row>
    <row r="2" spans="1:9" ht="13.5">
      <c r="A2" s="1"/>
      <c r="B2" s="1"/>
      <c r="C2" s="1"/>
      <c r="D2" s="1"/>
      <c r="E2" s="1"/>
      <c r="F2" s="1"/>
      <c r="G2" s="1"/>
      <c r="H2" s="189" t="s">
        <v>128</v>
      </c>
      <c r="I2" s="189"/>
    </row>
    <row r="3" spans="1:9" ht="15" customHeight="1">
      <c r="A3" s="197" t="s">
        <v>129</v>
      </c>
      <c r="B3" s="192" t="s">
        <v>130</v>
      </c>
      <c r="C3" s="192" t="s">
        <v>6</v>
      </c>
      <c r="D3" s="192"/>
      <c r="E3" s="192" t="s">
        <v>131</v>
      </c>
      <c r="F3" s="192"/>
      <c r="G3" s="192" t="s">
        <v>132</v>
      </c>
      <c r="H3" s="192"/>
      <c r="I3" s="193"/>
    </row>
    <row r="4" spans="1:9" ht="15" customHeight="1">
      <c r="A4" s="198"/>
      <c r="B4" s="199"/>
      <c r="C4" s="199" t="s">
        <v>133</v>
      </c>
      <c r="D4" s="199" t="s">
        <v>134</v>
      </c>
      <c r="E4" s="199" t="s">
        <v>133</v>
      </c>
      <c r="F4" s="199" t="s">
        <v>134</v>
      </c>
      <c r="G4" s="199" t="s">
        <v>135</v>
      </c>
      <c r="H4" s="199"/>
      <c r="I4" s="67" t="s">
        <v>136</v>
      </c>
    </row>
    <row r="5" spans="1:9" ht="15" customHeight="1">
      <c r="A5" s="198"/>
      <c r="B5" s="199"/>
      <c r="C5" s="199"/>
      <c r="D5" s="199"/>
      <c r="E5" s="199"/>
      <c r="F5" s="199"/>
      <c r="G5" s="2" t="s">
        <v>133</v>
      </c>
      <c r="H5" s="2" t="s">
        <v>134</v>
      </c>
      <c r="I5" s="68" t="s">
        <v>137</v>
      </c>
    </row>
    <row r="6" spans="1:9" s="32" customFormat="1" ht="15" customHeight="1">
      <c r="A6" s="183" t="s">
        <v>119</v>
      </c>
      <c r="B6" s="56" t="s">
        <v>138</v>
      </c>
      <c r="C6" s="201">
        <v>21011</v>
      </c>
      <c r="D6" s="69">
        <v>367</v>
      </c>
      <c r="E6" s="203">
        <v>3471493</v>
      </c>
      <c r="F6" s="69">
        <v>31870</v>
      </c>
      <c r="G6" s="203">
        <v>158942236</v>
      </c>
      <c r="H6" s="69">
        <v>530823</v>
      </c>
      <c r="I6" s="70">
        <v>16656</v>
      </c>
    </row>
    <row r="7" spans="1:9" s="32" customFormat="1" ht="15" customHeight="1">
      <c r="A7" s="184"/>
      <c r="B7" s="61" t="s">
        <v>116</v>
      </c>
      <c r="C7" s="202"/>
      <c r="D7" s="72">
        <v>20644</v>
      </c>
      <c r="E7" s="204"/>
      <c r="F7" s="72">
        <v>3439623</v>
      </c>
      <c r="G7" s="204"/>
      <c r="H7" s="72">
        <v>158411413</v>
      </c>
      <c r="I7" s="73">
        <v>46055</v>
      </c>
    </row>
    <row r="8" spans="1:9" s="32" customFormat="1" ht="15" customHeight="1">
      <c r="A8" s="183" t="s">
        <v>122</v>
      </c>
      <c r="B8" s="56" t="s">
        <v>138</v>
      </c>
      <c r="C8" s="201">
        <v>22413</v>
      </c>
      <c r="D8" s="69">
        <v>353</v>
      </c>
      <c r="E8" s="203">
        <v>3509827</v>
      </c>
      <c r="F8" s="69">
        <v>30512</v>
      </c>
      <c r="G8" s="203">
        <v>160631674</v>
      </c>
      <c r="H8" s="69">
        <v>488318</v>
      </c>
      <c r="I8" s="70">
        <v>16004</v>
      </c>
    </row>
    <row r="9" spans="1:9" s="32" customFormat="1" ht="15" customHeight="1">
      <c r="A9" s="184"/>
      <c r="B9" s="54" t="s">
        <v>116</v>
      </c>
      <c r="C9" s="202"/>
      <c r="D9" s="71">
        <v>22060</v>
      </c>
      <c r="E9" s="204"/>
      <c r="F9" s="71">
        <v>3479315</v>
      </c>
      <c r="G9" s="204"/>
      <c r="H9" s="71">
        <v>160143356</v>
      </c>
      <c r="I9" s="74">
        <v>46027</v>
      </c>
    </row>
    <row r="10" spans="1:9" s="32" customFormat="1" ht="15" customHeight="1">
      <c r="A10" s="185" t="s">
        <v>123</v>
      </c>
      <c r="B10" s="56" t="s">
        <v>138</v>
      </c>
      <c r="C10" s="205">
        <v>22670</v>
      </c>
      <c r="D10" s="69">
        <v>347</v>
      </c>
      <c r="E10" s="206">
        <v>3606313</v>
      </c>
      <c r="F10" s="69">
        <v>30139</v>
      </c>
      <c r="G10" s="206">
        <v>170371810</v>
      </c>
      <c r="H10" s="69">
        <v>537551</v>
      </c>
      <c r="I10" s="70">
        <v>17836</v>
      </c>
    </row>
    <row r="11" spans="1:9" s="32" customFormat="1" ht="15" customHeight="1">
      <c r="A11" s="185"/>
      <c r="B11" s="54" t="s">
        <v>116</v>
      </c>
      <c r="C11" s="205"/>
      <c r="D11" s="71">
        <v>22323</v>
      </c>
      <c r="E11" s="206"/>
      <c r="F11" s="71">
        <v>3576174</v>
      </c>
      <c r="G11" s="206"/>
      <c r="H11" s="71">
        <v>169834259</v>
      </c>
      <c r="I11" s="74">
        <v>47490</v>
      </c>
    </row>
    <row r="12" spans="1:9" s="32" customFormat="1" ht="15" customHeight="1">
      <c r="A12" s="185" t="s">
        <v>124</v>
      </c>
      <c r="B12" s="56" t="s">
        <v>138</v>
      </c>
      <c r="C12" s="205">
        <v>22768</v>
      </c>
      <c r="D12" s="69">
        <v>349</v>
      </c>
      <c r="E12" s="206">
        <v>3637860</v>
      </c>
      <c r="F12" s="69">
        <v>30555</v>
      </c>
      <c r="G12" s="206">
        <v>174077051</v>
      </c>
      <c r="H12" s="69">
        <v>592757</v>
      </c>
      <c r="I12" s="70">
        <v>19400</v>
      </c>
    </row>
    <row r="13" spans="1:9" s="32" customFormat="1" ht="15" customHeight="1">
      <c r="A13" s="183"/>
      <c r="B13" s="61" t="s">
        <v>116</v>
      </c>
      <c r="C13" s="201"/>
      <c r="D13" s="72">
        <v>22419</v>
      </c>
      <c r="E13" s="203"/>
      <c r="F13" s="72">
        <v>3607305</v>
      </c>
      <c r="G13" s="203"/>
      <c r="H13" s="72">
        <v>173484294</v>
      </c>
      <c r="I13" s="73">
        <v>48092</v>
      </c>
    </row>
    <row r="14" spans="1:9" s="32" customFormat="1" ht="15" customHeight="1">
      <c r="A14" s="185" t="s">
        <v>125</v>
      </c>
      <c r="B14" s="56" t="s">
        <v>138</v>
      </c>
      <c r="C14" s="205">
        <v>22814</v>
      </c>
      <c r="D14" s="69">
        <v>343</v>
      </c>
      <c r="E14" s="206">
        <v>3685748</v>
      </c>
      <c r="F14" s="69">
        <v>30662</v>
      </c>
      <c r="G14" s="206">
        <v>163877311</v>
      </c>
      <c r="H14" s="69">
        <v>545725</v>
      </c>
      <c r="I14" s="70">
        <v>17798</v>
      </c>
    </row>
    <row r="15" spans="1:9" s="32" customFormat="1" ht="15" customHeight="1">
      <c r="A15" s="186"/>
      <c r="B15" s="64" t="s">
        <v>116</v>
      </c>
      <c r="C15" s="207"/>
      <c r="D15" s="75">
        <v>22471</v>
      </c>
      <c r="E15" s="208"/>
      <c r="F15" s="75">
        <v>3655086</v>
      </c>
      <c r="G15" s="208"/>
      <c r="H15" s="75">
        <v>163331586</v>
      </c>
      <c r="I15" s="76">
        <v>44686</v>
      </c>
    </row>
    <row r="16" spans="1:9" s="32" customFormat="1" ht="13.5">
      <c r="A16" s="24"/>
      <c r="B16" s="24"/>
      <c r="C16" s="24"/>
      <c r="D16" s="24"/>
      <c r="E16" s="24"/>
      <c r="F16" s="24"/>
      <c r="G16" s="24"/>
      <c r="H16" s="195" t="s">
        <v>126</v>
      </c>
      <c r="I16" s="195"/>
    </row>
    <row r="20" ht="13.5">
      <c r="E20" s="38"/>
    </row>
  </sheetData>
  <sheetProtection/>
  <mergeCells count="33">
    <mergeCell ref="H16:I16"/>
    <mergeCell ref="A12:A13"/>
    <mergeCell ref="C12:C13"/>
    <mergeCell ref="E12:E13"/>
    <mergeCell ref="G12:G13"/>
    <mergeCell ref="A14:A15"/>
    <mergeCell ref="C14:C15"/>
    <mergeCell ref="E14:E15"/>
    <mergeCell ref="G14:G15"/>
    <mergeCell ref="A8:A9"/>
    <mergeCell ref="C8:C9"/>
    <mergeCell ref="E8:E9"/>
    <mergeCell ref="G8:G9"/>
    <mergeCell ref="A10:A11"/>
    <mergeCell ref="C10:C11"/>
    <mergeCell ref="E10:E11"/>
    <mergeCell ref="G10:G11"/>
    <mergeCell ref="F4:F5"/>
    <mergeCell ref="G4:H4"/>
    <mergeCell ref="A6:A7"/>
    <mergeCell ref="C6:C7"/>
    <mergeCell ref="E6:E7"/>
    <mergeCell ref="G6:G7"/>
    <mergeCell ref="A1:I1"/>
    <mergeCell ref="H2:I2"/>
    <mergeCell ref="A3:A5"/>
    <mergeCell ref="B3:B5"/>
    <mergeCell ref="C3:D3"/>
    <mergeCell ref="E3:F3"/>
    <mergeCell ref="G3:I3"/>
    <mergeCell ref="C4:C5"/>
    <mergeCell ref="D4:D5"/>
    <mergeCell ref="E4:E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0.75390625" style="26" customWidth="1"/>
    <col min="2" max="2" width="6.625" style="26" customWidth="1"/>
    <col min="3" max="3" width="8.625" style="26" customWidth="1"/>
    <col min="4" max="4" width="6.625" style="26" customWidth="1"/>
    <col min="5" max="5" width="8.625" style="26" customWidth="1"/>
    <col min="6" max="6" width="6.625" style="26" customWidth="1"/>
    <col min="7" max="7" width="8.625" style="26" customWidth="1"/>
    <col min="8" max="8" width="6.75390625" style="26" customWidth="1"/>
    <col min="9" max="9" width="8.625" style="26" customWidth="1"/>
    <col min="10" max="10" width="6.625" style="26" customWidth="1"/>
    <col min="11" max="11" width="8.625" style="26" customWidth="1"/>
    <col min="12" max="16384" width="9.00390625" style="26" customWidth="1"/>
  </cols>
  <sheetData>
    <row r="1" spans="1:11" ht="21">
      <c r="A1" s="187" t="s">
        <v>139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3.5">
      <c r="A2" s="1"/>
      <c r="B2" s="1"/>
      <c r="C2" s="1"/>
      <c r="D2" s="1"/>
      <c r="E2" s="1"/>
      <c r="F2" s="1"/>
      <c r="G2" s="1"/>
      <c r="H2" s="1"/>
      <c r="I2" s="189" t="s">
        <v>140</v>
      </c>
      <c r="J2" s="189"/>
      <c r="K2" s="189"/>
    </row>
    <row r="3" spans="1:11" ht="18" customHeight="1">
      <c r="A3" s="209"/>
      <c r="B3" s="192" t="s">
        <v>2</v>
      </c>
      <c r="C3" s="192"/>
      <c r="D3" s="192" t="s">
        <v>141</v>
      </c>
      <c r="E3" s="192"/>
      <c r="F3" s="192" t="s">
        <v>142</v>
      </c>
      <c r="G3" s="192"/>
      <c r="H3" s="192" t="s">
        <v>143</v>
      </c>
      <c r="I3" s="192"/>
      <c r="J3" s="192" t="s">
        <v>25</v>
      </c>
      <c r="K3" s="193"/>
    </row>
    <row r="4" spans="1:11" ht="18" customHeight="1">
      <c r="A4" s="210"/>
      <c r="B4" s="2" t="s">
        <v>6</v>
      </c>
      <c r="C4" s="2" t="s">
        <v>144</v>
      </c>
      <c r="D4" s="2" t="s">
        <v>6</v>
      </c>
      <c r="E4" s="2" t="s">
        <v>144</v>
      </c>
      <c r="F4" s="2" t="s">
        <v>6</v>
      </c>
      <c r="G4" s="2" t="s">
        <v>144</v>
      </c>
      <c r="H4" s="2" t="s">
        <v>6</v>
      </c>
      <c r="I4" s="2" t="s">
        <v>144</v>
      </c>
      <c r="J4" s="2" t="s">
        <v>6</v>
      </c>
      <c r="K4" s="3" t="s">
        <v>144</v>
      </c>
    </row>
    <row r="5" spans="1:11" s="32" customFormat="1" ht="22.5" customHeight="1">
      <c r="A5" s="77" t="s">
        <v>119</v>
      </c>
      <c r="B5" s="78">
        <v>367</v>
      </c>
      <c r="C5" s="78">
        <v>31870</v>
      </c>
      <c r="D5" s="78">
        <v>341</v>
      </c>
      <c r="E5" s="78">
        <v>28487</v>
      </c>
      <c r="F5" s="78">
        <v>13</v>
      </c>
      <c r="G5" s="78">
        <v>1630</v>
      </c>
      <c r="H5" s="62" t="s">
        <v>145</v>
      </c>
      <c r="I5" s="62" t="s">
        <v>145</v>
      </c>
      <c r="J5" s="78">
        <v>13</v>
      </c>
      <c r="K5" s="79">
        <v>1753</v>
      </c>
    </row>
    <row r="6" spans="1:11" s="32" customFormat="1" ht="22.5" customHeight="1">
      <c r="A6" s="77" t="s">
        <v>122</v>
      </c>
      <c r="B6" s="78">
        <v>353</v>
      </c>
      <c r="C6" s="78">
        <v>30512</v>
      </c>
      <c r="D6" s="78">
        <v>332</v>
      </c>
      <c r="E6" s="78">
        <v>28005</v>
      </c>
      <c r="F6" s="78">
        <v>14</v>
      </c>
      <c r="G6" s="78">
        <v>1696</v>
      </c>
      <c r="H6" s="62" t="s">
        <v>145</v>
      </c>
      <c r="I6" s="62" t="s">
        <v>145</v>
      </c>
      <c r="J6" s="78">
        <v>7</v>
      </c>
      <c r="K6" s="79">
        <v>811</v>
      </c>
    </row>
    <row r="7" spans="1:11" s="32" customFormat="1" ht="22.5" customHeight="1">
      <c r="A7" s="77" t="s">
        <v>123</v>
      </c>
      <c r="B7" s="78">
        <v>347</v>
      </c>
      <c r="C7" s="78">
        <v>30139</v>
      </c>
      <c r="D7" s="78">
        <v>326</v>
      </c>
      <c r="E7" s="78">
        <v>27884</v>
      </c>
      <c r="F7" s="78">
        <v>14</v>
      </c>
      <c r="G7" s="78">
        <v>1444</v>
      </c>
      <c r="H7" s="62" t="s">
        <v>147</v>
      </c>
      <c r="I7" s="62" t="s">
        <v>147</v>
      </c>
      <c r="J7" s="78">
        <v>7</v>
      </c>
      <c r="K7" s="79">
        <v>811</v>
      </c>
    </row>
    <row r="8" spans="1:11" s="32" customFormat="1" ht="22.5" customHeight="1">
      <c r="A8" s="77" t="s">
        <v>124</v>
      </c>
      <c r="B8" s="78">
        <v>349</v>
      </c>
      <c r="C8" s="78">
        <v>30555</v>
      </c>
      <c r="D8" s="78">
        <v>329</v>
      </c>
      <c r="E8" s="78">
        <v>28562</v>
      </c>
      <c r="F8" s="78">
        <v>14</v>
      </c>
      <c r="G8" s="78">
        <v>1427</v>
      </c>
      <c r="H8" s="62" t="s">
        <v>145</v>
      </c>
      <c r="I8" s="62" t="s">
        <v>145</v>
      </c>
      <c r="J8" s="78">
        <v>6</v>
      </c>
      <c r="K8" s="79">
        <v>566</v>
      </c>
    </row>
    <row r="9" spans="1:11" s="32" customFormat="1" ht="22.5" customHeight="1">
      <c r="A9" s="80" t="s">
        <v>125</v>
      </c>
      <c r="B9" s="81">
        <v>343</v>
      </c>
      <c r="C9" s="81">
        <v>30662</v>
      </c>
      <c r="D9" s="81">
        <v>326</v>
      </c>
      <c r="E9" s="81">
        <v>28748</v>
      </c>
      <c r="F9" s="81">
        <v>11</v>
      </c>
      <c r="G9" s="81">
        <v>1348</v>
      </c>
      <c r="H9" s="65" t="s">
        <v>145</v>
      </c>
      <c r="I9" s="65" t="s">
        <v>145</v>
      </c>
      <c r="J9" s="81">
        <v>6</v>
      </c>
      <c r="K9" s="82">
        <v>566</v>
      </c>
    </row>
    <row r="10" spans="1:11" s="32" customFormat="1" ht="13.5">
      <c r="A10" s="24"/>
      <c r="B10" s="24"/>
      <c r="C10" s="24"/>
      <c r="D10" s="24"/>
      <c r="E10" s="24"/>
      <c r="F10" s="24"/>
      <c r="G10" s="24"/>
      <c r="H10" s="24"/>
      <c r="I10" s="24"/>
      <c r="J10" s="195" t="s">
        <v>148</v>
      </c>
      <c r="K10" s="195"/>
    </row>
    <row r="20" ht="13.5">
      <c r="E20" s="38"/>
    </row>
  </sheetData>
  <sheetProtection/>
  <mergeCells count="9">
    <mergeCell ref="J10:K10"/>
    <mergeCell ref="A1:K1"/>
    <mergeCell ref="I2:K2"/>
    <mergeCell ref="A3:A4"/>
    <mergeCell ref="B3:C3"/>
    <mergeCell ref="D3:E3"/>
    <mergeCell ref="F3:G3"/>
    <mergeCell ref="H3:I3"/>
    <mergeCell ref="J3:K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"/>
  <sheetViews>
    <sheetView showGridLines="0" zoomScaleSheetLayoutView="100" zoomScalePageLayoutView="0" workbookViewId="0" topLeftCell="B1">
      <selection activeCell="A1" sqref="A1:I1"/>
    </sheetView>
  </sheetViews>
  <sheetFormatPr defaultColWidth="9.00390625" defaultRowHeight="13.5"/>
  <cols>
    <col min="1" max="1" width="10.75390625" style="38" customWidth="1"/>
    <col min="2" max="2" width="9.125" style="38" customWidth="1"/>
    <col min="3" max="4" width="11.375" style="38" customWidth="1"/>
    <col min="5" max="9" width="8.875" style="38" customWidth="1"/>
    <col min="10" max="10" width="10.125" style="38" customWidth="1"/>
    <col min="11" max="11" width="6.625" style="38" customWidth="1"/>
    <col min="12" max="18" width="10.00390625" style="38" customWidth="1"/>
    <col min="19" max="16384" width="9.00390625" style="38" customWidth="1"/>
  </cols>
  <sheetData>
    <row r="1" spans="1:18" ht="21">
      <c r="A1" s="213" t="s">
        <v>149</v>
      </c>
      <c r="B1" s="213"/>
      <c r="C1" s="213"/>
      <c r="D1" s="213"/>
      <c r="E1" s="213"/>
      <c r="F1" s="213"/>
      <c r="G1" s="213"/>
      <c r="H1" s="213"/>
      <c r="I1" s="213"/>
      <c r="J1" s="214" t="s">
        <v>150</v>
      </c>
      <c r="K1" s="214"/>
      <c r="L1" s="214"/>
      <c r="M1" s="214"/>
      <c r="N1" s="214"/>
      <c r="O1" s="214"/>
      <c r="P1" s="214"/>
      <c r="Q1" s="214"/>
      <c r="R1" s="214"/>
    </row>
    <row r="2" spans="1:18" ht="13.5">
      <c r="A2" s="1"/>
      <c r="B2" s="1"/>
      <c r="C2" s="1"/>
      <c r="D2" s="1"/>
      <c r="E2" s="1"/>
      <c r="F2" s="1"/>
      <c r="G2" s="1"/>
      <c r="H2" s="1"/>
      <c r="I2" s="1"/>
      <c r="J2" s="1"/>
      <c r="Q2" s="189" t="s">
        <v>151</v>
      </c>
      <c r="R2" s="189"/>
    </row>
    <row r="3" spans="1:18" ht="16.5" customHeight="1">
      <c r="A3" s="209"/>
      <c r="B3" s="215" t="s">
        <v>152</v>
      </c>
      <c r="C3" s="192" t="s">
        <v>153</v>
      </c>
      <c r="D3" s="192"/>
      <c r="E3" s="192"/>
      <c r="F3" s="217" t="s">
        <v>154</v>
      </c>
      <c r="G3" s="218"/>
      <c r="H3" s="218"/>
      <c r="I3" s="219"/>
      <c r="J3" s="83" t="s">
        <v>155</v>
      </c>
      <c r="K3" s="84"/>
      <c r="L3" s="220" t="s">
        <v>156</v>
      </c>
      <c r="M3" s="220"/>
      <c r="N3" s="220"/>
      <c r="O3" s="220"/>
      <c r="P3" s="220"/>
      <c r="Q3" s="220"/>
      <c r="R3" s="217"/>
    </row>
    <row r="4" spans="1:18" ht="16.5" customHeight="1">
      <c r="A4" s="210"/>
      <c r="B4" s="216"/>
      <c r="C4" s="199" t="s">
        <v>157</v>
      </c>
      <c r="D4" s="199" t="s">
        <v>158</v>
      </c>
      <c r="E4" s="199" t="s">
        <v>159</v>
      </c>
      <c r="F4" s="85" t="s">
        <v>160</v>
      </c>
      <c r="G4" s="56" t="s">
        <v>161</v>
      </c>
      <c r="H4" s="211" t="s">
        <v>162</v>
      </c>
      <c r="I4" s="184"/>
      <c r="J4" s="86" t="s">
        <v>163</v>
      </c>
      <c r="K4" s="87" t="s">
        <v>164</v>
      </c>
      <c r="L4" s="199" t="s">
        <v>165</v>
      </c>
      <c r="M4" s="199"/>
      <c r="N4" s="199"/>
      <c r="O4" s="199"/>
      <c r="P4" s="199" t="s">
        <v>166</v>
      </c>
      <c r="Q4" s="199"/>
      <c r="R4" s="212"/>
    </row>
    <row r="5" spans="1:18" ht="16.5" customHeight="1">
      <c r="A5" s="210"/>
      <c r="B5" s="172"/>
      <c r="C5" s="199"/>
      <c r="D5" s="199"/>
      <c r="E5" s="199"/>
      <c r="F5" s="173" t="s">
        <v>167</v>
      </c>
      <c r="G5" s="54" t="s">
        <v>168</v>
      </c>
      <c r="H5" s="174" t="s">
        <v>169</v>
      </c>
      <c r="I5" s="2" t="s">
        <v>170</v>
      </c>
      <c r="J5" s="175" t="s">
        <v>171</v>
      </c>
      <c r="K5" s="176"/>
      <c r="L5" s="177" t="s">
        <v>172</v>
      </c>
      <c r="M5" s="177" t="s">
        <v>173</v>
      </c>
      <c r="N5" s="177" t="s">
        <v>174</v>
      </c>
      <c r="O5" s="177" t="s">
        <v>175</v>
      </c>
      <c r="P5" s="177" t="s">
        <v>174</v>
      </c>
      <c r="Q5" s="177" t="s">
        <v>176</v>
      </c>
      <c r="R5" s="178" t="s">
        <v>177</v>
      </c>
    </row>
    <row r="6" spans="1:18" s="89" customFormat="1" ht="22.5" customHeight="1">
      <c r="A6" s="88" t="s">
        <v>119</v>
      </c>
      <c r="B6" s="78">
        <v>134083</v>
      </c>
      <c r="C6" s="78">
        <v>1070856</v>
      </c>
      <c r="D6" s="78">
        <v>1055205</v>
      </c>
      <c r="E6" s="78">
        <v>755721</v>
      </c>
      <c r="F6" s="78">
        <v>333</v>
      </c>
      <c r="G6" s="78">
        <v>644</v>
      </c>
      <c r="H6" s="78">
        <v>114963</v>
      </c>
      <c r="I6" s="78">
        <v>18143</v>
      </c>
      <c r="J6" s="78">
        <v>36070</v>
      </c>
      <c r="K6" s="78">
        <v>497</v>
      </c>
      <c r="L6" s="78">
        <v>77</v>
      </c>
      <c r="M6" s="78">
        <v>592</v>
      </c>
      <c r="N6" s="78">
        <v>47151</v>
      </c>
      <c r="O6" s="78">
        <v>81278</v>
      </c>
      <c r="P6" s="78">
        <v>647</v>
      </c>
      <c r="Q6" s="78">
        <v>2575</v>
      </c>
      <c r="R6" s="79">
        <v>1763</v>
      </c>
    </row>
    <row r="7" spans="1:18" s="89" customFormat="1" ht="22.5" customHeight="1">
      <c r="A7" s="88" t="s">
        <v>122</v>
      </c>
      <c r="B7" s="78">
        <v>134608</v>
      </c>
      <c r="C7" s="78">
        <v>1077058</v>
      </c>
      <c r="D7" s="78">
        <v>1061408</v>
      </c>
      <c r="E7" s="78">
        <v>759077</v>
      </c>
      <c r="F7" s="78">
        <v>333</v>
      </c>
      <c r="G7" s="78">
        <v>644</v>
      </c>
      <c r="H7" s="78">
        <v>115488</v>
      </c>
      <c r="I7" s="78">
        <v>18143</v>
      </c>
      <c r="J7" s="78">
        <v>36466</v>
      </c>
      <c r="K7" s="78">
        <v>498</v>
      </c>
      <c r="L7" s="78">
        <v>77</v>
      </c>
      <c r="M7" s="78">
        <v>592</v>
      </c>
      <c r="N7" s="78">
        <v>47452</v>
      </c>
      <c r="O7" s="78">
        <v>81502</v>
      </c>
      <c r="P7" s="78">
        <v>647</v>
      </c>
      <c r="Q7" s="78">
        <v>2575</v>
      </c>
      <c r="R7" s="79">
        <v>1763</v>
      </c>
    </row>
    <row r="8" spans="1:18" s="89" customFormat="1" ht="22.5" customHeight="1">
      <c r="A8" s="77" t="s">
        <v>123</v>
      </c>
      <c r="B8" s="78">
        <v>135633</v>
      </c>
      <c r="C8" s="78">
        <v>1086695</v>
      </c>
      <c r="D8" s="78">
        <v>1071045</v>
      </c>
      <c r="E8" s="78">
        <v>765517</v>
      </c>
      <c r="F8" s="78">
        <v>333</v>
      </c>
      <c r="G8" s="78">
        <v>644</v>
      </c>
      <c r="H8" s="78">
        <v>116513</v>
      </c>
      <c r="I8" s="78">
        <v>18143</v>
      </c>
      <c r="J8" s="78">
        <v>36604</v>
      </c>
      <c r="K8" s="78">
        <v>503</v>
      </c>
      <c r="L8" s="78">
        <v>77</v>
      </c>
      <c r="M8" s="78">
        <v>578</v>
      </c>
      <c r="N8" s="78">
        <v>47937</v>
      </c>
      <c r="O8" s="78">
        <v>82056</v>
      </c>
      <c r="P8" s="78">
        <v>647</v>
      </c>
      <c r="Q8" s="78">
        <v>2575</v>
      </c>
      <c r="R8" s="79">
        <v>1763</v>
      </c>
    </row>
    <row r="9" spans="1:18" s="89" customFormat="1" ht="22.5" customHeight="1">
      <c r="A9" s="77" t="s">
        <v>124</v>
      </c>
      <c r="B9" s="78">
        <v>136011</v>
      </c>
      <c r="C9" s="78">
        <v>1092657</v>
      </c>
      <c r="D9" s="78">
        <v>1077007</v>
      </c>
      <c r="E9" s="78">
        <v>769020</v>
      </c>
      <c r="F9" s="78">
        <v>333</v>
      </c>
      <c r="G9" s="78">
        <v>644</v>
      </c>
      <c r="H9" s="78">
        <v>116891</v>
      </c>
      <c r="I9" s="78">
        <v>18143</v>
      </c>
      <c r="J9" s="78">
        <v>36864</v>
      </c>
      <c r="K9" s="78">
        <v>504</v>
      </c>
      <c r="L9" s="78">
        <v>49</v>
      </c>
      <c r="M9" s="78">
        <v>610</v>
      </c>
      <c r="N9" s="78">
        <v>48213</v>
      </c>
      <c r="O9" s="78">
        <v>82154</v>
      </c>
      <c r="P9" s="78">
        <v>647</v>
      </c>
      <c r="Q9" s="78">
        <v>2575</v>
      </c>
      <c r="R9" s="79">
        <v>1763</v>
      </c>
    </row>
    <row r="10" spans="1:18" s="89" customFormat="1" ht="22.5" customHeight="1">
      <c r="A10" s="80" t="s">
        <v>125</v>
      </c>
      <c r="B10" s="81">
        <v>137701</v>
      </c>
      <c r="C10" s="81">
        <v>1108825</v>
      </c>
      <c r="D10" s="81">
        <v>1093163</v>
      </c>
      <c r="E10" s="81">
        <v>779636</v>
      </c>
      <c r="F10" s="81">
        <v>333</v>
      </c>
      <c r="G10" s="81">
        <v>644</v>
      </c>
      <c r="H10" s="81">
        <v>118581</v>
      </c>
      <c r="I10" s="81">
        <v>18143</v>
      </c>
      <c r="J10" s="81">
        <v>37296</v>
      </c>
      <c r="K10" s="81">
        <v>510</v>
      </c>
      <c r="L10" s="81">
        <v>49</v>
      </c>
      <c r="M10" s="81">
        <v>641</v>
      </c>
      <c r="N10" s="81">
        <v>48798</v>
      </c>
      <c r="O10" s="81">
        <v>83339</v>
      </c>
      <c r="P10" s="81">
        <v>635</v>
      </c>
      <c r="Q10" s="81">
        <v>2476</v>
      </c>
      <c r="R10" s="82">
        <v>1763</v>
      </c>
    </row>
    <row r="11" spans="1:18" s="89" customFormat="1" ht="13.5">
      <c r="A11" s="24"/>
      <c r="B11" s="24"/>
      <c r="C11" s="24"/>
      <c r="D11" s="24"/>
      <c r="E11" s="24"/>
      <c r="F11" s="24"/>
      <c r="G11" s="24"/>
      <c r="H11" s="24"/>
      <c r="I11" s="24"/>
      <c r="J11" s="24"/>
      <c r="Q11" s="195" t="s">
        <v>178</v>
      </c>
      <c r="R11" s="195"/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sheetProtection/>
  <mergeCells count="15">
    <mergeCell ref="A1:I1"/>
    <mergeCell ref="J1:R1"/>
    <mergeCell ref="Q2:R2"/>
    <mergeCell ref="A3:A5"/>
    <mergeCell ref="B3:B4"/>
    <mergeCell ref="C3:E3"/>
    <mergeCell ref="F3:I3"/>
    <mergeCell ref="L3:R3"/>
    <mergeCell ref="C4:C5"/>
    <mergeCell ref="D4:D5"/>
    <mergeCell ref="E4:E5"/>
    <mergeCell ref="H4:I4"/>
    <mergeCell ref="L4:O4"/>
    <mergeCell ref="P4:R4"/>
    <mergeCell ref="Q11:R11"/>
  </mergeCells>
  <printOptions/>
  <pageMargins left="0.18" right="0.7874015748031497" top="0.984251968503937" bottom="0.984251968503937" header="0.5118110236220472" footer="0.5118110236220472"/>
  <pageSetup horizontalDpi="300" verticalDpi="300" orientation="landscape" paperSize="9" scale="74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="115" zoomScaleNormal="115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9.125" style="26" customWidth="1"/>
    <col min="2" max="2" width="8.125" style="26" customWidth="1"/>
    <col min="3" max="3" width="11.125" style="26" customWidth="1"/>
    <col min="4" max="4" width="7.125" style="26" customWidth="1"/>
    <col min="5" max="5" width="10.375" style="26" customWidth="1"/>
    <col min="6" max="6" width="6.625" style="26" customWidth="1"/>
    <col min="7" max="7" width="8.375" style="26" customWidth="1"/>
    <col min="8" max="8" width="4.875" style="26" customWidth="1"/>
    <col min="9" max="9" width="8.00390625" style="26" customWidth="1"/>
    <col min="10" max="10" width="4.75390625" style="26" customWidth="1"/>
    <col min="11" max="11" width="8.50390625" style="26" customWidth="1"/>
    <col min="12" max="16384" width="9.00390625" style="26" customWidth="1"/>
  </cols>
  <sheetData>
    <row r="1" spans="1:11" ht="21">
      <c r="A1" s="187" t="s">
        <v>179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3.5">
      <c r="A2" s="1"/>
      <c r="B2" s="1"/>
      <c r="C2" s="1"/>
      <c r="D2" s="1"/>
      <c r="E2" s="1"/>
      <c r="F2" s="1"/>
      <c r="G2" s="1"/>
      <c r="H2" s="1"/>
      <c r="I2" s="189" t="s">
        <v>180</v>
      </c>
      <c r="J2" s="189"/>
      <c r="K2" s="189"/>
    </row>
    <row r="3" spans="1:11" ht="16.5" customHeight="1">
      <c r="A3" s="209"/>
      <c r="B3" s="192" t="s">
        <v>144</v>
      </c>
      <c r="C3" s="192"/>
      <c r="D3" s="192" t="s">
        <v>141</v>
      </c>
      <c r="E3" s="192"/>
      <c r="F3" s="221" t="s">
        <v>181</v>
      </c>
      <c r="G3" s="222"/>
      <c r="H3" s="221" t="s">
        <v>182</v>
      </c>
      <c r="I3" s="222"/>
      <c r="J3" s="192" t="s">
        <v>25</v>
      </c>
      <c r="K3" s="193"/>
    </row>
    <row r="4" spans="1:11" ht="16.5" customHeight="1">
      <c r="A4" s="210"/>
      <c r="B4" s="2" t="s">
        <v>6</v>
      </c>
      <c r="C4" s="2" t="s">
        <v>144</v>
      </c>
      <c r="D4" s="2" t="s">
        <v>6</v>
      </c>
      <c r="E4" s="2" t="s">
        <v>144</v>
      </c>
      <c r="F4" s="2" t="s">
        <v>6</v>
      </c>
      <c r="G4" s="2" t="s">
        <v>144</v>
      </c>
      <c r="H4" s="2" t="s">
        <v>6</v>
      </c>
      <c r="I4" s="2" t="s">
        <v>144</v>
      </c>
      <c r="J4" s="2" t="s">
        <v>6</v>
      </c>
      <c r="K4" s="3" t="s">
        <v>144</v>
      </c>
    </row>
    <row r="5" spans="1:11" s="32" customFormat="1" ht="16.5" customHeight="1">
      <c r="A5" s="77" t="s">
        <v>119</v>
      </c>
      <c r="B5" s="90">
        <v>20644</v>
      </c>
      <c r="C5" s="90">
        <v>3439623</v>
      </c>
      <c r="D5" s="90">
        <v>18130</v>
      </c>
      <c r="E5" s="90">
        <v>2661846</v>
      </c>
      <c r="F5" s="90">
        <v>1606</v>
      </c>
      <c r="G5" s="90">
        <v>428639</v>
      </c>
      <c r="H5" s="90">
        <v>76</v>
      </c>
      <c r="I5" s="90">
        <v>106237</v>
      </c>
      <c r="J5" s="90">
        <v>832</v>
      </c>
      <c r="K5" s="91">
        <v>242901</v>
      </c>
    </row>
    <row r="6" spans="1:11" s="32" customFormat="1" ht="16.5" customHeight="1">
      <c r="A6" s="77" t="s">
        <v>122</v>
      </c>
      <c r="B6" s="90">
        <v>22060</v>
      </c>
      <c r="C6" s="90">
        <v>3479315</v>
      </c>
      <c r="D6" s="90">
        <v>19534</v>
      </c>
      <c r="E6" s="90">
        <v>2716953</v>
      </c>
      <c r="F6" s="90">
        <v>1609</v>
      </c>
      <c r="G6" s="90">
        <v>425385</v>
      </c>
      <c r="H6" s="90">
        <v>76</v>
      </c>
      <c r="I6" s="90">
        <v>104523</v>
      </c>
      <c r="J6" s="90">
        <v>841</v>
      </c>
      <c r="K6" s="91">
        <v>232454</v>
      </c>
    </row>
    <row r="7" spans="1:11" s="32" customFormat="1" ht="16.5" customHeight="1">
      <c r="A7" s="77" t="s">
        <v>123</v>
      </c>
      <c r="B7" s="90">
        <v>22323</v>
      </c>
      <c r="C7" s="90">
        <v>3576174</v>
      </c>
      <c r="D7" s="90">
        <v>19779</v>
      </c>
      <c r="E7" s="90">
        <v>2764971</v>
      </c>
      <c r="F7" s="90">
        <v>1630</v>
      </c>
      <c r="G7" s="90">
        <v>429602</v>
      </c>
      <c r="H7" s="90">
        <v>80</v>
      </c>
      <c r="I7" s="90">
        <v>119615</v>
      </c>
      <c r="J7" s="90">
        <v>834</v>
      </c>
      <c r="K7" s="91">
        <v>261986</v>
      </c>
    </row>
    <row r="8" spans="1:11" s="32" customFormat="1" ht="16.5" customHeight="1">
      <c r="A8" s="77" t="s">
        <v>124</v>
      </c>
      <c r="B8" s="90">
        <v>22419</v>
      </c>
      <c r="C8" s="90">
        <v>3607305</v>
      </c>
      <c r="D8" s="90">
        <v>19866</v>
      </c>
      <c r="E8" s="90">
        <v>2793067</v>
      </c>
      <c r="F8" s="90">
        <v>1637</v>
      </c>
      <c r="G8" s="90">
        <v>428315</v>
      </c>
      <c r="H8" s="90">
        <v>80</v>
      </c>
      <c r="I8" s="90">
        <v>117952</v>
      </c>
      <c r="J8" s="90">
        <v>836</v>
      </c>
      <c r="K8" s="91">
        <v>267971</v>
      </c>
    </row>
    <row r="9" spans="1:11" s="32" customFormat="1" ht="16.5" customHeight="1">
      <c r="A9" s="80" t="s">
        <v>125</v>
      </c>
      <c r="B9" s="92">
        <v>22471</v>
      </c>
      <c r="C9" s="92">
        <v>3655086</v>
      </c>
      <c r="D9" s="92">
        <v>19987</v>
      </c>
      <c r="E9" s="92">
        <v>2841397</v>
      </c>
      <c r="F9" s="92">
        <v>1601</v>
      </c>
      <c r="G9" s="92">
        <v>429239</v>
      </c>
      <c r="H9" s="92">
        <v>80</v>
      </c>
      <c r="I9" s="92">
        <v>117709</v>
      </c>
      <c r="J9" s="92">
        <v>803</v>
      </c>
      <c r="K9" s="93">
        <v>266741</v>
      </c>
    </row>
    <row r="10" spans="1:11" s="32" customFormat="1" ht="13.5">
      <c r="A10" s="24"/>
      <c r="B10" s="24"/>
      <c r="C10" s="24"/>
      <c r="D10" s="24"/>
      <c r="E10" s="24"/>
      <c r="F10" s="24"/>
      <c r="G10" s="24"/>
      <c r="H10" s="24"/>
      <c r="I10" s="24"/>
      <c r="J10" s="195" t="s">
        <v>183</v>
      </c>
      <c r="K10" s="195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20" ht="13.5">
      <c r="E20" s="38"/>
    </row>
  </sheetData>
  <sheetProtection/>
  <mergeCells count="9">
    <mergeCell ref="J10:K10"/>
    <mergeCell ref="A1:K1"/>
    <mergeCell ref="I2:K2"/>
    <mergeCell ref="A3:A4"/>
    <mergeCell ref="B3:C3"/>
    <mergeCell ref="D3:E3"/>
    <mergeCell ref="F3:G3"/>
    <mergeCell ref="H3:I3"/>
    <mergeCell ref="J3:K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115" zoomScaleNormal="115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8.375" style="38" customWidth="1"/>
    <col min="2" max="2" width="10.375" style="38" customWidth="1"/>
    <col min="3" max="3" width="26.875" style="38" customWidth="1"/>
    <col min="4" max="5" width="7.625" style="38" customWidth="1"/>
    <col min="6" max="7" width="13.125" style="38" customWidth="1"/>
    <col min="8" max="16384" width="9.00390625" style="38" customWidth="1"/>
  </cols>
  <sheetData>
    <row r="1" spans="1:7" ht="21">
      <c r="A1" s="187" t="s">
        <v>51</v>
      </c>
      <c r="B1" s="188"/>
      <c r="C1" s="188"/>
      <c r="D1" s="188"/>
      <c r="E1" s="188"/>
      <c r="F1" s="188"/>
      <c r="G1" s="188"/>
    </row>
    <row r="2" spans="1:7" ht="13.5">
      <c r="A2" s="94"/>
      <c r="B2" s="94"/>
      <c r="C2" s="94"/>
      <c r="D2" s="94"/>
      <c r="E2" s="94"/>
      <c r="F2" s="189" t="s">
        <v>52</v>
      </c>
      <c r="G2" s="189"/>
    </row>
    <row r="3" spans="1:7" ht="14.25" customHeight="1">
      <c r="A3" s="51" t="s">
        <v>53</v>
      </c>
      <c r="B3" s="40" t="s">
        <v>54</v>
      </c>
      <c r="C3" s="40" t="s">
        <v>55</v>
      </c>
      <c r="D3" s="40" t="s">
        <v>56</v>
      </c>
      <c r="E3" s="95" t="s">
        <v>57</v>
      </c>
      <c r="F3" s="95" t="s">
        <v>58</v>
      </c>
      <c r="G3" s="41" t="s">
        <v>59</v>
      </c>
    </row>
    <row r="4" spans="1:7" s="89" customFormat="1" ht="14.25" customHeight="1">
      <c r="A4" s="223" t="s">
        <v>60</v>
      </c>
      <c r="B4" s="225" t="s">
        <v>61</v>
      </c>
      <c r="C4" s="96" t="s">
        <v>62</v>
      </c>
      <c r="D4" s="34">
        <v>1</v>
      </c>
      <c r="E4" s="97">
        <v>24</v>
      </c>
      <c r="F4" s="98" t="s">
        <v>87</v>
      </c>
      <c r="G4" s="99" t="s">
        <v>63</v>
      </c>
    </row>
    <row r="5" spans="1:7" s="89" customFormat="1" ht="14.25" customHeight="1">
      <c r="A5" s="224"/>
      <c r="B5" s="226"/>
      <c r="C5" s="225" t="s">
        <v>62</v>
      </c>
      <c r="D5" s="229">
        <v>1</v>
      </c>
      <c r="E5" s="4">
        <v>20</v>
      </c>
      <c r="F5" s="100" t="s">
        <v>88</v>
      </c>
      <c r="G5" s="233" t="s">
        <v>64</v>
      </c>
    </row>
    <row r="6" spans="1:7" s="89" customFormat="1" ht="14.25" customHeight="1">
      <c r="A6" s="224"/>
      <c r="B6" s="226"/>
      <c r="C6" s="228"/>
      <c r="D6" s="230"/>
      <c r="E6" s="102">
        <v>4</v>
      </c>
      <c r="F6" s="103" t="s">
        <v>89</v>
      </c>
      <c r="G6" s="235"/>
    </row>
    <row r="7" spans="1:8" s="89" customFormat="1" ht="14.25" customHeight="1">
      <c r="A7" s="224"/>
      <c r="B7" s="226"/>
      <c r="C7" s="56"/>
      <c r="D7" s="6"/>
      <c r="E7" s="4">
        <v>18</v>
      </c>
      <c r="F7" s="100" t="s">
        <v>88</v>
      </c>
      <c r="G7" s="233" t="s">
        <v>65</v>
      </c>
      <c r="H7" s="104"/>
    </row>
    <row r="8" spans="1:7" s="89" customFormat="1" ht="14.25" customHeight="1">
      <c r="A8" s="224"/>
      <c r="B8" s="226"/>
      <c r="C8" s="61" t="s">
        <v>66</v>
      </c>
      <c r="D8" s="105">
        <v>1</v>
      </c>
      <c r="E8" s="106">
        <v>4</v>
      </c>
      <c r="F8" s="107" t="s">
        <v>89</v>
      </c>
      <c r="G8" s="234"/>
    </row>
    <row r="9" spans="1:7" s="89" customFormat="1" ht="14.25" customHeight="1">
      <c r="A9" s="224"/>
      <c r="B9" s="226"/>
      <c r="C9" s="54"/>
      <c r="D9" s="101"/>
      <c r="E9" s="102">
        <v>2</v>
      </c>
      <c r="F9" s="107" t="s">
        <v>90</v>
      </c>
      <c r="G9" s="235"/>
    </row>
    <row r="10" spans="1:7" s="89" customFormat="1" ht="14.25" customHeight="1">
      <c r="A10" s="224"/>
      <c r="B10" s="226"/>
      <c r="C10" s="225" t="s">
        <v>67</v>
      </c>
      <c r="D10" s="229">
        <v>1</v>
      </c>
      <c r="E10" s="106">
        <v>22</v>
      </c>
      <c r="F10" s="100" t="s">
        <v>88</v>
      </c>
      <c r="G10" s="233" t="s">
        <v>68</v>
      </c>
    </row>
    <row r="11" spans="1:7" s="89" customFormat="1" ht="14.25" customHeight="1">
      <c r="A11" s="224"/>
      <c r="B11" s="227"/>
      <c r="C11" s="228"/>
      <c r="D11" s="230"/>
      <c r="E11" s="102">
        <v>2</v>
      </c>
      <c r="F11" s="103" t="s">
        <v>91</v>
      </c>
      <c r="G11" s="235"/>
    </row>
    <row r="12" spans="1:7" s="89" customFormat="1" ht="14.25" customHeight="1">
      <c r="A12" s="223" t="s">
        <v>69</v>
      </c>
      <c r="B12" s="238" t="s">
        <v>70</v>
      </c>
      <c r="C12" s="96" t="s">
        <v>67</v>
      </c>
      <c r="D12" s="34">
        <v>1</v>
      </c>
      <c r="E12" s="97">
        <v>24</v>
      </c>
      <c r="F12" s="98" t="s">
        <v>92</v>
      </c>
      <c r="G12" s="99" t="s">
        <v>71</v>
      </c>
    </row>
    <row r="13" spans="1:7" s="89" customFormat="1" ht="14.25" customHeight="1">
      <c r="A13" s="224"/>
      <c r="B13" s="238"/>
      <c r="C13" s="96" t="s">
        <v>67</v>
      </c>
      <c r="D13" s="34">
        <v>1</v>
      </c>
      <c r="E13" s="97">
        <v>24</v>
      </c>
      <c r="F13" s="98" t="s">
        <v>93</v>
      </c>
      <c r="G13" s="99" t="s">
        <v>71</v>
      </c>
    </row>
    <row r="14" spans="1:7" s="89" customFormat="1" ht="14.25" customHeight="1">
      <c r="A14" s="224"/>
      <c r="B14" s="238"/>
      <c r="C14" s="96" t="s">
        <v>67</v>
      </c>
      <c r="D14" s="34">
        <v>1</v>
      </c>
      <c r="E14" s="97">
        <v>24</v>
      </c>
      <c r="F14" s="98" t="s">
        <v>92</v>
      </c>
      <c r="G14" s="99" t="s">
        <v>71</v>
      </c>
    </row>
    <row r="15" spans="1:7" s="89" customFormat="1" ht="14.25" customHeight="1">
      <c r="A15" s="183" t="s">
        <v>72</v>
      </c>
      <c r="B15" s="225" t="s">
        <v>73</v>
      </c>
      <c r="C15" s="96" t="s">
        <v>67</v>
      </c>
      <c r="D15" s="34">
        <v>1</v>
      </c>
      <c r="E15" s="97">
        <v>24</v>
      </c>
      <c r="F15" s="98" t="s">
        <v>94</v>
      </c>
      <c r="G15" s="99" t="s">
        <v>74</v>
      </c>
    </row>
    <row r="16" spans="1:7" s="89" customFormat="1" ht="14.25" customHeight="1">
      <c r="A16" s="239"/>
      <c r="B16" s="231"/>
      <c r="C16" s="96" t="s">
        <v>67</v>
      </c>
      <c r="D16" s="34">
        <v>1</v>
      </c>
      <c r="E16" s="97">
        <v>24</v>
      </c>
      <c r="F16" s="98" t="s">
        <v>95</v>
      </c>
      <c r="G16" s="99" t="s">
        <v>75</v>
      </c>
    </row>
    <row r="17" spans="1:7" s="89" customFormat="1" ht="14.25" customHeight="1">
      <c r="A17" s="239"/>
      <c r="B17" s="231"/>
      <c r="C17" s="96" t="s">
        <v>67</v>
      </c>
      <c r="D17" s="34">
        <v>1</v>
      </c>
      <c r="E17" s="97">
        <v>24</v>
      </c>
      <c r="F17" s="98" t="s">
        <v>96</v>
      </c>
      <c r="G17" s="99" t="s">
        <v>76</v>
      </c>
    </row>
    <row r="18" spans="1:7" s="89" customFormat="1" ht="14.25" customHeight="1">
      <c r="A18" s="239"/>
      <c r="B18" s="231"/>
      <c r="C18" s="96" t="s">
        <v>67</v>
      </c>
      <c r="D18" s="34">
        <v>1</v>
      </c>
      <c r="E18" s="97">
        <v>24</v>
      </c>
      <c r="F18" s="98" t="s">
        <v>96</v>
      </c>
      <c r="G18" s="99" t="s">
        <v>77</v>
      </c>
    </row>
    <row r="19" spans="1:7" s="89" customFormat="1" ht="14.25" customHeight="1">
      <c r="A19" s="239"/>
      <c r="B19" s="231"/>
      <c r="C19" s="96" t="s">
        <v>67</v>
      </c>
      <c r="D19" s="34">
        <v>1</v>
      </c>
      <c r="E19" s="97">
        <v>16</v>
      </c>
      <c r="F19" s="98" t="s">
        <v>96</v>
      </c>
      <c r="G19" s="99" t="s">
        <v>78</v>
      </c>
    </row>
    <row r="20" spans="1:7" s="89" customFormat="1" ht="14.25" customHeight="1">
      <c r="A20" s="239"/>
      <c r="B20" s="231"/>
      <c r="C20" s="225" t="s">
        <v>97</v>
      </c>
      <c r="D20" s="229">
        <v>1</v>
      </c>
      <c r="E20" s="4">
        <v>8</v>
      </c>
      <c r="F20" s="98" t="s">
        <v>98</v>
      </c>
      <c r="G20" s="233" t="s">
        <v>99</v>
      </c>
    </row>
    <row r="21" spans="1:7" s="89" customFormat="1" ht="14.25" customHeight="1">
      <c r="A21" s="239"/>
      <c r="B21" s="231"/>
      <c r="C21" s="231"/>
      <c r="D21" s="232"/>
      <c r="E21" s="4">
        <v>7</v>
      </c>
      <c r="F21" s="98" t="s">
        <v>100</v>
      </c>
      <c r="G21" s="234"/>
    </row>
    <row r="22" spans="1:7" s="89" customFormat="1" ht="14.25" customHeight="1">
      <c r="A22" s="239"/>
      <c r="B22" s="231"/>
      <c r="C22" s="231"/>
      <c r="D22" s="232"/>
      <c r="E22" s="4">
        <v>8</v>
      </c>
      <c r="F22" s="98" t="s">
        <v>101</v>
      </c>
      <c r="G22" s="234"/>
    </row>
    <row r="23" spans="1:7" s="89" customFormat="1" ht="14.25" customHeight="1">
      <c r="A23" s="239"/>
      <c r="B23" s="231"/>
      <c r="C23" s="231"/>
      <c r="D23" s="232"/>
      <c r="E23" s="4">
        <v>10</v>
      </c>
      <c r="F23" s="98" t="s">
        <v>102</v>
      </c>
      <c r="G23" s="234"/>
    </row>
    <row r="24" spans="1:7" s="89" customFormat="1" ht="14.25" customHeight="1">
      <c r="A24" s="239"/>
      <c r="B24" s="231"/>
      <c r="C24" s="228"/>
      <c r="D24" s="230"/>
      <c r="E24" s="4">
        <v>16</v>
      </c>
      <c r="F24" s="98" t="s">
        <v>103</v>
      </c>
      <c r="G24" s="235"/>
    </row>
    <row r="25" spans="1:7" s="89" customFormat="1" ht="14.25" customHeight="1">
      <c r="A25" s="239"/>
      <c r="B25" s="231"/>
      <c r="C25" s="225" t="s">
        <v>104</v>
      </c>
      <c r="D25" s="229">
        <v>1</v>
      </c>
      <c r="E25" s="4">
        <v>14</v>
      </c>
      <c r="F25" s="98" t="s">
        <v>98</v>
      </c>
      <c r="G25" s="233" t="s">
        <v>99</v>
      </c>
    </row>
    <row r="26" spans="1:7" s="89" customFormat="1" ht="14.25" customHeight="1">
      <c r="A26" s="239"/>
      <c r="B26" s="231"/>
      <c r="C26" s="231"/>
      <c r="D26" s="232"/>
      <c r="E26" s="4">
        <v>12</v>
      </c>
      <c r="F26" s="98" t="s">
        <v>100</v>
      </c>
      <c r="G26" s="234"/>
    </row>
    <row r="27" spans="1:7" s="89" customFormat="1" ht="14.25" customHeight="1">
      <c r="A27" s="239"/>
      <c r="B27" s="231"/>
      <c r="C27" s="231"/>
      <c r="D27" s="232"/>
      <c r="E27" s="4">
        <v>14</v>
      </c>
      <c r="F27" s="98" t="s">
        <v>101</v>
      </c>
      <c r="G27" s="234"/>
    </row>
    <row r="28" spans="1:7" s="89" customFormat="1" ht="14.25" customHeight="1">
      <c r="A28" s="239"/>
      <c r="B28" s="231"/>
      <c r="C28" s="231"/>
      <c r="D28" s="232"/>
      <c r="E28" s="4">
        <v>16</v>
      </c>
      <c r="F28" s="98" t="s">
        <v>102</v>
      </c>
      <c r="G28" s="234"/>
    </row>
    <row r="29" spans="1:7" s="89" customFormat="1" ht="14.25" customHeight="1">
      <c r="A29" s="184"/>
      <c r="B29" s="228"/>
      <c r="C29" s="228"/>
      <c r="D29" s="230"/>
      <c r="E29" s="4">
        <v>16</v>
      </c>
      <c r="F29" s="98" t="s">
        <v>103</v>
      </c>
      <c r="G29" s="235"/>
    </row>
    <row r="30" spans="1:7" s="89" customFormat="1" ht="14.25" customHeight="1">
      <c r="A30" s="236" t="s">
        <v>79</v>
      </c>
      <c r="B30" s="237"/>
      <c r="C30" s="108" t="s">
        <v>105</v>
      </c>
      <c r="D30" s="49">
        <v>12</v>
      </c>
      <c r="E30" s="109">
        <f>SUM(E4:E29)</f>
        <v>401</v>
      </c>
      <c r="F30" s="110" t="s">
        <v>106</v>
      </c>
      <c r="G30" s="111" t="s">
        <v>106</v>
      </c>
    </row>
    <row r="31" spans="1:7" s="89" customFormat="1" ht="13.5">
      <c r="A31" s="112"/>
      <c r="B31" s="24"/>
      <c r="C31" s="24"/>
      <c r="D31" s="24"/>
      <c r="E31" s="24"/>
      <c r="F31" s="24"/>
      <c r="G31" s="25" t="s">
        <v>15</v>
      </c>
    </row>
    <row r="32" spans="2:7" ht="13.5">
      <c r="B32" s="1"/>
      <c r="C32" s="1"/>
      <c r="D32" s="1"/>
      <c r="E32" s="1"/>
      <c r="F32" s="1"/>
      <c r="G32" s="1"/>
    </row>
  </sheetData>
  <sheetProtection/>
  <mergeCells count="22">
    <mergeCell ref="G20:G24"/>
    <mergeCell ref="G5:G6"/>
    <mergeCell ref="G7:G9"/>
    <mergeCell ref="G25:G29"/>
    <mergeCell ref="A30:B30"/>
    <mergeCell ref="G10:G11"/>
    <mergeCell ref="A12:A14"/>
    <mergeCell ref="B12:B14"/>
    <mergeCell ref="A15:A29"/>
    <mergeCell ref="B15:B29"/>
    <mergeCell ref="C20:C24"/>
    <mergeCell ref="C10:C11"/>
    <mergeCell ref="D10:D11"/>
    <mergeCell ref="C25:C29"/>
    <mergeCell ref="D25:D29"/>
    <mergeCell ref="D20:D24"/>
    <mergeCell ref="A1:G1"/>
    <mergeCell ref="F2:G2"/>
    <mergeCell ref="A4:A11"/>
    <mergeCell ref="B4:B11"/>
    <mergeCell ref="C5:C6"/>
    <mergeCell ref="D5:D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2013-04-12T01:50:31Z</cp:lastPrinted>
  <dcterms:created xsi:type="dcterms:W3CDTF">2012-10-01T07:56:39Z</dcterms:created>
  <dcterms:modified xsi:type="dcterms:W3CDTF">2013-04-12T01:54:09Z</dcterms:modified>
  <cp:category/>
  <cp:version/>
  <cp:contentType/>
  <cp:contentStatus/>
</cp:coreProperties>
</file>