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875" windowHeight="6870" activeTab="0"/>
  </bookViews>
  <sheets>
    <sheet name="グラフ" sheetId="1" r:id="rId1"/>
    <sheet name="１．交通事故発生状況" sheetId="2" r:id="rId2"/>
    <sheet name="２．交通法令違反別取締状況" sheetId="3" r:id="rId3"/>
    <sheet name="３．交通事故発生状況" sheetId="4" r:id="rId4"/>
    <sheet name="４．市内の交番所" sheetId="5" r:id="rId5"/>
    <sheet name="５．刑法犯罪種別認知及び検挙状況" sheetId="6" r:id="rId6"/>
    <sheet name="６．刑法犯罪種別少年検挙人員" sheetId="7" r:id="rId7"/>
    <sheet name="７．年別火災発生状況" sheetId="8" r:id="rId8"/>
    <sheet name="７．（その２）" sheetId="9" r:id="rId9"/>
    <sheet name="８．月別火災発生件数" sheetId="10" r:id="rId10"/>
    <sheet name="９．曜日別火災発生件数" sheetId="11" r:id="rId11"/>
    <sheet name="10．時間別火災発生件数" sheetId="12" r:id="rId12"/>
    <sheet name="11．原因別火災発生件数" sheetId="13" r:id="rId13"/>
    <sheet name="12．行政区別火災発生件数" sheetId="14" r:id="rId14"/>
    <sheet name="13．行政区別消防水利" sheetId="15" r:id="rId15"/>
    <sheet name="14．災害別出動状況" sheetId="16" r:id="rId16"/>
    <sheet name="15．救急内容別出動状況" sheetId="17" r:id="rId17"/>
    <sheet name="16．行政区別出動状況" sheetId="18" r:id="rId18"/>
    <sheet name="17．曜日別・月別出動状況　18．事故種別・傷病" sheetId="19" r:id="rId19"/>
    <sheet name="19．月別・事故種別　20．事故種別・年齢" sheetId="20" r:id="rId20"/>
    <sheet name="21．救急隊員の行った " sheetId="21" r:id="rId21"/>
    <sheet name="22．消防車両の状況" sheetId="22" r:id="rId22"/>
    <sheet name="23．建築同意受付件数 " sheetId="23" r:id="rId23"/>
  </sheets>
  <definedNames>
    <definedName name="_xlnm.Print_Area" localSheetId="18">'17．曜日別・月別出動状況　18．事故種別・傷病'!$A$1:$M$40</definedName>
  </definedNames>
  <calcPr fullCalcOnLoad="1"/>
</workbook>
</file>

<file path=xl/sharedStrings.xml><?xml version="1.0" encoding="utf-8"?>
<sst xmlns="http://schemas.openxmlformats.org/spreadsheetml/2006/main" count="1001" uniqueCount="451">
  <si>
    <t>４．市　内　の　交　番　所</t>
  </si>
  <si>
    <t>平成18年12月末現在</t>
  </si>
  <si>
    <t>名称</t>
  </si>
  <si>
    <t>所在地</t>
  </si>
  <si>
    <t>管轄区域</t>
  </si>
  <si>
    <t>大謝名交番</t>
  </si>
  <si>
    <t>　字宇地泊200番地</t>
  </si>
  <si>
    <t>字宇地泊、大謝名1丁目、大謝名2丁目の一部、大謝名3丁目～5丁目、字真志喜、真志喜1丁目～4丁目、大山1丁目～7丁目、伊佐1丁目～4丁目</t>
  </si>
  <si>
    <t>普天間交番</t>
  </si>
  <si>
    <t>　普天間1丁目26番6号</t>
  </si>
  <si>
    <t>普天間1丁目、普天間2丁目、新城1丁目、新城2丁目、喜友名1丁目、喜友名2丁目、北中城村安谷屋の一部、字屋宜原、字瑞慶覽</t>
  </si>
  <si>
    <t>野嵩交番</t>
  </si>
  <si>
    <t>　字野嵩548番地1</t>
  </si>
  <si>
    <t>字野嵩、野嵩1丁目～4丁目、上原1丁目、上原2丁目、字赤道、赤道1丁目、赤道2丁目、中城村字登又、字新垣</t>
  </si>
  <si>
    <t>真栄原交番</t>
  </si>
  <si>
    <t>　大謝名2丁目1番1号</t>
  </si>
  <si>
    <t>大謝名2丁目の一部、真栄原1丁目～3丁目、字我如古、我如古1丁目、我如古2丁目の一部、我如古3丁目、我如古4丁目、字佐真下、嘉数1丁目～4丁目</t>
  </si>
  <si>
    <t>愛知交番</t>
  </si>
  <si>
    <t>　字愛知301番地</t>
  </si>
  <si>
    <t>字愛知、字神山、志真志1丁目～4丁目、我如古2丁目の一部、宜野湾1丁目～3丁目、字長田、長田1丁目～長田4丁目、中城村字北上原、字南上原の一部</t>
  </si>
  <si>
    <t>資料：宜野湾警察署</t>
  </si>
  <si>
    <t>１．交通事故発生状況</t>
  </si>
  <si>
    <t>各年12月現在</t>
  </si>
  <si>
    <t>事故発生件数</t>
  </si>
  <si>
    <t>死亡者</t>
  </si>
  <si>
    <t>重傷者</t>
  </si>
  <si>
    <t>軽傷者</t>
  </si>
  <si>
    <t>平成13年</t>
  </si>
  <si>
    <t>平成14年</t>
  </si>
  <si>
    <t>平成15年</t>
  </si>
  <si>
    <t>平成16年</t>
  </si>
  <si>
    <t>平成17年</t>
  </si>
  <si>
    <t>資料：沖縄県警察本部｢交通白書｣</t>
  </si>
  <si>
    <t>２．交通法令違反別取締状況(宜野湾署管内）</t>
  </si>
  <si>
    <t>各年12月末現在</t>
  </si>
  <si>
    <t>総数</t>
  </si>
  <si>
    <t>無免許運転</t>
  </si>
  <si>
    <t>酒酔・酒気帯運転</t>
  </si>
  <si>
    <t>最高速度違反</t>
  </si>
  <si>
    <t>信号無視</t>
  </si>
  <si>
    <t>整備不良車両等</t>
  </si>
  <si>
    <t>駐停車</t>
  </si>
  <si>
    <t>免許証不携帯</t>
  </si>
  <si>
    <t>定員外乗車</t>
  </si>
  <si>
    <t>携帯電話使用等</t>
  </si>
  <si>
    <t>－</t>
  </si>
  <si>
    <t>その他</t>
  </si>
  <si>
    <t>３．交通事故発生状況（宜野湾署管内）</t>
  </si>
  <si>
    <t>平成18年12末現在</t>
  </si>
  <si>
    <t>重傷者　</t>
  </si>
  <si>
    <t>軽傷者</t>
  </si>
  <si>
    <t>宜野湾市</t>
  </si>
  <si>
    <t>北中城村</t>
  </si>
  <si>
    <t>中城村</t>
  </si>
  <si>
    <t xml:space="preserve">       資料：沖縄県警察本部｢交通白書｣</t>
  </si>
  <si>
    <t>５．刑法犯 罪種別 認知及び・検挙状況（宜野湾署管内）</t>
  </si>
  <si>
    <t xml:space="preserve">    各年12月末現在（単位：件、％）</t>
  </si>
  <si>
    <t>年次</t>
  </si>
  <si>
    <t>区分</t>
  </si>
  <si>
    <t>凶悪犯</t>
  </si>
  <si>
    <t>粗暴犯</t>
  </si>
  <si>
    <t>窃盗犯</t>
  </si>
  <si>
    <t>知能犯</t>
  </si>
  <si>
    <t>風俗犯</t>
  </si>
  <si>
    <t>認知</t>
  </si>
  <si>
    <t>検挙</t>
  </si>
  <si>
    <t>検挙率(％)</t>
  </si>
  <si>
    <t>資料：沖縄県警察本部｢犯罪統計書｣</t>
  </si>
  <si>
    <t>６．刑法犯 罪種別 少年検挙人員（宜野湾署管内）</t>
  </si>
  <si>
    <t>各年12月末現在（単位：人）</t>
  </si>
  <si>
    <t>凶悪犯</t>
  </si>
  <si>
    <t>粗暴行</t>
  </si>
  <si>
    <t>窃盗犯</t>
  </si>
  <si>
    <t>知能犯</t>
  </si>
  <si>
    <t>風俗犯</t>
  </si>
  <si>
    <t>－</t>
  </si>
  <si>
    <t>交通事故</t>
  </si>
  <si>
    <t>火　災</t>
  </si>
  <si>
    <t>火 災</t>
  </si>
  <si>
    <t>　平成18年の火災発生件数は25件で、前年より2件増加している。これを原因別に見ると、こんろが最も多く、次いで電気機器と放火、となっている。</t>
  </si>
  <si>
    <t>７．年 別 火 災 発 生 状 況</t>
  </si>
  <si>
    <t xml:space="preserve">  各年12月末現在</t>
  </si>
  <si>
    <t>出火件数</t>
  </si>
  <si>
    <t>建物火災</t>
  </si>
  <si>
    <t>計</t>
  </si>
  <si>
    <t>建　　　物</t>
  </si>
  <si>
    <t>林　　　野</t>
  </si>
  <si>
    <t>車　　　両</t>
  </si>
  <si>
    <t>船舶</t>
  </si>
  <si>
    <t>航空機</t>
  </si>
  <si>
    <t>その他の火災</t>
  </si>
  <si>
    <t>住家</t>
  </si>
  <si>
    <t>非住家</t>
  </si>
  <si>
    <t>羅災棟数</t>
  </si>
  <si>
    <t>羅災世帯数</t>
  </si>
  <si>
    <t>羅災人員　</t>
  </si>
  <si>
    <t>延べ焼損</t>
  </si>
  <si>
    <t>面積</t>
  </si>
  <si>
    <t>全焼</t>
  </si>
  <si>
    <t>半焼部</t>
  </si>
  <si>
    <t>部分焼</t>
  </si>
  <si>
    <t>ぼや</t>
  </si>
  <si>
    <t>全損</t>
  </si>
  <si>
    <t>半損</t>
  </si>
  <si>
    <t>小損</t>
  </si>
  <si>
    <t>(㎡)</t>
  </si>
  <si>
    <t>平成18年</t>
  </si>
  <si>
    <t>船舶焼損数</t>
  </si>
  <si>
    <t>航空機　</t>
  </si>
  <si>
    <t>焼損数</t>
  </si>
  <si>
    <t>車両焼損</t>
  </si>
  <si>
    <t>台数</t>
  </si>
  <si>
    <t>焼損面積</t>
  </si>
  <si>
    <t>死傷者</t>
  </si>
  <si>
    <t>損　　害　　額　(千円)</t>
  </si>
  <si>
    <t>死　　者</t>
  </si>
  <si>
    <t>傷　　者</t>
  </si>
  <si>
    <t>屋内</t>
  </si>
  <si>
    <t>屋外</t>
  </si>
  <si>
    <t>合　計</t>
  </si>
  <si>
    <t>建物</t>
  </si>
  <si>
    <t>収容物</t>
  </si>
  <si>
    <t>車両</t>
  </si>
  <si>
    <t>(隻)</t>
  </si>
  <si>
    <t>（機）</t>
  </si>
  <si>
    <t>（台）</t>
  </si>
  <si>
    <t>－</t>
  </si>
  <si>
    <t>資料：消防本部</t>
  </si>
  <si>
    <t>８．月別火災発生件数</t>
  </si>
  <si>
    <t>各年12月末現在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</si>
  <si>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</si>
  <si>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</si>
  <si>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</si>
  <si>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</si>
  <si>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</si>
  <si>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</si>
  <si>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</si>
  <si>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</si>
  <si>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</si>
  <si>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</si>
  <si>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</si>
  <si>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</si>
  <si>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</si>
  <si>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９．曜日別火災発生件数</t>
  </si>
  <si>
    <t>合計</t>
  </si>
  <si>
    <t>日</t>
  </si>
  <si>
    <t>月</t>
  </si>
  <si>
    <t>火</t>
  </si>
  <si>
    <t>水</t>
  </si>
  <si>
    <t>木</t>
  </si>
  <si>
    <t>金</t>
  </si>
  <si>
    <t>土</t>
  </si>
  <si>
    <t>１０．時間帯別火災発生件数</t>
  </si>
  <si>
    <t>0時～</t>
  </si>
  <si>
    <t>2時～</t>
  </si>
  <si>
    <t>4時～</t>
  </si>
  <si>
    <t>6時～</t>
  </si>
  <si>
    <t>８時～</t>
  </si>
  <si>
    <t>10時～</t>
  </si>
  <si>
    <t>12時～</t>
  </si>
  <si>
    <t>14時～</t>
  </si>
  <si>
    <t>16時～</t>
  </si>
  <si>
    <t>18時～</t>
  </si>
  <si>
    <t>20時～</t>
  </si>
  <si>
    <t>22時～</t>
  </si>
  <si>
    <t>不明</t>
  </si>
  <si>
    <t>2時未満</t>
  </si>
  <si>
    <t>4時未満</t>
  </si>
  <si>
    <t>6時未満</t>
  </si>
  <si>
    <t>8時未満</t>
  </si>
  <si>
    <t>10時未満</t>
  </si>
  <si>
    <t>12時未満</t>
  </si>
  <si>
    <t>14時未満</t>
  </si>
  <si>
    <t>16時未満</t>
  </si>
  <si>
    <t>18時未満</t>
  </si>
  <si>
    <t>20時未満</t>
  </si>
  <si>
    <t>22時未満</t>
  </si>
  <si>
    <t>24時未満</t>
  </si>
  <si>
    <t>１１．原因別火災発生件数</t>
  </si>
  <si>
    <t>たばこ</t>
  </si>
  <si>
    <t>こんろ</t>
  </si>
  <si>
    <t>ストーブ</t>
  </si>
  <si>
    <t>－</t>
  </si>
  <si>
    <t>ボイラー</t>
  </si>
  <si>
    <t>焼却炉</t>
  </si>
  <si>
    <t>－</t>
  </si>
  <si>
    <t>電気機器</t>
  </si>
  <si>
    <t>電灯･電話等の配線</t>
  </si>
  <si>
    <t>溶接機・溶断機</t>
  </si>
  <si>
    <t>－</t>
  </si>
  <si>
    <t>灯火</t>
  </si>
  <si>
    <t>－</t>
  </si>
  <si>
    <t>配線器具</t>
  </si>
  <si>
    <t>火あそび</t>
  </si>
  <si>
    <t>たき火</t>
  </si>
  <si>
    <t>衝突の花火</t>
  </si>
  <si>
    <t>－</t>
  </si>
  <si>
    <t>火入れ</t>
  </si>
  <si>
    <t>放火</t>
  </si>
  <si>
    <t>放火の疑い</t>
  </si>
  <si>
    <t>排気管</t>
  </si>
  <si>
    <t>ガス爆発</t>
  </si>
  <si>
    <t>－</t>
  </si>
  <si>
    <t>不明(調査中)</t>
  </si>
  <si>
    <t>１２．行政区別火災発生件数</t>
  </si>
  <si>
    <t>各年12月末現在</t>
  </si>
  <si>
    <t>野嵩一区　</t>
  </si>
  <si>
    <t>野嵩二区　</t>
  </si>
  <si>
    <t>野嵩三区　</t>
  </si>
  <si>
    <t>普天間一区　</t>
  </si>
  <si>
    <t>普天間二区　</t>
  </si>
  <si>
    <t>普天間三区　</t>
  </si>
  <si>
    <t>新城区　</t>
  </si>
  <si>
    <t>喜友名区　</t>
  </si>
  <si>
    <t>伊佐区　</t>
  </si>
  <si>
    <t>大山区</t>
  </si>
  <si>
    <t>真志喜区　</t>
  </si>
  <si>
    <t>宇地泊区　</t>
  </si>
  <si>
    <t>大謝名区　</t>
  </si>
  <si>
    <t>嘉数区　</t>
  </si>
  <si>
    <t>真栄原区　</t>
  </si>
  <si>
    <t>我如古区</t>
  </si>
  <si>
    <t>長田区　</t>
  </si>
  <si>
    <t>宜野湾区　</t>
  </si>
  <si>
    <t>十九区　</t>
  </si>
  <si>
    <t>中原区　</t>
  </si>
  <si>
    <t>１３．行政区別消防水利</t>
  </si>
  <si>
    <t>消火栓</t>
  </si>
  <si>
    <t>消防水槽</t>
  </si>
  <si>
    <t>野嵩1区</t>
  </si>
  <si>
    <t>真志喜区</t>
  </si>
  <si>
    <t>野嵩2区</t>
  </si>
  <si>
    <t>宇地泊区</t>
  </si>
  <si>
    <t>野嵩3区</t>
  </si>
  <si>
    <t>大謝名区</t>
  </si>
  <si>
    <t>普天間1区</t>
  </si>
  <si>
    <t>嘉数区</t>
  </si>
  <si>
    <t>普天間2区</t>
  </si>
  <si>
    <t>真栄原区</t>
  </si>
  <si>
    <t>普天間3区</t>
  </si>
  <si>
    <t>新城区</t>
  </si>
  <si>
    <t>長田区</t>
  </si>
  <si>
    <t>喜友名区</t>
  </si>
  <si>
    <t>宜野湾区</t>
  </si>
  <si>
    <t>伊佐区</t>
  </si>
  <si>
    <t>19区</t>
  </si>
  <si>
    <t>中原区</t>
  </si>
  <si>
    <t>１４．災害別出動状況</t>
  </si>
  <si>
    <t xml:space="preserve">       各年12月末現在</t>
  </si>
  <si>
    <t>火災</t>
  </si>
  <si>
    <t>浸水</t>
  </si>
  <si>
    <t>件数</t>
  </si>
  <si>
    <t>人員</t>
  </si>
  <si>
    <t>車両</t>
  </si>
  <si>
    <t>救　急</t>
  </si>
  <si>
    <t>　平成18年の救急出動は2,960件で、そのうち急病人が1,832件（61.9％）、交通事故377件（12.7％）、一般負傷409件（13.8％）と続き、この3出動で全体の88.5％を占めている。</t>
  </si>
  <si>
    <t>１５．救急内容別出動状況</t>
  </si>
  <si>
    <t>各年12月末現在（単位：件）</t>
  </si>
  <si>
    <t>急病</t>
  </si>
  <si>
    <t>交通</t>
  </si>
  <si>
    <t>一般</t>
  </si>
  <si>
    <t>加害</t>
  </si>
  <si>
    <t>労働</t>
  </si>
  <si>
    <t>自損</t>
  </si>
  <si>
    <t>運動</t>
  </si>
  <si>
    <t>水難</t>
  </si>
  <si>
    <t>自然</t>
  </si>
  <si>
    <t>事故</t>
  </si>
  <si>
    <t>負傷</t>
  </si>
  <si>
    <t>火災</t>
  </si>
  <si>
    <t>行為</t>
  </si>
  <si>
    <t>競技</t>
  </si>
  <si>
    <t>災害</t>
  </si>
  <si>
    <t>１６．行政区別出動状況</t>
  </si>
  <si>
    <t xml:space="preserve">     各年12月末現在（単位：件）</t>
  </si>
  <si>
    <t>野嵩3区</t>
  </si>
  <si>
    <t>普天間1区</t>
  </si>
  <si>
    <t>普天間2区</t>
  </si>
  <si>
    <t>普天間3区</t>
  </si>
  <si>
    <t>新城区</t>
  </si>
  <si>
    <t>喜友名区</t>
  </si>
  <si>
    <t>伊佐区</t>
  </si>
  <si>
    <t>大山区</t>
  </si>
  <si>
    <t>真志喜区</t>
  </si>
  <si>
    <t>宇地泊区</t>
  </si>
  <si>
    <t>－</t>
  </si>
  <si>
    <t>大謝名区</t>
  </si>
  <si>
    <t>嘉数区</t>
  </si>
  <si>
    <t>真栄原区</t>
  </si>
  <si>
    <t>我如古区</t>
  </si>
  <si>
    <t>長田区</t>
  </si>
  <si>
    <t>宜野湾区</t>
  </si>
  <si>
    <t>中原区</t>
  </si>
  <si>
    <t>庁舎前より</t>
  </si>
  <si>
    <t>１７．曜日別・月別救急出動状況</t>
  </si>
  <si>
    <t>平成18年12月末現在（単位：件）</t>
  </si>
  <si>
    <t>交通</t>
  </si>
  <si>
    <t>一般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</si>
  <si>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</si>
  <si>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</si>
  <si>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</si>
  <si>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</si>
  <si>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</si>
  <si>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</si>
  <si>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</si>
  <si>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</si>
  <si>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</si>
  <si>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</si>
  <si>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</si>
  <si>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</si>
  <si>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１８．事故種別・傷病程度別搬送状況</t>
  </si>
  <si>
    <t>平成18年12月末現在（単位：人）</t>
  </si>
  <si>
    <t>総   数</t>
  </si>
  <si>
    <t>死   亡</t>
  </si>
  <si>
    <t>重   症</t>
  </si>
  <si>
    <t>中等症</t>
  </si>
  <si>
    <t>軽   症</t>
  </si>
  <si>
    <t>１９．月別･事故種別搬送状況</t>
  </si>
  <si>
    <t>平成18年12月末現在（単位：人）</t>
  </si>
  <si>
    <t>２０．事故種別・年齢区分別搬送状況</t>
  </si>
  <si>
    <t>総　数</t>
  </si>
  <si>
    <t>水　難</t>
  </si>
  <si>
    <t>交　通</t>
  </si>
  <si>
    <t>加　害</t>
  </si>
  <si>
    <t>急　病</t>
  </si>
  <si>
    <t>総　　数</t>
  </si>
  <si>
    <t>新　生　児</t>
  </si>
  <si>
    <t>乳　幼　児</t>
  </si>
  <si>
    <t>少　　年</t>
  </si>
  <si>
    <t>成　　人</t>
  </si>
  <si>
    <t>老　　人</t>
  </si>
  <si>
    <t>２１．救急隊員の行った応急処置件数</t>
  </si>
  <si>
    <t>応急処置</t>
  </si>
  <si>
    <t>対象人員</t>
  </si>
  <si>
    <t>総数</t>
  </si>
  <si>
    <t>止血</t>
  </si>
  <si>
    <t>固定</t>
  </si>
  <si>
    <t>人工呼吸</t>
  </si>
  <si>
    <t>除細動</t>
  </si>
  <si>
    <t>心肺蘇生</t>
  </si>
  <si>
    <t>酸素吸入</t>
  </si>
  <si>
    <t>気道確保</t>
  </si>
  <si>
    <t>（輸液）</t>
  </si>
  <si>
    <t>静脈路確保</t>
  </si>
  <si>
    <t>被覆</t>
  </si>
  <si>
    <t>血圧測定</t>
  </si>
  <si>
    <t>急病人　</t>
  </si>
  <si>
    <t>一般負傷</t>
  </si>
  <si>
    <t>２２．消 防 車 両 の 状 況</t>
  </si>
  <si>
    <t>現場指揮車</t>
  </si>
  <si>
    <t>予防広報車</t>
  </si>
  <si>
    <t>指揮広報車</t>
  </si>
  <si>
    <t>連絡車</t>
  </si>
  <si>
    <t>資器材搬送車</t>
  </si>
  <si>
    <t>資機材運搬車</t>
  </si>
  <si>
    <t>救急車</t>
  </si>
  <si>
    <t>ポンプ車</t>
  </si>
  <si>
    <t>水槽付</t>
  </si>
  <si>
    <t>消防ポンプ車</t>
  </si>
  <si>
    <t>救助工作車</t>
  </si>
  <si>
    <t>はしご付</t>
  </si>
  <si>
    <t>消防自動車</t>
  </si>
  <si>
    <t>資機材搬送車</t>
  </si>
  <si>
    <t>小型動力ポンプ　　　　　</t>
  </si>
  <si>
    <t>付タンク車</t>
  </si>
  <si>
    <t>緊急人員輸送車</t>
  </si>
  <si>
    <t xml:space="preserve">  資料：消防本部</t>
  </si>
  <si>
    <t>２３．建 築 同 意 受 付 件 数</t>
  </si>
  <si>
    <t>各年12月末現在（単位：件）</t>
  </si>
  <si>
    <t>（その１）</t>
  </si>
  <si>
    <t>(㎡)</t>
  </si>
  <si>
    <t>－</t>
  </si>
  <si>
    <t>マッチ･ライター</t>
  </si>
  <si>
    <t>－</t>
  </si>
  <si>
    <t>－</t>
  </si>
  <si>
    <t>－</t>
  </si>
  <si>
    <t>－</t>
  </si>
  <si>
    <t>－</t>
  </si>
  <si>
    <t>－</t>
  </si>
  <si>
    <t>－</t>
  </si>
  <si>
    <t>注 ： 死亡者数とは､事故</t>
  </si>
  <si>
    <t>　　　重傷者数とは、全治一カ月以上の者及び24時間経過後、死亡した人数である。</t>
  </si>
  <si>
    <t xml:space="preserve">  注 ： ｢検挙件数｣とは、刑法犯において警察で事件を送致・送付又は微罪処分をした件数をいい、特に断りのない限</t>
  </si>
  <si>
    <t>　　　　り解決事件の件数を含む。</t>
  </si>
  <si>
    <t xml:space="preserve">  　　　凶悪犯→殺人、強盗、放火、強姦の総称。　　    粗暴犯→凶器準備集合罪、暴行、傷害、脅迫、恐喝の総称。</t>
  </si>
  <si>
    <t xml:space="preserve">   　   窃盗犯→侵入窃盗、乗物窃盗、非侵入窃盗の総称。</t>
  </si>
  <si>
    <t xml:space="preserve">   　   知能犯→詐欺、横領、偽造、とく職、背任の総称。風俗犯→賭博、わいせつの総称。</t>
  </si>
  <si>
    <t xml:space="preserve">    　  その他→公務執行妨害、住居侵入、ぞう物、器物破損、その他。</t>
  </si>
  <si>
    <t xml:space="preserve">  注 ： ｢検挙人員｣とは、警察において検挙した事件の被疑者の数をいい、</t>
  </si>
  <si>
    <t>　　　　解決事件に係る者を含まない。</t>
  </si>
  <si>
    <t>　注 ： その他火災に爆発火災を含む。(　)は爆発火災</t>
  </si>
  <si>
    <t>　注 ： 平成16年米軍機（CH－53D）の損害については不明。</t>
  </si>
  <si>
    <t>（その２）</t>
  </si>
  <si>
    <t>１．交 通 事 故 発 生 状 況</t>
  </si>
  <si>
    <t>２．交 通 事 故 発 生 状 況 （宜野湾署管内）</t>
  </si>
  <si>
    <t>（平成18年12月末現在）</t>
  </si>
  <si>
    <t>３．交通法令違反別取締状況</t>
  </si>
  <si>
    <t>　　４．刑法犯認知及び検挙状況</t>
  </si>
  <si>
    <t>　　 （平成17年12月末現在）</t>
  </si>
  <si>
    <t>　　　（宜野湾署管内）</t>
  </si>
  <si>
    <t xml:space="preserve">        ５．火 災 発 生 状 況</t>
  </si>
  <si>
    <t>　６．過 去 ５ 年 間 の 月 別、</t>
  </si>
  <si>
    <t>　　　時 間 別 、 火 災 発 生 件 数</t>
  </si>
  <si>
    <t xml:space="preserve">    ７．救 急 月 別 、 出 動 件 数</t>
  </si>
  <si>
    <t xml:space="preserve">   ８．救 急 内 容 別 出 動 状 況</t>
  </si>
  <si>
    <t xml:space="preserve">            （平成18年12月末）</t>
  </si>
  <si>
    <t xml:space="preserve">             （平成18年12月末）</t>
  </si>
  <si>
    <t>事故発生件数</t>
  </si>
  <si>
    <t>死 者 数</t>
  </si>
  <si>
    <t>２．交通事故発生状況（宜野湾署管内）平成18年12月末現在</t>
  </si>
  <si>
    <t>北中城村</t>
  </si>
  <si>
    <t>３．交通法令違反別取締状況（平成17年12月末現在）</t>
  </si>
  <si>
    <t>携帯電話使用等</t>
  </si>
  <si>
    <t>４．刑法犯認知及び検挙状況（宜野湾署管内）</t>
  </si>
  <si>
    <t>認知件数</t>
  </si>
  <si>
    <t>検挙件数</t>
  </si>
  <si>
    <t>検 挙 率</t>
  </si>
  <si>
    <t>５．火災発生状況</t>
  </si>
  <si>
    <t>出火件数</t>
  </si>
  <si>
    <t>損 害 額</t>
  </si>
  <si>
    <t>　平成　　　　　　　　　　　14年</t>
  </si>
  <si>
    <t>　平成　　　　　　　　　　　15年</t>
  </si>
  <si>
    <t>　平成　　　　　　　　　　　16年</t>
  </si>
  <si>
    <t>　平成　　　　　　　　　　　17年</t>
  </si>
  <si>
    <t>　平成　　　　　　　　　　　18年</t>
  </si>
  <si>
    <t>６．過去５年間総数の月別、時間別、火災発生件数</t>
  </si>
  <si>
    <t>月　　別</t>
  </si>
  <si>
    <t>時 間 別</t>
  </si>
  <si>
    <r>
      <t>1～2月　　　　　　　　　　　　　　　　　</t>
    </r>
    <r>
      <rPr>
        <sz val="11"/>
        <rFont val="ＭＳ Ｐゴシック"/>
        <family val="3"/>
      </rPr>
      <t>0～4時　　　　　　　　未満</t>
    </r>
  </si>
  <si>
    <t>3～4月　　　　　　　　　　　4～8時　　　　　　　　　　　未満</t>
  </si>
  <si>
    <t>5～6月　　　　　　　　　　　8～12時　　　　　　　　　　　未満</t>
  </si>
  <si>
    <t>7～8月　　　　　　　　　　12～16時　　　　　　　　　　　未満</t>
  </si>
  <si>
    <t>9～10月　　　　　　　　　　　16～20時　　　　　　　　　　　未満</t>
  </si>
  <si>
    <t>11～12月　　　　　　　　　　　20～24時　　　　　　　　　　　未満</t>
  </si>
  <si>
    <t>７．月別救急出動状況（平成18年12月末）</t>
  </si>
  <si>
    <t>８．救急内容別出動状況（平成18年12月末）</t>
  </si>
  <si>
    <t>出動件数</t>
  </si>
  <si>
    <t>急　病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</si>
  <si>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</si>
  <si>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</si>
  <si>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</si>
  <si>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</si>
  <si>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</si>
  <si>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</si>
  <si>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</si>
  <si>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</si>
  <si>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</si>
  <si>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　</t>
  </si>
  <si>
    <t>10　月</t>
  </si>
  <si>
    <t>11　月</t>
  </si>
  <si>
    <t>12　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</si>
</sst>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.0;[Red]\-#,##0.0"/>
    <numFmt numFmtId="180" formatCode="#,##0\ \ \ \ \ "/>
    <numFmt numFmtId="181" formatCode="_ * #,##0_ ;_ * \-#,##0_ ;_ * &quot;－&quot;_ ;_ @_ "/>
    <numFmt numFmtId="182" formatCode="#,##0&quot;件&quot;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1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20"/>
      <name val="ＭＳ Ｐゴシック"/>
      <family val="3"/>
    </font>
    <font>
      <sz val="6"/>
      <name val="ＭＳ 明朝"/>
      <family val="1"/>
    </font>
    <font>
      <sz val="7.25"/>
      <name val="ＭＳ 明朝"/>
      <family val="1"/>
    </font>
    <font>
      <sz val="4.75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8.5"/>
      <name val="ＭＳ 明朝"/>
      <family val="1"/>
    </font>
    <font>
      <sz val="10.25"/>
      <name val="ＭＳ 明朝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 diagonalDown="1">
      <left style="double"/>
      <right style="hair"/>
      <top style="thin"/>
      <bottom style="hair"/>
      <diagonal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hair"/>
      <top style="hair"/>
      <bottom style="hair"/>
      <diagonal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Down="1">
      <left style="thin"/>
      <right style="hair"/>
      <top style="thin"/>
      <bottom style="thin"/>
      <diagonal style="hair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double"/>
      <top style="hair"/>
      <bottom style="thin"/>
      <diagonal style="hair"/>
    </border>
    <border>
      <left style="hair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hair"/>
      <bottom style="thin"/>
    </border>
    <border diagonalDown="1">
      <left style="hair"/>
      <right style="hair"/>
      <top style="thin"/>
      <bottom style="hair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180" fontId="7" fillId="0" borderId="21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80" fontId="7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80" fontId="7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176" fontId="7" fillId="0" borderId="8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34" xfId="0" applyFont="1" applyBorder="1" applyAlignment="1">
      <alignment horizontal="distributed" vertical="center"/>
    </xf>
    <xf numFmtId="180" fontId="7" fillId="0" borderId="35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80" fontId="7" fillId="0" borderId="10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38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distributed"/>
    </xf>
    <xf numFmtId="1" fontId="13" fillId="0" borderId="21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3" fontId="13" fillId="0" borderId="21" xfId="0" applyNumberFormat="1" applyFont="1" applyBorder="1" applyAlignment="1">
      <alignment horizontal="center" vertical="center" shrinkToFit="1"/>
    </xf>
    <xf numFmtId="3" fontId="7" fillId="0" borderId="21" xfId="0" applyNumberFormat="1" applyFont="1" applyBorder="1" applyAlignment="1">
      <alignment horizontal="center" vertical="center" shrinkToFit="1"/>
    </xf>
    <xf numFmtId="3" fontId="7" fillId="0" borderId="22" xfId="0" applyNumberFormat="1" applyFont="1" applyBorder="1" applyAlignment="1">
      <alignment horizontal="center" vertical="center" shrinkToFit="1"/>
    </xf>
    <xf numFmtId="3" fontId="7" fillId="0" borderId="32" xfId="0" applyNumberFormat="1" applyFont="1" applyBorder="1" applyAlignment="1">
      <alignment horizontal="center" vertical="center" shrinkToFit="1"/>
    </xf>
    <xf numFmtId="3" fontId="13" fillId="0" borderId="24" xfId="0" applyNumberFormat="1" applyFont="1" applyBorder="1" applyAlignment="1">
      <alignment horizontal="center" vertical="center" shrinkToFit="1"/>
    </xf>
    <xf numFmtId="3" fontId="7" fillId="0" borderId="24" xfId="0" applyNumberFormat="1" applyFont="1" applyBorder="1" applyAlignment="1">
      <alignment horizontal="center" vertical="center" shrinkToFit="1"/>
    </xf>
    <xf numFmtId="3" fontId="7" fillId="0" borderId="33" xfId="0" applyNumberFormat="1" applyFont="1" applyBorder="1" applyAlignment="1">
      <alignment horizontal="center" vertical="center" shrinkToFit="1"/>
    </xf>
    <xf numFmtId="3" fontId="7" fillId="0" borderId="25" xfId="0" applyNumberFormat="1" applyFont="1" applyBorder="1" applyAlignment="1">
      <alignment horizontal="center" vertical="center" shrinkToFit="1"/>
    </xf>
    <xf numFmtId="3" fontId="0" fillId="0" borderId="0" xfId="0" applyNumberFormat="1" applyFont="1" applyAlignment="1">
      <alignment/>
    </xf>
    <xf numFmtId="0" fontId="6" fillId="0" borderId="39" xfId="0" applyFont="1" applyBorder="1" applyAlignment="1">
      <alignment horizontal="left" vertical="distributed"/>
    </xf>
    <xf numFmtId="0" fontId="5" fillId="0" borderId="41" xfId="0" applyFont="1" applyBorder="1" applyAlignment="1">
      <alignment horizontal="distributed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5" fillId="0" borderId="4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horizontal="center" vertical="distributed" textRotation="255"/>
    </xf>
    <xf numFmtId="0" fontId="5" fillId="0" borderId="48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5" fillId="0" borderId="37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16" fillId="0" borderId="53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0" xfId="0" applyFont="1" applyAlignment="1">
      <alignment/>
    </xf>
    <xf numFmtId="176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38" fontId="7" fillId="0" borderId="21" xfId="17" applyFont="1" applyBorder="1" applyAlignment="1">
      <alignment vertical="center"/>
    </xf>
    <xf numFmtId="38" fontId="7" fillId="0" borderId="24" xfId="17" applyFont="1" applyBorder="1" applyAlignment="1">
      <alignment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5" fillId="0" borderId="57" xfId="0" applyFont="1" applyBorder="1" applyAlignment="1">
      <alignment horizontal="distributed" vertical="center"/>
    </xf>
    <xf numFmtId="176" fontId="7" fillId="0" borderId="58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0" fontId="5" fillId="0" borderId="59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vertical="center"/>
    </xf>
    <xf numFmtId="0" fontId="5" fillId="0" borderId="49" xfId="0" applyFont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18" xfId="17" applyFont="1" applyBorder="1" applyAlignment="1">
      <alignment vertical="center"/>
    </xf>
    <xf numFmtId="38" fontId="7" fillId="0" borderId="19" xfId="17" applyFont="1" applyBorder="1" applyAlignment="1">
      <alignment vertical="center"/>
    </xf>
    <xf numFmtId="38" fontId="7" fillId="0" borderId="18" xfId="17" applyFont="1" applyBorder="1" applyAlignment="1">
      <alignment horizontal="right" vertical="center"/>
    </xf>
    <xf numFmtId="38" fontId="7" fillId="0" borderId="50" xfId="17" applyFont="1" applyBorder="1" applyAlignment="1">
      <alignment vertical="center"/>
    </xf>
    <xf numFmtId="38" fontId="7" fillId="0" borderId="50" xfId="17" applyFont="1" applyBorder="1" applyAlignment="1">
      <alignment horizontal="right" vertical="center"/>
    </xf>
    <xf numFmtId="38" fontId="7" fillId="0" borderId="17" xfId="17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48" xfId="0" applyFont="1" applyBorder="1" applyAlignment="1">
      <alignment horizontal="right" vertical="distributed" textRotation="255"/>
    </xf>
    <xf numFmtId="0" fontId="5" fillId="0" borderId="61" xfId="0" applyFont="1" applyBorder="1" applyAlignment="1">
      <alignment horizontal="left" vertical="distributed" textRotation="255"/>
    </xf>
    <xf numFmtId="0" fontId="5" fillId="0" borderId="62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horizontal="center" vertical="distributed" textRotation="255"/>
    </xf>
    <xf numFmtId="0" fontId="5" fillId="0" borderId="48" xfId="0" applyFont="1" applyBorder="1" applyAlignment="1">
      <alignment horizontal="center" vertical="distributed" textRotation="255"/>
    </xf>
    <xf numFmtId="0" fontId="5" fillId="0" borderId="48" xfId="0" applyFont="1" applyBorder="1" applyAlignment="1">
      <alignment horizontal="center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38" fontId="7" fillId="0" borderId="55" xfId="17" applyFont="1" applyBorder="1" applyAlignment="1">
      <alignment vertical="center"/>
    </xf>
    <xf numFmtId="38" fontId="7" fillId="0" borderId="56" xfId="17" applyFont="1" applyBorder="1" applyAlignment="1">
      <alignment vertical="center"/>
    </xf>
    <xf numFmtId="0" fontId="19" fillId="0" borderId="0" xfId="0" applyFont="1" applyAlignment="1">
      <alignment/>
    </xf>
    <xf numFmtId="38" fontId="19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right"/>
    </xf>
    <xf numFmtId="0" fontId="6" fillId="0" borderId="63" xfId="0" applyFont="1" applyBorder="1" applyAlignment="1">
      <alignment horizontal="center"/>
    </xf>
    <xf numFmtId="38" fontId="21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vertical="center"/>
    </xf>
    <xf numFmtId="38" fontId="22" fillId="0" borderId="0" xfId="17" applyFont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24" fillId="0" borderId="0" xfId="17" applyFont="1" applyAlignment="1">
      <alignment horizontal="right" vertical="center"/>
    </xf>
    <xf numFmtId="38" fontId="24" fillId="0" borderId="0" xfId="17" applyFont="1" applyAlignment="1">
      <alignment vertical="center"/>
    </xf>
    <xf numFmtId="38" fontId="0" fillId="0" borderId="64" xfId="17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8" fillId="0" borderId="64" xfId="17" applyFont="1" applyBorder="1" applyAlignment="1">
      <alignment vertical="center"/>
    </xf>
    <xf numFmtId="182" fontId="7" fillId="0" borderId="64" xfId="17" applyNumberFormat="1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Border="1" applyAlignment="1">
      <alignment vertical="center"/>
    </xf>
    <xf numFmtId="38" fontId="8" fillId="0" borderId="0" xfId="17" applyFont="1" applyBorder="1" applyAlignment="1">
      <alignment vertical="center"/>
    </xf>
    <xf numFmtId="38" fontId="0" fillId="0" borderId="64" xfId="17" applyNumberFormat="1" applyBorder="1" applyAlignment="1">
      <alignment vertical="center"/>
    </xf>
    <xf numFmtId="0" fontId="14" fillId="0" borderId="64" xfId="21" applyFont="1" applyBorder="1" applyAlignment="1">
      <alignment horizontal="center" vertical="center"/>
      <protection/>
    </xf>
    <xf numFmtId="0" fontId="0" fillId="0" borderId="64" xfId="21" applyFont="1" applyBorder="1">
      <alignment vertical="center"/>
      <protection/>
    </xf>
    <xf numFmtId="176" fontId="14" fillId="0" borderId="64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vertical="center"/>
      <protection/>
    </xf>
    <xf numFmtId="0" fontId="0" fillId="0" borderId="64" xfId="21" applyFill="1" applyBorder="1">
      <alignment vertical="center"/>
      <protection/>
    </xf>
    <xf numFmtId="182" fontId="0" fillId="0" borderId="64" xfId="21" applyNumberFormat="1" applyBorder="1">
      <alignment vertical="center"/>
      <protection/>
    </xf>
    <xf numFmtId="0" fontId="0" fillId="0" borderId="64" xfId="21" applyBorder="1">
      <alignment vertical="center"/>
      <protection/>
    </xf>
    <xf numFmtId="0" fontId="0" fillId="0" borderId="0" xfId="21">
      <alignment vertical="center"/>
      <protection/>
    </xf>
    <xf numFmtId="38" fontId="7" fillId="0" borderId="64" xfId="17" applyFont="1" applyBorder="1" applyAlignment="1">
      <alignment vertical="center"/>
    </xf>
    <xf numFmtId="178" fontId="11" fillId="0" borderId="6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distributed" textRotation="255"/>
    </xf>
    <xf numFmtId="0" fontId="14" fillId="0" borderId="18" xfId="0" applyFont="1" applyBorder="1" applyAlignment="1">
      <alignment horizontal="center" vertical="distributed" textRotation="255"/>
    </xf>
    <xf numFmtId="0" fontId="8" fillId="0" borderId="46" xfId="0" applyFont="1" applyBorder="1" applyAlignment="1">
      <alignment horizontal="right" vertical="distributed" textRotation="255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178" fontId="11" fillId="0" borderId="21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 horizontal="right" vertical="center"/>
    </xf>
    <xf numFmtId="0" fontId="8" fillId="0" borderId="0" xfId="0" applyFont="1" applyAlignment="1">
      <alignment vertical="distributed" wrapText="1"/>
    </xf>
    <xf numFmtId="0" fontId="0" fillId="0" borderId="0" xfId="0" applyFont="1" applyAlignment="1">
      <alignment vertical="distributed" wrapText="1"/>
    </xf>
    <xf numFmtId="178" fontId="11" fillId="0" borderId="3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right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68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distributed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181" fontId="7" fillId="0" borderId="18" xfId="17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distributed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5" fillId="0" borderId="70" xfId="0" applyFont="1" applyFill="1" applyBorder="1" applyAlignment="1">
      <alignment horizontal="distributed" vertical="center"/>
    </xf>
    <xf numFmtId="3" fontId="7" fillId="0" borderId="71" xfId="0" applyNumberFormat="1" applyFont="1" applyFill="1" applyBorder="1" applyAlignment="1">
      <alignment vertical="center"/>
    </xf>
    <xf numFmtId="181" fontId="7" fillId="0" borderId="71" xfId="0" applyNumberFormat="1" applyFont="1" applyFill="1" applyBorder="1" applyAlignment="1">
      <alignment vertical="center"/>
    </xf>
    <xf numFmtId="3" fontId="7" fillId="0" borderId="72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right" vertical="center" indent="1"/>
    </xf>
    <xf numFmtId="3" fontId="7" fillId="0" borderId="29" xfId="0" applyNumberFormat="1" applyFont="1" applyFill="1" applyBorder="1" applyAlignment="1">
      <alignment vertical="center"/>
    </xf>
    <xf numFmtId="3" fontId="7" fillId="0" borderId="68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 indent="1"/>
    </xf>
    <xf numFmtId="181" fontId="7" fillId="0" borderId="50" xfId="17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distributed" vertical="center"/>
    </xf>
    <xf numFmtId="3" fontId="7" fillId="0" borderId="5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7" fillId="0" borderId="18" xfId="17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63" xfId="0" applyFont="1" applyBorder="1" applyAlignment="1">
      <alignment horizontal="right"/>
    </xf>
    <xf numFmtId="38" fontId="7" fillId="0" borderId="19" xfId="17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38" fontId="7" fillId="0" borderId="18" xfId="17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38" fontId="7" fillId="0" borderId="50" xfId="17" applyFont="1" applyFill="1" applyBorder="1" applyAlignment="1">
      <alignment vertical="center"/>
    </xf>
    <xf numFmtId="38" fontId="7" fillId="0" borderId="50" xfId="17" applyFont="1" applyFill="1" applyBorder="1" applyAlignment="1">
      <alignment horizontal="right" vertical="center"/>
    </xf>
    <xf numFmtId="38" fontId="7" fillId="0" borderId="17" xfId="17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8" fontId="21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21" fillId="0" borderId="0" xfId="17" applyFont="1" applyAlignment="1">
      <alignment horizontal="distributed" vertical="center"/>
    </xf>
    <xf numFmtId="0" fontId="0" fillId="0" borderId="0" xfId="21" applyAlignment="1">
      <alignment vertical="center"/>
      <protection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9" xfId="0" applyFont="1" applyBorder="1" applyAlignment="1">
      <alignment horizontal="left" vertical="distributed"/>
    </xf>
    <xf numFmtId="0" fontId="5" fillId="0" borderId="66" xfId="0" applyFont="1" applyBorder="1" applyAlignment="1">
      <alignment horizontal="left" vertical="distributed"/>
    </xf>
    <xf numFmtId="0" fontId="5" fillId="0" borderId="3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14" fillId="0" borderId="46" xfId="0" applyFont="1" applyBorder="1" applyAlignment="1">
      <alignment horizontal="right" vertical="distributed" textRotation="255"/>
    </xf>
    <xf numFmtId="0" fontId="8" fillId="0" borderId="4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39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178" fontId="11" fillId="0" borderId="24" xfId="0" applyNumberFormat="1" applyFont="1" applyBorder="1" applyAlignment="1">
      <alignment vertical="center"/>
    </xf>
    <xf numFmtId="178" fontId="11" fillId="0" borderId="25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8" fillId="0" borderId="35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distributed" vertical="center"/>
    </xf>
    <xf numFmtId="0" fontId="8" fillId="0" borderId="73" xfId="0" applyFont="1" applyBorder="1" applyAlignment="1">
      <alignment horizontal="left" vertical="distributed" textRotation="255"/>
    </xf>
    <xf numFmtId="0" fontId="14" fillId="0" borderId="65" xfId="0" applyFont="1" applyBorder="1" applyAlignment="1">
      <alignment horizontal="left" vertical="distributed" textRotation="255"/>
    </xf>
    <xf numFmtId="0" fontId="11" fillId="0" borderId="32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justify"/>
    </xf>
    <xf numFmtId="0" fontId="8" fillId="0" borderId="46" xfId="0" applyFont="1" applyBorder="1" applyAlignment="1">
      <alignment horizontal="center" vertical="justify"/>
    </xf>
    <xf numFmtId="0" fontId="8" fillId="0" borderId="30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0" borderId="9" xfId="0" applyFont="1" applyBorder="1" applyAlignment="1">
      <alignment horizontal="center" vertical="justify"/>
    </xf>
    <xf numFmtId="0" fontId="8" fillId="0" borderId="8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distributed"/>
    </xf>
    <xf numFmtId="0" fontId="8" fillId="0" borderId="66" xfId="0" applyFont="1" applyBorder="1" applyAlignment="1">
      <alignment horizontal="left" vertical="distributed"/>
    </xf>
    <xf numFmtId="0" fontId="8" fillId="0" borderId="18" xfId="0" applyFont="1" applyBorder="1" applyAlignment="1">
      <alignment horizontal="center" vertical="justify"/>
    </xf>
    <xf numFmtId="0" fontId="8" fillId="0" borderId="3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31" xfId="0" applyFont="1" applyBorder="1" applyAlignment="1">
      <alignment horizontal="center" vertical="distributed" textRotation="255" wrapText="1"/>
    </xf>
    <xf numFmtId="0" fontId="8" fillId="0" borderId="27" xfId="0" applyFont="1" applyBorder="1" applyAlignment="1">
      <alignment horizontal="center" vertical="distributed" textRotation="255" wrapText="1"/>
    </xf>
    <xf numFmtId="0" fontId="8" fillId="0" borderId="32" xfId="0" applyFont="1" applyBorder="1" applyAlignment="1">
      <alignment horizontal="center" vertical="distributed" textRotation="255" wrapText="1"/>
    </xf>
    <xf numFmtId="0" fontId="8" fillId="0" borderId="27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5" fillId="0" borderId="28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8" fillId="0" borderId="0" xfId="0" applyFont="1" applyAlignment="1">
      <alignment horizontal="left" vertical="distributed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38" fontId="7" fillId="0" borderId="46" xfId="17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38" fontId="7" fillId="0" borderId="51" xfId="17" applyFont="1" applyBorder="1" applyAlignment="1">
      <alignment horizontal="right" vertical="center"/>
    </xf>
    <xf numFmtId="38" fontId="7" fillId="0" borderId="15" xfId="17" applyFont="1" applyBorder="1" applyAlignment="1">
      <alignment horizontal="right" vertical="center"/>
    </xf>
    <xf numFmtId="0" fontId="5" fillId="0" borderId="45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vertical="center"/>
    </xf>
    <xf numFmtId="38" fontId="7" fillId="0" borderId="18" xfId="17" applyFont="1" applyBorder="1" applyAlignment="1">
      <alignment vertical="center"/>
    </xf>
    <xf numFmtId="38" fontId="7" fillId="0" borderId="54" xfId="17" applyFont="1" applyBorder="1" applyAlignment="1">
      <alignment vertical="center"/>
    </xf>
    <xf numFmtId="38" fontId="7" fillId="0" borderId="50" xfId="17" applyFont="1" applyBorder="1" applyAlignment="1">
      <alignment vertical="center"/>
    </xf>
    <xf numFmtId="38" fontId="7" fillId="0" borderId="82" xfId="17" applyFont="1" applyBorder="1" applyAlignment="1">
      <alignment vertical="center"/>
    </xf>
    <xf numFmtId="38" fontId="7" fillId="0" borderId="46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83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48" xfId="0" applyFont="1" applyBorder="1" applyAlignment="1">
      <alignment horizontal="center" vertical="distributed" textRotation="255"/>
    </xf>
    <xf numFmtId="0" fontId="5" fillId="0" borderId="46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32" xfId="0" applyFont="1" applyBorder="1" applyAlignment="1">
      <alignment horizontal="center" vertical="distributed" textRotation="255"/>
    </xf>
    <xf numFmtId="0" fontId="5" fillId="0" borderId="31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distributed" textRotation="255"/>
    </xf>
    <xf numFmtId="0" fontId="5" fillId="0" borderId="74" xfId="0" applyFont="1" applyBorder="1" applyAlignment="1">
      <alignment horizontal="center" vertical="distributed" textRotation="255"/>
    </xf>
    <xf numFmtId="0" fontId="8" fillId="0" borderId="47" xfId="0" applyFont="1" applyBorder="1" applyAlignment="1">
      <alignment horizontal="center" vertical="top"/>
    </xf>
    <xf numFmtId="0" fontId="14" fillId="0" borderId="45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distributed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1"/>
          <c:h val="0.9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グラフ!$B$133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グラフ!$A$134:$A$138</c:f>
              <c:strCache/>
            </c:strRef>
          </c:cat>
          <c:val>
            <c:numRef>
              <c:f>グラフ!$B$134:$B$138</c:f>
              <c:numCache/>
            </c:numRef>
          </c:val>
        </c:ser>
        <c:gapWidth val="70"/>
        <c:axId val="35914830"/>
        <c:axId val="54798015"/>
      </c:barChart>
      <c:lineChart>
        <c:grouping val="standard"/>
        <c:varyColors val="0"/>
        <c:ser>
          <c:idx val="0"/>
          <c:order val="1"/>
          <c:tx>
            <c:strRef>
              <c:f>グラフ!$C$133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グラフ!$A$134:$A$138</c:f>
              <c:strCache/>
            </c:strRef>
          </c:cat>
          <c:val>
            <c:numRef>
              <c:f>グラフ!$C$134:$C$138</c:f>
              <c:numCache/>
            </c:numRef>
          </c:val>
          <c:smooth val="0"/>
        </c:ser>
        <c:axId val="23420088"/>
        <c:axId val="9454201"/>
      </c:lineChart>
      <c:cat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98015"/>
        <c:crosses val="autoZero"/>
        <c:auto val="0"/>
        <c:lblOffset val="100"/>
        <c:noMultiLvlLbl val="0"/>
      </c:catAx>
      <c:valAx>
        <c:axId val="54798015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35914830"/>
        <c:crossesAt val="1"/>
        <c:crossBetween val="between"/>
        <c:dispUnits/>
      </c:valAx>
      <c:catAx>
        <c:axId val="23420088"/>
        <c:scaling>
          <c:orientation val="minMax"/>
        </c:scaling>
        <c:axPos val="b"/>
        <c:delete val="1"/>
        <c:majorTickMark val="in"/>
        <c:minorTickMark val="none"/>
        <c:tickLblPos val="nextTo"/>
        <c:crossAx val="9454201"/>
        <c:crosses val="autoZero"/>
        <c:auto val="0"/>
        <c:lblOffset val="100"/>
        <c:noMultiLvlLbl val="0"/>
      </c:catAx>
      <c:valAx>
        <c:axId val="9454201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3420088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3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1"/>
          <c:h val="0.9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グラフ!$B$141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グラフ!$A$142:$A$145</c:f>
              <c:strCache/>
            </c:strRef>
          </c:cat>
          <c:val>
            <c:numRef>
              <c:f>グラフ!$B$142:$B$145</c:f>
              <c:numCache/>
            </c:numRef>
          </c:val>
        </c:ser>
        <c:gapWidth val="70"/>
        <c:axId val="17978946"/>
        <c:axId val="27592787"/>
      </c:barChart>
      <c:lineChart>
        <c:grouping val="standard"/>
        <c:varyColors val="0"/>
        <c:ser>
          <c:idx val="0"/>
          <c:order val="1"/>
          <c:tx>
            <c:strRef>
              <c:f>グラフ!$C$141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グラフ!$A$142:$A$145</c:f>
              <c:strCache/>
            </c:strRef>
          </c:cat>
          <c:val>
            <c:numRef>
              <c:f>グラフ!$C$142:$C$145</c:f>
              <c:numCache/>
            </c:numRef>
          </c:val>
          <c:smooth val="0"/>
        </c:ser>
        <c:axId val="47008492"/>
        <c:axId val="20423245"/>
      </c:lineChart>
      <c:catAx>
        <c:axId val="1797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66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92787"/>
        <c:crosses val="autoZero"/>
        <c:auto val="0"/>
        <c:lblOffset val="100"/>
        <c:noMultiLvlLbl val="0"/>
      </c:catAx>
      <c:valAx>
        <c:axId val="27592787"/>
        <c:scaling>
          <c:orientation val="minMax"/>
          <c:max val="700"/>
        </c:scaling>
        <c:axPos val="l"/>
        <c:delete val="0"/>
        <c:numFmt formatCode="General" sourceLinked="1"/>
        <c:majorTickMark val="in"/>
        <c:minorTickMark val="none"/>
        <c:tickLblPos val="nextTo"/>
        <c:crossAx val="17978946"/>
        <c:crossesAt val="1"/>
        <c:crossBetween val="between"/>
        <c:dispUnits/>
        <c:majorUnit val="100"/>
      </c:valAx>
      <c:catAx>
        <c:axId val="47008492"/>
        <c:scaling>
          <c:orientation val="minMax"/>
        </c:scaling>
        <c:axPos val="b"/>
        <c:delete val="1"/>
        <c:majorTickMark val="in"/>
        <c:minorTickMark val="none"/>
        <c:tickLblPos val="nextTo"/>
        <c:crossAx val="20423245"/>
        <c:crosses val="autoZero"/>
        <c:auto val="0"/>
        <c:lblOffset val="100"/>
        <c:noMultiLvlLbl val="0"/>
      </c:catAx>
      <c:valAx>
        <c:axId val="20423245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47008492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25"/>
          <c:y val="0"/>
          <c:w val="0.728"/>
          <c:h val="0.82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駐停車
1,515件
24%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信号無視
751件
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酒酔・酒気
帯運転
627件
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最高速度
違反
514件
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携帯電話
使用等
416件
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2,468件
39%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グラフ!$A$148:$A$153</c:f>
              <c:strCache/>
            </c:strRef>
          </c:cat>
          <c:val>
            <c:numRef>
              <c:f>グラフ!$B$148:$B$153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（単位：千件）</a:t>
            </a:r>
          </a:p>
        </c:rich>
      </c:tx>
      <c:layout>
        <c:manualLayout>
          <c:xMode val="factor"/>
          <c:yMode val="factor"/>
          <c:x val="-0.37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9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グラフ!$A$158</c:f>
              <c:strCache>
                <c:ptCount val="1"/>
                <c:pt idx="0">
                  <c:v>認知件数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グラフ!$B$157:$E$157</c:f>
              <c:strCache/>
            </c:strRef>
          </c:cat>
          <c:val>
            <c:numRef>
              <c:f>グラフ!$B$158:$E$158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グラフ!$A$159</c:f>
              <c:strCache>
                <c:ptCount val="1"/>
                <c:pt idx="0">
                  <c:v>検挙件数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グラフ!$B$157:$E$157</c:f>
              <c:strCache/>
            </c:strRef>
          </c:cat>
          <c:val>
            <c:numRef>
              <c:f>グラフ!$B$159:$E$159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70"/>
        <c:axId val="49591478"/>
        <c:axId val="43670119"/>
      </c:barChart>
      <c:lineChart>
        <c:grouping val="standard"/>
        <c:varyColors val="0"/>
        <c:ser>
          <c:idx val="2"/>
          <c:order val="2"/>
          <c:tx>
            <c:strRef>
              <c:f>グラフ!$A$160</c:f>
              <c:strCache>
                <c:ptCount val="1"/>
                <c:pt idx="0">
                  <c:v>検 挙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グラフ!$B$157:$E$157</c:f>
              <c:strCache/>
            </c:strRef>
          </c:cat>
          <c:val>
            <c:numRef>
              <c:f>グラフ!$B$160:$E$160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7486752"/>
        <c:axId val="47618721"/>
      </c:lineChart>
      <c:catAx>
        <c:axId val="4959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7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70119"/>
        <c:crosses val="autoZero"/>
        <c:auto val="0"/>
        <c:lblOffset val="100"/>
        <c:noMultiLvlLbl val="0"/>
      </c:catAx>
      <c:valAx>
        <c:axId val="43670119"/>
        <c:scaling>
          <c:orientation val="minMax"/>
          <c:max val="2.1"/>
        </c:scaling>
        <c:axPos val="l"/>
        <c:delete val="0"/>
        <c:numFmt formatCode="#,##0.0;[Red]\-#,##0.0" sourceLinked="0"/>
        <c:majorTickMark val="in"/>
        <c:minorTickMark val="none"/>
        <c:tickLblPos val="nextTo"/>
        <c:crossAx val="49591478"/>
        <c:crossesAt val="1"/>
        <c:crossBetween val="between"/>
        <c:dispUnits/>
        <c:majorUnit val="0.3"/>
      </c:valAx>
      <c:catAx>
        <c:axId val="57486752"/>
        <c:scaling>
          <c:orientation val="minMax"/>
        </c:scaling>
        <c:axPos val="b"/>
        <c:delete val="1"/>
        <c:majorTickMark val="in"/>
        <c:minorTickMark val="none"/>
        <c:tickLblPos val="nextTo"/>
        <c:crossAx val="47618721"/>
        <c:crosses val="autoZero"/>
        <c:auto val="0"/>
        <c:lblOffset val="100"/>
        <c:noMultiLvlLbl val="0"/>
      </c:catAx>
      <c:valAx>
        <c:axId val="47618721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74867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グラフ!$B$163</c:f>
              <c:strCache>
                <c:ptCount val="1"/>
                <c:pt idx="0">
                  <c:v>出火件数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グラフ!$A$164:$A$168</c:f>
              <c:strCache/>
            </c:strRef>
          </c:cat>
          <c:val>
            <c:numRef>
              <c:f>グラフ!$B$164:$B$168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0"/>
        <c:axId val="25915306"/>
        <c:axId val="31911163"/>
      </c:barChart>
      <c:lineChart>
        <c:grouping val="standard"/>
        <c:varyColors val="0"/>
        <c:ser>
          <c:idx val="0"/>
          <c:order val="1"/>
          <c:tx>
            <c:strRef>
              <c:f>グラフ!$C$163</c:f>
              <c:strCache>
                <c:ptCount val="1"/>
                <c:pt idx="0">
                  <c:v>損 害 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グラフ!$A$164:$A$168</c:f>
              <c:strCache/>
            </c:strRef>
          </c:cat>
          <c:val>
            <c:numRef>
              <c:f>グラフ!$C$164:$C$168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8765012"/>
        <c:axId val="34667381"/>
      </c:lineChart>
      <c:catAx>
        <c:axId val="2591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（単位：千万円）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11163"/>
        <c:crosses val="autoZero"/>
        <c:auto val="0"/>
        <c:lblOffset val="100"/>
        <c:noMultiLvlLbl val="0"/>
      </c:catAx>
      <c:valAx>
        <c:axId val="31911163"/>
        <c:scaling>
          <c:orientation val="minMax"/>
          <c:max val="3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25915306"/>
        <c:crossesAt val="1"/>
        <c:crossBetween val="between"/>
        <c:dispUnits/>
        <c:majorUnit val="5"/>
      </c:valAx>
      <c:catAx>
        <c:axId val="18765012"/>
        <c:scaling>
          <c:orientation val="minMax"/>
        </c:scaling>
        <c:axPos val="b"/>
        <c:delete val="1"/>
        <c:majorTickMark val="in"/>
        <c:minorTickMark val="none"/>
        <c:tickLblPos val="nextTo"/>
        <c:crossAx val="34667381"/>
        <c:crosses val="autoZero"/>
        <c:auto val="0"/>
        <c:lblOffset val="100"/>
        <c:noMultiLvlLbl val="0"/>
      </c:catAx>
      <c:valAx>
        <c:axId val="34667381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876501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4"/>
          <c:y val="0.12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1"/>
          <c:h val="0.9582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グラフ!$B$171</c:f>
              <c:strCache>
                <c:ptCount val="1"/>
                <c:pt idx="0">
                  <c:v>月　　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グラフ!$A$172:$A$177</c:f>
              <c:strCache/>
            </c:strRef>
          </c:cat>
          <c:val>
            <c:numRef>
              <c:f>グラフ!$B$172:$B$177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グラフ!$C$171</c:f>
              <c:strCache>
                <c:ptCount val="1"/>
                <c:pt idx="0">
                  <c:v>時 間 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グラフ!$A$172:$A$177</c:f>
              <c:strCache/>
            </c:strRef>
          </c:cat>
          <c:val>
            <c:numRef>
              <c:f>グラフ!$C$172:$C$177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/>
            </a:pPr>
          </a:p>
        </c:txPr>
        <c:crossAx val="56594447"/>
        <c:crosses val="autoZero"/>
        <c:auto val="0"/>
        <c:lblOffset val="100"/>
        <c:noMultiLvlLbl val="0"/>
      </c:catAx>
      <c:valAx>
        <c:axId val="56594447"/>
        <c:scaling>
          <c:orientation val="minMax"/>
          <c:max val="3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357097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7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グラフ!$B$180</c:f>
              <c:strCache>
                <c:ptCount val="1"/>
                <c:pt idx="0">
                  <c:v>出動件数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グラフ!$A$181:$A$192</c:f>
              <c:strCache/>
            </c:strRef>
          </c:cat>
          <c:val>
            <c:numRef>
              <c:f>グラフ!$B$181:$B$192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47465"/>
        <c:crosses val="autoZero"/>
        <c:auto val="0"/>
        <c:lblOffset val="100"/>
        <c:noMultiLvlLbl val="0"/>
      </c:catAx>
      <c:valAx>
        <c:axId val="20747465"/>
        <c:scaling>
          <c:orientation val="minMax"/>
          <c:max val="35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39587976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675"/>
          <c:w val="0.9945"/>
          <c:h val="0.7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急　病
1,832件
61%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交通事故
377件
13%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一般負傷
409件
14%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
342件
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グラフ!$E$180:$E$183</c:f>
              <c:strCache/>
            </c:strRef>
          </c:cat>
          <c:val>
            <c:numRef>
              <c:f>グラフ!$F$180:$F$183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3</xdr:row>
      <xdr:rowOff>0</xdr:rowOff>
    </xdr:from>
    <xdr:ext cx="7058025" cy="2914650"/>
    <xdr:graphicFrame>
      <xdr:nvGraphicFramePr>
        <xdr:cNvPr id="1" name="Chart 1"/>
        <xdr:cNvGraphicFramePr/>
      </xdr:nvGraphicFramePr>
      <xdr:xfrm>
        <a:off x="476250" y="561975"/>
        <a:ext cx="7058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466725</xdr:colOff>
      <xdr:row>23</xdr:row>
      <xdr:rowOff>0</xdr:rowOff>
    </xdr:from>
    <xdr:ext cx="7067550" cy="3086100"/>
    <xdr:graphicFrame>
      <xdr:nvGraphicFramePr>
        <xdr:cNvPr id="2" name="Chart 2"/>
        <xdr:cNvGraphicFramePr/>
      </xdr:nvGraphicFramePr>
      <xdr:xfrm>
        <a:off x="466725" y="4086225"/>
        <a:ext cx="70675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76200</xdr:colOff>
      <xdr:row>44</xdr:row>
      <xdr:rowOff>0</xdr:rowOff>
    </xdr:from>
    <xdr:ext cx="3648075" cy="3257550"/>
    <xdr:graphicFrame>
      <xdr:nvGraphicFramePr>
        <xdr:cNvPr id="3" name="Chart 3"/>
        <xdr:cNvGraphicFramePr/>
      </xdr:nvGraphicFramePr>
      <xdr:xfrm>
        <a:off x="76200" y="7781925"/>
        <a:ext cx="3648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8</xdr:col>
      <xdr:colOff>257175</xdr:colOff>
      <xdr:row>32</xdr:row>
      <xdr:rowOff>161925</xdr:rowOff>
    </xdr:from>
    <xdr:ext cx="0" cy="390525"/>
    <xdr:sp>
      <xdr:nvSpPr>
        <xdr:cNvPr id="4" name="Line 4"/>
        <xdr:cNvSpPr>
          <a:spLocks/>
        </xdr:cNvSpPr>
      </xdr:nvSpPr>
      <xdr:spPr>
        <a:xfrm>
          <a:off x="5743575" y="57912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85725</xdr:colOff>
      <xdr:row>5</xdr:row>
      <xdr:rowOff>152400</xdr:rowOff>
    </xdr:from>
    <xdr:ext cx="0" cy="1352550"/>
    <xdr:sp>
      <xdr:nvSpPr>
        <xdr:cNvPr id="5" name="Line 5"/>
        <xdr:cNvSpPr>
          <a:spLocks/>
        </xdr:cNvSpPr>
      </xdr:nvSpPr>
      <xdr:spPr>
        <a:xfrm>
          <a:off x="2143125" y="10572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314325</xdr:colOff>
      <xdr:row>44</xdr:row>
      <xdr:rowOff>0</xdr:rowOff>
    </xdr:from>
    <xdr:ext cx="3790950" cy="3114675"/>
    <xdr:graphicFrame>
      <xdr:nvGraphicFramePr>
        <xdr:cNvPr id="6" name="Chart 6"/>
        <xdr:cNvGraphicFramePr/>
      </xdr:nvGraphicFramePr>
      <xdr:xfrm>
        <a:off x="3743325" y="7781925"/>
        <a:ext cx="37909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9</xdr:col>
      <xdr:colOff>180975</xdr:colOff>
      <xdr:row>46</xdr:row>
      <xdr:rowOff>104775</xdr:rowOff>
    </xdr:from>
    <xdr:ext cx="0" cy="790575"/>
    <xdr:sp>
      <xdr:nvSpPr>
        <xdr:cNvPr id="7" name="Line 7"/>
        <xdr:cNvSpPr>
          <a:spLocks/>
        </xdr:cNvSpPr>
      </xdr:nvSpPr>
      <xdr:spPr>
        <a:xfrm>
          <a:off x="6353175" y="82486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523875</xdr:colOff>
      <xdr:row>7</xdr:row>
      <xdr:rowOff>38100</xdr:rowOff>
    </xdr:from>
    <xdr:ext cx="209550" cy="971550"/>
    <xdr:sp>
      <xdr:nvSpPr>
        <xdr:cNvPr id="8" name="TextBox 8"/>
        <xdr:cNvSpPr txBox="1">
          <a:spLocks noChangeArrowheads="1"/>
        </xdr:cNvSpPr>
      </xdr:nvSpPr>
      <xdr:spPr>
        <a:xfrm>
          <a:off x="3952875" y="1285875"/>
          <a:ext cx="209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事故発生件数</a:t>
          </a:r>
        </a:p>
      </xdr:txBody>
    </xdr:sp>
    <xdr:clientData/>
  </xdr:oneCellAnchor>
  <xdr:oneCellAnchor>
    <xdr:from>
      <xdr:col>2</xdr:col>
      <xdr:colOff>171450</xdr:colOff>
      <xdr:row>32</xdr:row>
      <xdr:rowOff>76200</xdr:rowOff>
    </xdr:from>
    <xdr:ext cx="209550" cy="981075"/>
    <xdr:sp>
      <xdr:nvSpPr>
        <xdr:cNvPr id="9" name="TextBox 9"/>
        <xdr:cNvSpPr txBox="1">
          <a:spLocks noChangeArrowheads="1"/>
        </xdr:cNvSpPr>
      </xdr:nvSpPr>
      <xdr:spPr>
        <a:xfrm>
          <a:off x="1543050" y="5705475"/>
          <a:ext cx="209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事故発生件数</a:t>
          </a:r>
        </a:p>
      </xdr:txBody>
    </xdr:sp>
    <xdr:clientData/>
  </xdr:oneCellAnchor>
  <xdr:oneCellAnchor>
    <xdr:from>
      <xdr:col>10</xdr:col>
      <xdr:colOff>57150</xdr:colOff>
      <xdr:row>56</xdr:row>
      <xdr:rowOff>123825</xdr:rowOff>
    </xdr:from>
    <xdr:ext cx="161925" cy="485775"/>
    <xdr:sp>
      <xdr:nvSpPr>
        <xdr:cNvPr id="10" name="TextBox 10"/>
        <xdr:cNvSpPr txBox="1">
          <a:spLocks noChangeArrowheads="1"/>
        </xdr:cNvSpPr>
      </xdr:nvSpPr>
      <xdr:spPr>
        <a:xfrm>
          <a:off x="6915150" y="10001250"/>
          <a:ext cx="1619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/>
            <a:t>検挙件数
</a:t>
          </a:r>
        </a:p>
      </xdr:txBody>
    </xdr:sp>
    <xdr:clientData/>
  </xdr:oneCellAnchor>
  <xdr:oneCellAnchor>
    <xdr:from>
      <xdr:col>9</xdr:col>
      <xdr:colOff>447675</xdr:colOff>
      <xdr:row>56</xdr:row>
      <xdr:rowOff>95250</xdr:rowOff>
    </xdr:from>
    <xdr:ext cx="161925" cy="476250"/>
    <xdr:sp>
      <xdr:nvSpPr>
        <xdr:cNvPr id="11" name="TextBox 11"/>
        <xdr:cNvSpPr txBox="1">
          <a:spLocks noChangeArrowheads="1"/>
        </xdr:cNvSpPr>
      </xdr:nvSpPr>
      <xdr:spPr>
        <a:xfrm>
          <a:off x="6619875" y="9972675"/>
          <a:ext cx="161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/>
            <a:t>認知件数
</a:t>
          </a:r>
        </a:p>
      </xdr:txBody>
    </xdr:sp>
    <xdr:clientData/>
  </xdr:oneCellAnchor>
  <xdr:oneCellAnchor>
    <xdr:from>
      <xdr:col>0</xdr:col>
      <xdr:colOff>495300</xdr:colOff>
      <xdr:row>70</xdr:row>
      <xdr:rowOff>0</xdr:rowOff>
    </xdr:from>
    <xdr:ext cx="3429000" cy="4457700"/>
    <xdr:graphicFrame>
      <xdr:nvGraphicFramePr>
        <xdr:cNvPr id="12" name="Chart 12"/>
        <xdr:cNvGraphicFramePr/>
      </xdr:nvGraphicFramePr>
      <xdr:xfrm>
        <a:off x="495300" y="12372975"/>
        <a:ext cx="342900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495300</xdr:colOff>
      <xdr:row>70</xdr:row>
      <xdr:rowOff>0</xdr:rowOff>
    </xdr:from>
    <xdr:ext cx="3438525" cy="4457700"/>
    <xdr:graphicFrame>
      <xdr:nvGraphicFramePr>
        <xdr:cNvPr id="13" name="Chart 13"/>
        <xdr:cNvGraphicFramePr/>
      </xdr:nvGraphicFramePr>
      <xdr:xfrm>
        <a:off x="3924300" y="12372975"/>
        <a:ext cx="3438525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6</xdr:col>
      <xdr:colOff>47625</xdr:colOff>
      <xdr:row>94</xdr:row>
      <xdr:rowOff>47625</xdr:rowOff>
    </xdr:from>
    <xdr:ext cx="3114675" cy="247650"/>
    <xdr:sp>
      <xdr:nvSpPr>
        <xdr:cNvPr id="14" name="AutoShape 14"/>
        <xdr:cNvSpPr>
          <a:spLocks/>
        </xdr:cNvSpPr>
      </xdr:nvSpPr>
      <xdr:spPr>
        <a:xfrm>
          <a:off x="4162425" y="16535400"/>
          <a:ext cx="31146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485775</xdr:colOff>
      <xdr:row>100</xdr:row>
      <xdr:rowOff>0</xdr:rowOff>
    </xdr:from>
    <xdr:ext cx="3438525" cy="4457700"/>
    <xdr:graphicFrame>
      <xdr:nvGraphicFramePr>
        <xdr:cNvPr id="15" name="Chart 15"/>
        <xdr:cNvGraphicFramePr/>
      </xdr:nvGraphicFramePr>
      <xdr:xfrm>
        <a:off x="485775" y="17697450"/>
        <a:ext cx="3438525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5</xdr:col>
      <xdr:colOff>495300</xdr:colOff>
      <xdr:row>100</xdr:row>
      <xdr:rowOff>0</xdr:rowOff>
    </xdr:from>
    <xdr:ext cx="3609975" cy="4457700"/>
    <xdr:graphicFrame>
      <xdr:nvGraphicFramePr>
        <xdr:cNvPr id="16" name="Chart 16"/>
        <xdr:cNvGraphicFramePr/>
      </xdr:nvGraphicFramePr>
      <xdr:xfrm>
        <a:off x="3924300" y="17697450"/>
        <a:ext cx="3609975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2</xdr:col>
      <xdr:colOff>342900</xdr:colOff>
      <xdr:row>50</xdr:row>
      <xdr:rowOff>133350</xdr:rowOff>
    </xdr:from>
    <xdr:ext cx="657225" cy="409575"/>
    <xdr:sp>
      <xdr:nvSpPr>
        <xdr:cNvPr id="17" name="TextBox 17"/>
        <xdr:cNvSpPr txBox="1">
          <a:spLocks noChangeArrowheads="1"/>
        </xdr:cNvSpPr>
      </xdr:nvSpPr>
      <xdr:spPr>
        <a:xfrm>
          <a:off x="1714500" y="8982075"/>
          <a:ext cx="657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総　数
6,291件
（100％）</a:t>
          </a:r>
        </a:p>
      </xdr:txBody>
    </xdr:sp>
    <xdr:clientData/>
  </xdr:oneCellAnchor>
  <xdr:oneCellAnchor>
    <xdr:from>
      <xdr:col>7</xdr:col>
      <xdr:colOff>495300</xdr:colOff>
      <xdr:row>111</xdr:row>
      <xdr:rowOff>104775</xdr:rowOff>
    </xdr:from>
    <xdr:ext cx="914400" cy="552450"/>
    <xdr:sp>
      <xdr:nvSpPr>
        <xdr:cNvPr id="18" name="TextBox 18"/>
        <xdr:cNvSpPr txBox="1">
          <a:spLocks noChangeArrowheads="1"/>
        </xdr:cNvSpPr>
      </xdr:nvSpPr>
      <xdr:spPr>
        <a:xfrm>
          <a:off x="5295900" y="19688175"/>
          <a:ext cx="914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出動総数
2,960件
（100％）</a:t>
          </a:r>
        </a:p>
      </xdr:txBody>
    </xdr:sp>
    <xdr:clientData/>
  </xdr:oneCellAnchor>
  <xdr:oneCellAnchor>
    <xdr:from>
      <xdr:col>2</xdr:col>
      <xdr:colOff>266700</xdr:colOff>
      <xdr:row>59</xdr:row>
      <xdr:rowOff>57150</xdr:rowOff>
    </xdr:from>
    <xdr:ext cx="190500" cy="152400"/>
    <xdr:sp>
      <xdr:nvSpPr>
        <xdr:cNvPr id="19" name="Line 19"/>
        <xdr:cNvSpPr>
          <a:spLocks/>
        </xdr:cNvSpPr>
      </xdr:nvSpPr>
      <xdr:spPr>
        <a:xfrm flipV="1">
          <a:off x="1638300" y="1044892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58</xdr:row>
      <xdr:rowOff>57150</xdr:rowOff>
    </xdr:from>
    <xdr:ext cx="676275" cy="238125"/>
    <xdr:sp>
      <xdr:nvSpPr>
        <xdr:cNvPr id="20" name="Line 20"/>
        <xdr:cNvSpPr>
          <a:spLocks/>
        </xdr:cNvSpPr>
      </xdr:nvSpPr>
      <xdr:spPr>
        <a:xfrm flipV="1">
          <a:off x="714375" y="10277475"/>
          <a:ext cx="676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609600</xdr:colOff>
      <xdr:row>58</xdr:row>
      <xdr:rowOff>47625</xdr:rowOff>
    </xdr:from>
    <xdr:ext cx="257175" cy="323850"/>
    <xdr:sp>
      <xdr:nvSpPr>
        <xdr:cNvPr id="21" name="Line 21"/>
        <xdr:cNvSpPr>
          <a:spLocks/>
        </xdr:cNvSpPr>
      </xdr:nvSpPr>
      <xdr:spPr>
        <a:xfrm flipH="1" flipV="1">
          <a:off x="2667000" y="10267950"/>
          <a:ext cx="257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524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" y="438150"/>
          <a:ext cx="523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</xdr:row>
      <xdr:rowOff>19050</xdr:rowOff>
    </xdr:from>
    <xdr:to>
      <xdr:col>1</xdr:col>
      <xdr:colOff>161925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190625" y="45720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2</xdr:row>
      <xdr:rowOff>266700</xdr:rowOff>
    </xdr:from>
    <xdr:to>
      <xdr:col>0</xdr:col>
      <xdr:colOff>561975</xdr:colOff>
      <xdr:row>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9050" y="7048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原因別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0</xdr:col>
      <xdr:colOff>685800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95250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676275" y="44767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323850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3933825" y="4476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71525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年次･月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1</xdr:col>
      <xdr:colOff>38100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323850" y="44767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0</xdr:col>
      <xdr:colOff>533400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4954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428625</xdr:colOff>
      <xdr:row>7</xdr:row>
      <xdr:rowOff>0</xdr:rowOff>
    </xdr:from>
    <xdr:to>
      <xdr:col>1</xdr:col>
      <xdr:colOff>219075</xdr:colOff>
      <xdr:row>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28625" y="1295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742950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行政区分</a:t>
          </a:r>
        </a:p>
      </xdr:txBody>
    </xdr:sp>
    <xdr:clientData/>
  </xdr:twoCellAnchor>
  <xdr:twoCellAnchor>
    <xdr:from>
      <xdr:col>0</xdr:col>
      <xdr:colOff>1095375</xdr:colOff>
      <xdr:row>2</xdr:row>
      <xdr:rowOff>0</xdr:rowOff>
    </xdr:from>
    <xdr:to>
      <xdr:col>1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095375" y="4381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0" y="77152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曜日･月別</a:t>
          </a:r>
        </a:p>
      </xdr:txBody>
    </xdr:sp>
    <xdr:clientData/>
  </xdr:twoCellAnchor>
  <xdr:twoCellAnchor>
    <xdr:from>
      <xdr:col>0</xdr:col>
      <xdr:colOff>238125</xdr:colOff>
      <xdr:row>1</xdr:row>
      <xdr:rowOff>171450</xdr:rowOff>
    </xdr:from>
    <xdr:to>
      <xdr:col>1</xdr:col>
      <xdr:colOff>133350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38125" y="4381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695325</xdr:colOff>
      <xdr:row>34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0" y="749617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傷病別</a:t>
          </a:r>
        </a:p>
      </xdr:txBody>
    </xdr:sp>
    <xdr:clientData/>
  </xdr:twoCellAnchor>
  <xdr:twoCellAnchor>
    <xdr:from>
      <xdr:col>0</xdr:col>
      <xdr:colOff>238125</xdr:colOff>
      <xdr:row>31</xdr:row>
      <xdr:rowOff>171450</xdr:rowOff>
    </xdr:from>
    <xdr:to>
      <xdr:col>1</xdr:col>
      <xdr:colOff>133350</xdr:colOff>
      <xdr:row>32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38125" y="71628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0</xdr:col>
      <xdr:colOff>695325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曜日･月別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219075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23850" y="4381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0</xdr:col>
      <xdr:colOff>695325</xdr:colOff>
      <xdr:row>22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0" y="47815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曜日･月別</a:t>
          </a:r>
        </a:p>
      </xdr:txBody>
    </xdr:sp>
    <xdr:clientData/>
  </xdr:twoCellAnchor>
  <xdr:twoCellAnchor>
    <xdr:from>
      <xdr:col>0</xdr:col>
      <xdr:colOff>323850</xdr:colOff>
      <xdr:row>20</xdr:row>
      <xdr:rowOff>0</xdr:rowOff>
    </xdr:from>
    <xdr:to>
      <xdr:col>1</xdr:col>
      <xdr:colOff>219075</xdr:colOff>
      <xdr:row>20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23850" y="44767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事故種別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2</xdr:col>
      <xdr:colOff>76200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33350" y="4572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応急処置</a:t>
          </a:r>
        </a:p>
      </xdr:txBody>
    </xdr:sp>
    <xdr:clientData/>
  </xdr:twoCellAnchor>
  <xdr:twoCellAnchor>
    <xdr:from>
      <xdr:col>0</xdr:col>
      <xdr:colOff>0</xdr:colOff>
      <xdr:row>2</xdr:row>
      <xdr:rowOff>771525</xdr:rowOff>
    </xdr:from>
    <xdr:to>
      <xdr:col>1</xdr:col>
      <xdr:colOff>314325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12096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123825</xdr:rowOff>
    </xdr:from>
    <xdr:to>
      <xdr:col>1</xdr:col>
      <xdr:colOff>57150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8575" y="561975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533400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914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0</xdr:rowOff>
    </xdr:from>
    <xdr:to>
      <xdr:col>1</xdr:col>
      <xdr:colOff>114300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38150" y="4381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485775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8650" y="45720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違反別</a:t>
          </a:r>
        </a:p>
      </xdr:txBody>
    </xdr:sp>
    <xdr:clientData/>
  </xdr:twoCellAnchor>
  <xdr:twoCellAnchor>
    <xdr:from>
      <xdr:col>0</xdr:col>
      <xdr:colOff>628650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8650" y="45720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0" y="6286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違反別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333375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市村別</a:t>
          </a:r>
        </a:p>
      </xdr:txBody>
    </xdr:sp>
    <xdr:clientData/>
  </xdr:twoCellAnchor>
  <xdr:twoCellAnchor>
    <xdr:from>
      <xdr:col>0</xdr:col>
      <xdr:colOff>800100</xdr:colOff>
      <xdr:row>2</xdr:row>
      <xdr:rowOff>19050</xdr:rowOff>
    </xdr:from>
    <xdr:to>
      <xdr:col>1</xdr:col>
      <xdr:colOff>333375</xdr:colOff>
      <xdr:row>2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800100" y="457200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0" y="7524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市村別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3815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犯罪種別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0</xdr:col>
      <xdr:colOff>409575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1526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266700</xdr:colOff>
      <xdr:row>6</xdr:row>
      <xdr:rowOff>28575</xdr:rowOff>
    </xdr:from>
    <xdr:to>
      <xdr:col>1</xdr:col>
      <xdr:colOff>47625</xdr:colOff>
      <xdr:row>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66700" y="12382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1</xdr:col>
      <xdr:colOff>76200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04800" y="200025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466725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019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476250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525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76200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曜日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514350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2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40" customWidth="1"/>
  </cols>
  <sheetData>
    <row r="3" spans="1:11" s="239" customFormat="1" ht="17.25">
      <c r="A3" s="344" t="s">
        <v>393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22" spans="4:9" ht="17.25">
      <c r="D22" s="346" t="s">
        <v>394</v>
      </c>
      <c r="E22" s="346"/>
      <c r="F22" s="346"/>
      <c r="G22" s="346"/>
      <c r="H22" s="346"/>
      <c r="I22" s="347"/>
    </row>
    <row r="23" spans="1:11" s="239" customFormat="1" ht="17.25">
      <c r="A23" s="345" t="s">
        <v>395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</row>
    <row r="43" spans="2:7" ht="17.25">
      <c r="B43" s="346" t="s">
        <v>396</v>
      </c>
      <c r="C43" s="346"/>
      <c r="D43" s="346"/>
      <c r="E43" s="346"/>
      <c r="G43" s="239" t="s">
        <v>397</v>
      </c>
    </row>
    <row r="44" spans="2:9" s="239" customFormat="1" ht="17.25">
      <c r="B44" s="241" t="s">
        <v>398</v>
      </c>
      <c r="H44" s="242" t="s">
        <v>399</v>
      </c>
      <c r="I44" s="243"/>
    </row>
    <row r="45" ht="14.25">
      <c r="I45" s="241"/>
    </row>
    <row r="46" ht="14.25">
      <c r="I46" s="241"/>
    </row>
    <row r="47" ht="14.25">
      <c r="I47" s="241"/>
    </row>
    <row r="48" spans="9:12" ht="14.25">
      <c r="I48" s="241"/>
      <c r="J48" s="241"/>
      <c r="K48" s="241"/>
      <c r="L48" s="241"/>
    </row>
    <row r="51" ht="13.5">
      <c r="G51" s="244"/>
    </row>
    <row r="69" spans="2:7" s="239" customFormat="1" ht="17.25">
      <c r="B69" s="239" t="s">
        <v>400</v>
      </c>
      <c r="G69" s="239" t="s">
        <v>401</v>
      </c>
    </row>
    <row r="70" s="239" customFormat="1" ht="17.25">
      <c r="G70" s="239" t="s">
        <v>402</v>
      </c>
    </row>
    <row r="95" spans="1:7" ht="24">
      <c r="A95" s="245"/>
      <c r="F95" s="245"/>
      <c r="G95" s="246"/>
    </row>
    <row r="99" spans="2:7" s="239" customFormat="1" ht="17.25">
      <c r="B99" s="239" t="s">
        <v>403</v>
      </c>
      <c r="G99" s="239" t="s">
        <v>404</v>
      </c>
    </row>
    <row r="100" spans="2:7" ht="13.5">
      <c r="B100" s="241" t="s">
        <v>405</v>
      </c>
      <c r="G100" s="241" t="s">
        <v>406</v>
      </c>
    </row>
    <row r="132" ht="13.5">
      <c r="A132" s="244" t="s">
        <v>21</v>
      </c>
    </row>
    <row r="133" spans="1:3" ht="13.5">
      <c r="A133" s="247"/>
      <c r="B133" s="248" t="s">
        <v>407</v>
      </c>
      <c r="C133" s="248" t="s">
        <v>408</v>
      </c>
    </row>
    <row r="134" spans="1:3" ht="13.5">
      <c r="A134" s="248" t="s">
        <v>27</v>
      </c>
      <c r="B134" s="247">
        <v>366</v>
      </c>
      <c r="C134" s="247">
        <v>1</v>
      </c>
    </row>
    <row r="135" spans="1:3" ht="13.5">
      <c r="A135" s="248" t="s">
        <v>28</v>
      </c>
      <c r="B135" s="247">
        <v>395</v>
      </c>
      <c r="C135" s="247">
        <v>5</v>
      </c>
    </row>
    <row r="136" spans="1:3" ht="13.5">
      <c r="A136" s="248" t="s">
        <v>29</v>
      </c>
      <c r="B136" s="247">
        <v>429</v>
      </c>
      <c r="C136" s="247">
        <v>3</v>
      </c>
    </row>
    <row r="137" spans="1:3" ht="13.5">
      <c r="A137" s="248" t="s">
        <v>30</v>
      </c>
      <c r="B137" s="247">
        <v>462</v>
      </c>
      <c r="C137" s="247">
        <v>4</v>
      </c>
    </row>
    <row r="138" spans="1:3" ht="13.5">
      <c r="A138" s="248" t="s">
        <v>31</v>
      </c>
      <c r="B138" s="247">
        <v>467</v>
      </c>
      <c r="C138" s="247">
        <v>1</v>
      </c>
    </row>
    <row r="140" ht="13.5">
      <c r="A140" s="244" t="s">
        <v>409</v>
      </c>
    </row>
    <row r="141" spans="1:3" ht="13.5">
      <c r="A141" s="247"/>
      <c r="B141" s="248" t="s">
        <v>407</v>
      </c>
      <c r="C141" s="248" t="s">
        <v>408</v>
      </c>
    </row>
    <row r="142" spans="1:3" ht="13.5">
      <c r="A142" s="248" t="s">
        <v>334</v>
      </c>
      <c r="B142" s="247">
        <f>SUM(B143:B145)</f>
        <v>655</v>
      </c>
      <c r="C142" s="247">
        <f>SUM(C143:C145)</f>
        <v>5</v>
      </c>
    </row>
    <row r="143" spans="1:3" ht="13.5">
      <c r="A143" s="248" t="s">
        <v>51</v>
      </c>
      <c r="B143" s="247">
        <v>467</v>
      </c>
      <c r="C143" s="247">
        <v>1</v>
      </c>
    </row>
    <row r="144" spans="1:3" ht="13.5">
      <c r="A144" s="248" t="s">
        <v>410</v>
      </c>
      <c r="B144" s="247">
        <v>110</v>
      </c>
      <c r="C144" s="247">
        <v>1</v>
      </c>
    </row>
    <row r="145" spans="1:3" ht="13.5">
      <c r="A145" s="248" t="s">
        <v>53</v>
      </c>
      <c r="B145" s="247">
        <v>78</v>
      </c>
      <c r="C145" s="247">
        <v>3</v>
      </c>
    </row>
    <row r="147" spans="1:6" ht="13.5">
      <c r="A147" s="244" t="s">
        <v>411</v>
      </c>
      <c r="E147" s="249"/>
      <c r="F147" s="249"/>
    </row>
    <row r="148" spans="1:7" ht="13.5">
      <c r="A148" s="250" t="s">
        <v>41</v>
      </c>
      <c r="B148" s="251">
        <v>1515</v>
      </c>
      <c r="C148" s="252"/>
      <c r="D148" s="252"/>
      <c r="E148" s="249"/>
      <c r="F148" s="249"/>
      <c r="G148" s="252"/>
    </row>
    <row r="149" spans="1:7" ht="13.5">
      <c r="A149" s="250" t="s">
        <v>39</v>
      </c>
      <c r="B149" s="251">
        <v>751</v>
      </c>
      <c r="C149" s="253"/>
      <c r="D149" s="253"/>
      <c r="E149" s="249"/>
      <c r="F149" s="249"/>
      <c r="G149" s="253"/>
    </row>
    <row r="150" spans="1:6" ht="13.5">
      <c r="A150" s="250" t="s">
        <v>37</v>
      </c>
      <c r="B150" s="251">
        <v>627</v>
      </c>
      <c r="E150" s="249"/>
      <c r="F150" s="249"/>
    </row>
    <row r="151" spans="1:6" ht="13.5">
      <c r="A151" s="250" t="s">
        <v>38</v>
      </c>
      <c r="B151" s="251">
        <v>514</v>
      </c>
      <c r="E151" s="253"/>
      <c r="F151" s="253"/>
    </row>
    <row r="152" spans="1:2" ht="13.5">
      <c r="A152" s="250" t="s">
        <v>412</v>
      </c>
      <c r="B152" s="251">
        <v>416</v>
      </c>
    </row>
    <row r="153" spans="1:2" ht="13.5">
      <c r="A153" s="250" t="s">
        <v>46</v>
      </c>
      <c r="B153" s="251">
        <v>2468</v>
      </c>
    </row>
    <row r="154" spans="1:2" ht="13.5">
      <c r="A154" s="250" t="s">
        <v>35</v>
      </c>
      <c r="B154" s="251">
        <f>SUM(B148:B153)</f>
        <v>6291</v>
      </c>
    </row>
    <row r="155" spans="1:2" ht="13.5">
      <c r="A155" s="254"/>
      <c r="B155" s="249"/>
    </row>
    <row r="156" ht="13.5">
      <c r="A156" s="244" t="s">
        <v>413</v>
      </c>
    </row>
    <row r="157" spans="1:5" ht="13.5">
      <c r="A157" s="247"/>
      <c r="B157" s="247" t="s">
        <v>28</v>
      </c>
      <c r="C157" s="247" t="s">
        <v>29</v>
      </c>
      <c r="D157" s="247" t="s">
        <v>30</v>
      </c>
      <c r="E157" s="247" t="s">
        <v>31</v>
      </c>
    </row>
    <row r="158" spans="1:5" ht="13.5">
      <c r="A158" s="247" t="s">
        <v>414</v>
      </c>
      <c r="B158" s="247">
        <v>1.968</v>
      </c>
      <c r="C158" s="247">
        <v>1.738</v>
      </c>
      <c r="D158" s="247">
        <v>1.771</v>
      </c>
      <c r="E158" s="247">
        <v>1.556</v>
      </c>
    </row>
    <row r="159" spans="1:5" ht="13.5">
      <c r="A159" s="247" t="s">
        <v>415</v>
      </c>
      <c r="B159" s="255">
        <v>0.347</v>
      </c>
      <c r="C159" s="255">
        <v>0.477</v>
      </c>
      <c r="D159" s="247">
        <v>0.462</v>
      </c>
      <c r="E159" s="247">
        <v>0.641</v>
      </c>
    </row>
    <row r="160" spans="1:5" ht="13.5">
      <c r="A160" s="247" t="s">
        <v>416</v>
      </c>
      <c r="B160" s="255">
        <v>17.6</v>
      </c>
      <c r="C160" s="255">
        <v>27.4</v>
      </c>
      <c r="D160" s="247">
        <v>26.1</v>
      </c>
      <c r="E160" s="247">
        <v>41.2</v>
      </c>
    </row>
    <row r="162" ht="13.5">
      <c r="A162" s="244" t="s">
        <v>417</v>
      </c>
    </row>
    <row r="163" spans="1:3" ht="13.5">
      <c r="A163" s="247"/>
      <c r="B163" s="248" t="s">
        <v>418</v>
      </c>
      <c r="C163" s="248" t="s">
        <v>419</v>
      </c>
    </row>
    <row r="164" spans="1:3" ht="13.5">
      <c r="A164" s="256" t="s">
        <v>420</v>
      </c>
      <c r="B164" s="257">
        <v>19</v>
      </c>
      <c r="C164" s="258">
        <v>0.4879</v>
      </c>
    </row>
    <row r="165" spans="1:3" ht="13.5">
      <c r="A165" s="256" t="s">
        <v>421</v>
      </c>
      <c r="B165" s="257">
        <v>28</v>
      </c>
      <c r="C165" s="258">
        <v>2.8248</v>
      </c>
    </row>
    <row r="166" spans="1:3" ht="13.5">
      <c r="A166" s="256" t="s">
        <v>422</v>
      </c>
      <c r="B166" s="257">
        <v>24</v>
      </c>
      <c r="C166" s="258">
        <v>2.4981</v>
      </c>
    </row>
    <row r="167" spans="1:3" ht="13.5">
      <c r="A167" s="256" t="s">
        <v>423</v>
      </c>
      <c r="B167" s="257">
        <v>23</v>
      </c>
      <c r="C167" s="258">
        <v>2.5087</v>
      </c>
    </row>
    <row r="168" spans="1:3" ht="13.5">
      <c r="A168" s="256" t="s">
        <v>424</v>
      </c>
      <c r="B168" s="257">
        <v>25</v>
      </c>
      <c r="C168" s="258">
        <v>4.4927</v>
      </c>
    </row>
    <row r="170" ht="13.5">
      <c r="A170" s="244" t="s">
        <v>425</v>
      </c>
    </row>
    <row r="171" spans="1:3" ht="13.5">
      <c r="A171" s="247"/>
      <c r="B171" s="248" t="s">
        <v>426</v>
      </c>
      <c r="C171" s="248" t="s">
        <v>427</v>
      </c>
    </row>
    <row r="172" spans="1:3" ht="13.5">
      <c r="A172" s="248" t="s">
        <v>428</v>
      </c>
      <c r="B172" s="259">
        <v>19</v>
      </c>
      <c r="C172" s="260">
        <v>16</v>
      </c>
    </row>
    <row r="173" spans="1:3" ht="13.5">
      <c r="A173" s="248" t="s">
        <v>429</v>
      </c>
      <c r="B173" s="259">
        <v>21</v>
      </c>
      <c r="C173" s="260">
        <v>17</v>
      </c>
    </row>
    <row r="174" spans="1:3" ht="13.5">
      <c r="A174" s="248" t="s">
        <v>430</v>
      </c>
      <c r="B174" s="259">
        <v>16</v>
      </c>
      <c r="C174" s="260">
        <v>18</v>
      </c>
    </row>
    <row r="175" spans="1:3" ht="13.5">
      <c r="A175" s="248" t="s">
        <v>431</v>
      </c>
      <c r="B175" s="259">
        <v>18</v>
      </c>
      <c r="C175" s="260">
        <v>26</v>
      </c>
    </row>
    <row r="176" spans="1:3" ht="13.5">
      <c r="A176" s="248" t="s">
        <v>432</v>
      </c>
      <c r="B176" s="259">
        <v>25</v>
      </c>
      <c r="C176" s="260">
        <v>19</v>
      </c>
    </row>
    <row r="177" spans="1:3" ht="13.5">
      <c r="A177" s="248" t="s">
        <v>433</v>
      </c>
      <c r="B177" s="259">
        <v>20</v>
      </c>
      <c r="C177" s="260">
        <v>21</v>
      </c>
    </row>
    <row r="179" spans="1:5" ht="13.5">
      <c r="A179" s="244" t="s">
        <v>434</v>
      </c>
      <c r="E179" s="244" t="s">
        <v>435</v>
      </c>
    </row>
    <row r="180" spans="1:6" ht="13.5">
      <c r="A180" s="247"/>
      <c r="B180" s="248" t="s">
        <v>436</v>
      </c>
      <c r="E180" s="248" t="s">
        <v>437</v>
      </c>
      <c r="F180" s="261">
        <v>1832</v>
      </c>
    </row>
    <row r="181" spans="1:6" ht="13.5">
      <c r="A181" s="248" t="s">
        <v>438</v>
      </c>
      <c r="B181" s="247">
        <v>248</v>
      </c>
      <c r="E181" s="248" t="s">
        <v>76</v>
      </c>
      <c r="F181" s="261">
        <v>377</v>
      </c>
    </row>
    <row r="182" spans="1:6" ht="13.5">
      <c r="A182" s="248" t="s">
        <v>439</v>
      </c>
      <c r="B182" s="247">
        <v>261</v>
      </c>
      <c r="E182" s="248" t="s">
        <v>347</v>
      </c>
      <c r="F182" s="261">
        <v>409</v>
      </c>
    </row>
    <row r="183" spans="1:6" ht="13.5">
      <c r="A183" s="248" t="s">
        <v>440</v>
      </c>
      <c r="B183" s="247">
        <v>231</v>
      </c>
      <c r="E183" s="248" t="s">
        <v>46</v>
      </c>
      <c r="F183" s="261">
        <v>342</v>
      </c>
    </row>
    <row r="184" spans="1:8" ht="13.5">
      <c r="A184" s="248" t="s">
        <v>441</v>
      </c>
      <c r="B184" s="247">
        <v>259</v>
      </c>
      <c r="E184" s="262" t="s">
        <v>334</v>
      </c>
      <c r="F184" s="261">
        <f>SUM(F180:F183)</f>
        <v>2960</v>
      </c>
      <c r="H184" s="263"/>
    </row>
    <row r="185" spans="1:8" ht="13.5">
      <c r="A185" s="248" t="s">
        <v>442</v>
      </c>
      <c r="B185" s="247">
        <v>224</v>
      </c>
      <c r="H185" s="263"/>
    </row>
    <row r="186" spans="1:8" ht="13.5">
      <c r="A186" s="248" t="s">
        <v>443</v>
      </c>
      <c r="B186" s="247">
        <v>255</v>
      </c>
      <c r="H186" s="263"/>
    </row>
    <row r="187" spans="1:8" ht="13.5">
      <c r="A187" s="248" t="s">
        <v>444</v>
      </c>
      <c r="B187" s="247">
        <v>258</v>
      </c>
      <c r="H187" s="263"/>
    </row>
    <row r="188" spans="1:2" ht="13.5">
      <c r="A188" s="248" t="s">
        <v>445</v>
      </c>
      <c r="B188" s="247">
        <v>274</v>
      </c>
    </row>
    <row r="189" spans="1:4" ht="13.5">
      <c r="A189" s="248" t="s">
        <v>446</v>
      </c>
      <c r="B189" s="247">
        <v>222</v>
      </c>
      <c r="D189" s="244" t="s">
        <v>447</v>
      </c>
    </row>
    <row r="190" spans="1:2" ht="13.5">
      <c r="A190" s="264" t="s">
        <v>448</v>
      </c>
      <c r="B190" s="247">
        <v>242</v>
      </c>
    </row>
    <row r="191" spans="1:2" ht="13.5">
      <c r="A191" s="264" t="s">
        <v>449</v>
      </c>
      <c r="B191" s="247">
        <v>221</v>
      </c>
    </row>
    <row r="192" spans="1:2" ht="13.5">
      <c r="A192" s="248" t="s">
        <v>450</v>
      </c>
      <c r="B192" s="247">
        <v>265</v>
      </c>
    </row>
  </sheetData>
  <mergeCells count="4">
    <mergeCell ref="A3:K3"/>
    <mergeCell ref="A23:K23"/>
    <mergeCell ref="B43:E43"/>
    <mergeCell ref="D22:I22"/>
  </mergeCells>
  <printOptions/>
  <pageMargins left="0.1968503937007874" right="0.1968503937007874" top="0.11811023622047245" bottom="0.1968503937007874" header="0.11811023622047245" footer="0.35433070866141736"/>
  <pageSetup firstPageNumber="15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10.75390625" style="105" customWidth="1"/>
    <col min="2" max="2" width="6.375" style="105" customWidth="1"/>
    <col min="3" max="14" width="6.00390625" style="105" customWidth="1"/>
    <col min="15" max="16384" width="9.00390625" style="105" customWidth="1"/>
  </cols>
  <sheetData>
    <row r="1" spans="1:14" s="95" customFormat="1" ht="21">
      <c r="A1" s="349" t="s">
        <v>128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s="95" customFormat="1" ht="13.5">
      <c r="A2" s="8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11" t="s">
        <v>129</v>
      </c>
      <c r="N2" s="411"/>
    </row>
    <row r="3" spans="1:14" s="95" customFormat="1" ht="15" customHeight="1">
      <c r="A3" s="276"/>
      <c r="B3" s="271" t="s">
        <v>130</v>
      </c>
      <c r="C3" s="271" t="s">
        <v>131</v>
      </c>
      <c r="D3" s="271" t="s">
        <v>132</v>
      </c>
      <c r="E3" s="271" t="s">
        <v>133</v>
      </c>
      <c r="F3" s="271" t="s">
        <v>134</v>
      </c>
      <c r="G3" s="271" t="s">
        <v>135</v>
      </c>
      <c r="H3" s="271" t="s">
        <v>136</v>
      </c>
      <c r="I3" s="271" t="s">
        <v>137</v>
      </c>
      <c r="J3" s="271" t="s">
        <v>138</v>
      </c>
      <c r="K3" s="271" t="s">
        <v>139</v>
      </c>
      <c r="L3" s="271" t="s">
        <v>140</v>
      </c>
      <c r="M3" s="271" t="s">
        <v>141</v>
      </c>
      <c r="N3" s="274" t="s">
        <v>142</v>
      </c>
    </row>
    <row r="4" spans="1:14" s="95" customFormat="1" ht="15" customHeight="1">
      <c r="A4" s="277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5"/>
    </row>
    <row r="5" spans="1:14" s="95" customFormat="1" ht="19.5" customHeight="1">
      <c r="A5" s="29" t="s">
        <v>28</v>
      </c>
      <c r="B5" s="119">
        <v>19</v>
      </c>
      <c r="C5" s="120">
        <v>1</v>
      </c>
      <c r="D5" s="120">
        <v>3</v>
      </c>
      <c r="E5" s="120">
        <v>1</v>
      </c>
      <c r="F5" s="120">
        <v>1</v>
      </c>
      <c r="G5" s="120">
        <v>1</v>
      </c>
      <c r="H5" s="120" t="s">
        <v>45</v>
      </c>
      <c r="I5" s="120">
        <v>2</v>
      </c>
      <c r="J5" s="120" t="s">
        <v>45</v>
      </c>
      <c r="K5" s="120">
        <v>2</v>
      </c>
      <c r="L5" s="120">
        <v>2</v>
      </c>
      <c r="M5" s="120">
        <v>3</v>
      </c>
      <c r="N5" s="121">
        <v>3</v>
      </c>
    </row>
    <row r="6" spans="1:14" s="95" customFormat="1" ht="19.5" customHeight="1">
      <c r="A6" s="29" t="s">
        <v>29</v>
      </c>
      <c r="B6" s="119">
        <v>28</v>
      </c>
      <c r="C6" s="120">
        <v>1</v>
      </c>
      <c r="D6" s="120">
        <v>2</v>
      </c>
      <c r="E6" s="120">
        <v>2</v>
      </c>
      <c r="F6" s="120">
        <v>2</v>
      </c>
      <c r="G6" s="120">
        <v>4</v>
      </c>
      <c r="H6" s="120">
        <v>3</v>
      </c>
      <c r="I6" s="120">
        <v>2</v>
      </c>
      <c r="J6" s="120" t="s">
        <v>45</v>
      </c>
      <c r="K6" s="120">
        <v>4</v>
      </c>
      <c r="L6" s="120">
        <v>1</v>
      </c>
      <c r="M6" s="120">
        <v>1</v>
      </c>
      <c r="N6" s="121">
        <v>6</v>
      </c>
    </row>
    <row r="7" spans="1:14" s="95" customFormat="1" ht="19.5" customHeight="1">
      <c r="A7" s="29" t="s">
        <v>30</v>
      </c>
      <c r="B7" s="119">
        <v>24</v>
      </c>
      <c r="C7" s="120">
        <v>1</v>
      </c>
      <c r="D7" s="120">
        <v>1</v>
      </c>
      <c r="E7" s="120">
        <v>1</v>
      </c>
      <c r="F7" s="120">
        <v>6</v>
      </c>
      <c r="G7" s="120">
        <v>2</v>
      </c>
      <c r="H7" s="120">
        <v>1</v>
      </c>
      <c r="I7" s="120">
        <v>4</v>
      </c>
      <c r="J7" s="120">
        <v>1</v>
      </c>
      <c r="K7" s="120">
        <v>2</v>
      </c>
      <c r="L7" s="120">
        <v>3</v>
      </c>
      <c r="M7" s="120">
        <v>1</v>
      </c>
      <c r="N7" s="121">
        <v>1</v>
      </c>
    </row>
    <row r="8" spans="1:14" s="95" customFormat="1" ht="19.5" customHeight="1">
      <c r="A8" s="29" t="s">
        <v>31</v>
      </c>
      <c r="B8" s="119">
        <v>23</v>
      </c>
      <c r="C8" s="120">
        <v>1</v>
      </c>
      <c r="D8" s="120">
        <v>4</v>
      </c>
      <c r="E8" s="120">
        <v>2</v>
      </c>
      <c r="F8" s="120" t="s">
        <v>45</v>
      </c>
      <c r="G8" s="120" t="s">
        <v>45</v>
      </c>
      <c r="H8" s="120">
        <v>3</v>
      </c>
      <c r="I8" s="120">
        <v>4</v>
      </c>
      <c r="J8" s="120">
        <v>4</v>
      </c>
      <c r="K8" s="120">
        <v>1</v>
      </c>
      <c r="L8" s="120">
        <v>2</v>
      </c>
      <c r="M8" s="120" t="s">
        <v>45</v>
      </c>
      <c r="N8" s="121">
        <v>2</v>
      </c>
    </row>
    <row r="9" spans="1:14" s="95" customFormat="1" ht="19.5" customHeight="1">
      <c r="A9" s="32" t="s">
        <v>106</v>
      </c>
      <c r="B9" s="122">
        <v>25</v>
      </c>
      <c r="C9" s="123">
        <v>4</v>
      </c>
      <c r="D9" s="123">
        <v>1</v>
      </c>
      <c r="E9" s="123">
        <v>2</v>
      </c>
      <c r="F9" s="123">
        <v>4</v>
      </c>
      <c r="G9" s="123" t="s">
        <v>45</v>
      </c>
      <c r="H9" s="123">
        <v>2</v>
      </c>
      <c r="I9" s="123" t="s">
        <v>45</v>
      </c>
      <c r="J9" s="123">
        <v>1</v>
      </c>
      <c r="K9" s="123">
        <v>4</v>
      </c>
      <c r="L9" s="123">
        <v>4</v>
      </c>
      <c r="M9" s="123">
        <v>1</v>
      </c>
      <c r="N9" s="124">
        <v>2</v>
      </c>
    </row>
    <row r="10" spans="1:14" s="95" customFormat="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83" t="s">
        <v>127</v>
      </c>
      <c r="N10" s="283"/>
    </row>
    <row r="14" ht="13.5" customHeight="1"/>
    <row r="15" ht="13.5" customHeight="1"/>
    <row r="17" ht="13.5" customHeight="1"/>
  </sheetData>
  <mergeCells count="17">
    <mergeCell ref="M2:N2"/>
    <mergeCell ref="M10:N10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53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75390625" style="105" customWidth="1"/>
    <col min="2" max="2" width="13.00390625" style="105" customWidth="1"/>
    <col min="3" max="9" width="9.375" style="105" customWidth="1"/>
    <col min="10" max="16384" width="9.00390625" style="105" customWidth="1"/>
  </cols>
  <sheetData>
    <row r="1" spans="1:9" ht="21">
      <c r="A1" s="349" t="s">
        <v>143</v>
      </c>
      <c r="B1" s="365"/>
      <c r="C1" s="365"/>
      <c r="D1" s="365"/>
      <c r="E1" s="365"/>
      <c r="F1" s="365"/>
      <c r="G1" s="365"/>
      <c r="H1" s="365"/>
      <c r="I1" s="365"/>
    </row>
    <row r="2" spans="1:9" ht="13.5">
      <c r="A2" s="38"/>
      <c r="B2" s="25"/>
      <c r="C2" s="25"/>
      <c r="D2" s="25"/>
      <c r="E2" s="25"/>
      <c r="F2" s="25"/>
      <c r="G2" s="25"/>
      <c r="H2" s="411" t="s">
        <v>129</v>
      </c>
      <c r="I2" s="411"/>
    </row>
    <row r="3" spans="1:9" ht="28.5" customHeight="1">
      <c r="A3" s="125"/>
      <c r="B3" s="83" t="s">
        <v>144</v>
      </c>
      <c r="C3" s="83" t="s">
        <v>145</v>
      </c>
      <c r="D3" s="83" t="s">
        <v>146</v>
      </c>
      <c r="E3" s="83" t="s">
        <v>147</v>
      </c>
      <c r="F3" s="83" t="s">
        <v>148</v>
      </c>
      <c r="G3" s="83" t="s">
        <v>149</v>
      </c>
      <c r="H3" s="83" t="s">
        <v>150</v>
      </c>
      <c r="I3" s="84" t="s">
        <v>151</v>
      </c>
    </row>
    <row r="4" spans="1:9" s="97" customFormat="1" ht="19.5" customHeight="1">
      <c r="A4" s="29" t="s">
        <v>28</v>
      </c>
      <c r="B4" s="126">
        <v>19</v>
      </c>
      <c r="C4" s="127">
        <v>2</v>
      </c>
      <c r="D4" s="127">
        <v>4</v>
      </c>
      <c r="E4" s="127" t="s">
        <v>45</v>
      </c>
      <c r="F4" s="127">
        <v>3</v>
      </c>
      <c r="G4" s="127">
        <v>4</v>
      </c>
      <c r="H4" s="127">
        <v>3</v>
      </c>
      <c r="I4" s="128">
        <v>3</v>
      </c>
    </row>
    <row r="5" spans="1:9" s="97" customFormat="1" ht="19.5" customHeight="1">
      <c r="A5" s="29" t="s">
        <v>29</v>
      </c>
      <c r="B5" s="126">
        <v>28</v>
      </c>
      <c r="C5" s="127">
        <v>6</v>
      </c>
      <c r="D5" s="127">
        <v>6</v>
      </c>
      <c r="E5" s="127">
        <v>5</v>
      </c>
      <c r="F5" s="127">
        <v>1</v>
      </c>
      <c r="G5" s="127">
        <v>6</v>
      </c>
      <c r="H5" s="127">
        <v>3</v>
      </c>
      <c r="I5" s="128">
        <v>1</v>
      </c>
    </row>
    <row r="6" spans="1:9" s="97" customFormat="1" ht="19.5" customHeight="1">
      <c r="A6" s="29" t="s">
        <v>30</v>
      </c>
      <c r="B6" s="126">
        <v>24</v>
      </c>
      <c r="C6" s="127">
        <v>2</v>
      </c>
      <c r="D6" s="127">
        <v>1</v>
      </c>
      <c r="E6" s="127">
        <v>4</v>
      </c>
      <c r="F6" s="127">
        <v>5</v>
      </c>
      <c r="G6" s="127">
        <v>5</v>
      </c>
      <c r="H6" s="127">
        <v>3</v>
      </c>
      <c r="I6" s="128">
        <v>4</v>
      </c>
    </row>
    <row r="7" spans="1:9" s="97" customFormat="1" ht="19.5" customHeight="1">
      <c r="A7" s="29" t="s">
        <v>31</v>
      </c>
      <c r="B7" s="126">
        <v>23</v>
      </c>
      <c r="C7" s="127">
        <v>5</v>
      </c>
      <c r="D7" s="127">
        <v>4</v>
      </c>
      <c r="E7" s="127" t="s">
        <v>45</v>
      </c>
      <c r="F7" s="127">
        <v>4</v>
      </c>
      <c r="G7" s="127">
        <v>5</v>
      </c>
      <c r="H7" s="127">
        <v>1</v>
      </c>
      <c r="I7" s="128">
        <v>4</v>
      </c>
    </row>
    <row r="8" spans="1:9" s="97" customFormat="1" ht="19.5" customHeight="1">
      <c r="A8" s="32" t="s">
        <v>106</v>
      </c>
      <c r="B8" s="129">
        <v>25</v>
      </c>
      <c r="C8" s="130">
        <v>6</v>
      </c>
      <c r="D8" s="130">
        <v>3</v>
      </c>
      <c r="E8" s="130">
        <v>2</v>
      </c>
      <c r="F8" s="130">
        <v>6</v>
      </c>
      <c r="G8" s="130">
        <v>4</v>
      </c>
      <c r="H8" s="130">
        <v>2</v>
      </c>
      <c r="I8" s="131">
        <v>2</v>
      </c>
    </row>
    <row r="9" spans="1:9" ht="13.5">
      <c r="A9" s="25"/>
      <c r="B9" s="25"/>
      <c r="C9" s="25"/>
      <c r="D9" s="25"/>
      <c r="E9" s="25"/>
      <c r="F9" s="25"/>
      <c r="G9" s="25"/>
      <c r="H9" s="348" t="s">
        <v>127</v>
      </c>
      <c r="I9" s="348"/>
    </row>
    <row r="11" ht="13.5" customHeight="1"/>
    <row r="14" ht="13.5" customHeight="1"/>
  </sheetData>
  <mergeCells count="3">
    <mergeCell ref="A1:I1"/>
    <mergeCell ref="H2:I2"/>
    <mergeCell ref="H9:I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A1" sqref="A1:O1"/>
    </sheetView>
  </sheetViews>
  <sheetFormatPr defaultColWidth="9.00390625" defaultRowHeight="13.5"/>
  <cols>
    <col min="1" max="1" width="8.625" style="105" customWidth="1"/>
    <col min="2" max="15" width="5.75390625" style="105" customWidth="1"/>
    <col min="16" max="16384" width="9.00390625" style="105" customWidth="1"/>
  </cols>
  <sheetData>
    <row r="1" spans="1:15" s="95" customFormat="1" ht="21">
      <c r="A1" s="349" t="s">
        <v>152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s="95" customFormat="1" ht="13.5">
      <c r="A2" s="8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90" t="s">
        <v>129</v>
      </c>
      <c r="N2" s="290"/>
      <c r="O2" s="290"/>
    </row>
    <row r="3" spans="1:15" s="95" customFormat="1" ht="19.5" customHeight="1">
      <c r="A3" s="276"/>
      <c r="B3" s="414" t="s">
        <v>130</v>
      </c>
      <c r="C3" s="132" t="s">
        <v>153</v>
      </c>
      <c r="D3" s="132" t="s">
        <v>154</v>
      </c>
      <c r="E3" s="132" t="s">
        <v>155</v>
      </c>
      <c r="F3" s="132" t="s">
        <v>156</v>
      </c>
      <c r="G3" s="132" t="s">
        <v>157</v>
      </c>
      <c r="H3" s="132" t="s">
        <v>158</v>
      </c>
      <c r="I3" s="132" t="s">
        <v>159</v>
      </c>
      <c r="J3" s="132" t="s">
        <v>160</v>
      </c>
      <c r="K3" s="132" t="s">
        <v>161</v>
      </c>
      <c r="L3" s="132" t="s">
        <v>162</v>
      </c>
      <c r="M3" s="132" t="s">
        <v>163</v>
      </c>
      <c r="N3" s="133" t="s">
        <v>164</v>
      </c>
      <c r="O3" s="412" t="s">
        <v>165</v>
      </c>
    </row>
    <row r="4" spans="1:15" s="95" customFormat="1" ht="19.5" customHeight="1">
      <c r="A4" s="277"/>
      <c r="B4" s="415"/>
      <c r="C4" s="134" t="s">
        <v>166</v>
      </c>
      <c r="D4" s="134" t="s">
        <v>167</v>
      </c>
      <c r="E4" s="134" t="s">
        <v>168</v>
      </c>
      <c r="F4" s="134" t="s">
        <v>169</v>
      </c>
      <c r="G4" s="134" t="s">
        <v>170</v>
      </c>
      <c r="H4" s="134" t="s">
        <v>171</v>
      </c>
      <c r="I4" s="134" t="s">
        <v>172</v>
      </c>
      <c r="J4" s="134" t="s">
        <v>173</v>
      </c>
      <c r="K4" s="134" t="s">
        <v>174</v>
      </c>
      <c r="L4" s="134" t="s">
        <v>175</v>
      </c>
      <c r="M4" s="134" t="s">
        <v>176</v>
      </c>
      <c r="N4" s="135" t="s">
        <v>177</v>
      </c>
      <c r="O4" s="413"/>
    </row>
    <row r="5" spans="1:15" s="95" customFormat="1" ht="19.5" customHeight="1">
      <c r="A5" s="29" t="s">
        <v>28</v>
      </c>
      <c r="B5" s="136">
        <v>19</v>
      </c>
      <c r="C5" s="137">
        <v>2</v>
      </c>
      <c r="D5" s="137">
        <v>2</v>
      </c>
      <c r="E5" s="137" t="s">
        <v>45</v>
      </c>
      <c r="F5" s="137">
        <v>1</v>
      </c>
      <c r="G5" s="137">
        <v>1</v>
      </c>
      <c r="H5" s="137">
        <v>2</v>
      </c>
      <c r="I5" s="137">
        <v>3</v>
      </c>
      <c r="J5" s="137">
        <v>3</v>
      </c>
      <c r="K5" s="137">
        <v>1</v>
      </c>
      <c r="L5" s="137">
        <v>1</v>
      </c>
      <c r="M5" s="137">
        <v>3</v>
      </c>
      <c r="N5" s="137" t="s">
        <v>45</v>
      </c>
      <c r="O5" s="138" t="s">
        <v>45</v>
      </c>
    </row>
    <row r="6" spans="1:15" s="95" customFormat="1" ht="19.5" customHeight="1">
      <c r="A6" s="29" t="s">
        <v>29</v>
      </c>
      <c r="B6" s="136">
        <v>28</v>
      </c>
      <c r="C6" s="137">
        <v>2</v>
      </c>
      <c r="D6" s="137">
        <v>1</v>
      </c>
      <c r="E6" s="137">
        <v>2</v>
      </c>
      <c r="F6" s="137">
        <v>6</v>
      </c>
      <c r="G6" s="137">
        <v>2</v>
      </c>
      <c r="H6" s="137">
        <v>1</v>
      </c>
      <c r="I6" s="137">
        <v>1</v>
      </c>
      <c r="J6" s="137">
        <v>2</v>
      </c>
      <c r="K6" s="137">
        <v>2</v>
      </c>
      <c r="L6" s="137">
        <v>5</v>
      </c>
      <c r="M6" s="137">
        <v>1</v>
      </c>
      <c r="N6" s="139">
        <v>3</v>
      </c>
      <c r="O6" s="138" t="s">
        <v>45</v>
      </c>
    </row>
    <row r="7" spans="1:15" s="95" customFormat="1" ht="19.5" customHeight="1">
      <c r="A7" s="29" t="s">
        <v>30</v>
      </c>
      <c r="B7" s="136">
        <v>24</v>
      </c>
      <c r="C7" s="137">
        <v>2</v>
      </c>
      <c r="D7" s="137">
        <v>3</v>
      </c>
      <c r="E7" s="137">
        <v>2</v>
      </c>
      <c r="F7" s="137" t="s">
        <v>45</v>
      </c>
      <c r="G7" s="137">
        <v>1</v>
      </c>
      <c r="H7" s="137">
        <v>2</v>
      </c>
      <c r="I7" s="137">
        <v>1</v>
      </c>
      <c r="J7" s="137">
        <v>5</v>
      </c>
      <c r="K7" s="137">
        <v>2</v>
      </c>
      <c r="L7" s="137">
        <v>2</v>
      </c>
      <c r="M7" s="137">
        <v>2</v>
      </c>
      <c r="N7" s="139">
        <v>2</v>
      </c>
      <c r="O7" s="138" t="s">
        <v>45</v>
      </c>
    </row>
    <row r="8" spans="1:15" s="95" customFormat="1" ht="19.5" customHeight="1">
      <c r="A8" s="29" t="s">
        <v>31</v>
      </c>
      <c r="B8" s="136">
        <v>23</v>
      </c>
      <c r="C8" s="137">
        <v>1</v>
      </c>
      <c r="D8" s="137">
        <v>1</v>
      </c>
      <c r="E8" s="137" t="s">
        <v>45</v>
      </c>
      <c r="F8" s="137">
        <v>1</v>
      </c>
      <c r="G8" s="137">
        <v>2</v>
      </c>
      <c r="H8" s="137">
        <v>5</v>
      </c>
      <c r="I8" s="137">
        <v>3</v>
      </c>
      <c r="J8" s="137" t="s">
        <v>45</v>
      </c>
      <c r="K8" s="137" t="s">
        <v>45</v>
      </c>
      <c r="L8" s="137" t="s">
        <v>45</v>
      </c>
      <c r="M8" s="137">
        <v>3</v>
      </c>
      <c r="N8" s="139">
        <v>5</v>
      </c>
      <c r="O8" s="138">
        <v>2</v>
      </c>
    </row>
    <row r="9" spans="1:15" s="95" customFormat="1" ht="19.5" customHeight="1">
      <c r="A9" s="32" t="s">
        <v>106</v>
      </c>
      <c r="B9" s="140">
        <v>25</v>
      </c>
      <c r="C9" s="141">
        <v>1</v>
      </c>
      <c r="D9" s="141">
        <v>1</v>
      </c>
      <c r="E9" s="141">
        <v>4</v>
      </c>
      <c r="F9" s="141">
        <v>1</v>
      </c>
      <c r="G9" s="141">
        <v>1</v>
      </c>
      <c r="H9" s="141">
        <v>1</v>
      </c>
      <c r="I9" s="141">
        <v>1</v>
      </c>
      <c r="J9" s="141">
        <v>7</v>
      </c>
      <c r="K9" s="141">
        <v>4</v>
      </c>
      <c r="L9" s="141">
        <v>2</v>
      </c>
      <c r="M9" s="141">
        <v>2</v>
      </c>
      <c r="N9" s="142" t="s">
        <v>45</v>
      </c>
      <c r="O9" s="143" t="s">
        <v>45</v>
      </c>
    </row>
    <row r="10" spans="1:15" s="95" customFormat="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81"/>
      <c r="M10" s="283" t="s">
        <v>127</v>
      </c>
      <c r="N10" s="283"/>
      <c r="O10" s="283"/>
    </row>
    <row r="13" ht="13.5">
      <c r="C13" s="144"/>
    </row>
  </sheetData>
  <mergeCells count="6">
    <mergeCell ref="A1:O1"/>
    <mergeCell ref="O3:O4"/>
    <mergeCell ref="M2:O2"/>
    <mergeCell ref="M10:O10"/>
    <mergeCell ref="A3:A4"/>
    <mergeCell ref="B3:B4"/>
  </mergeCells>
  <printOptions/>
  <pageMargins left="0.7874015748031497" right="0.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22.50390625" style="105" customWidth="1"/>
    <col min="2" max="6" width="13.375" style="105" customWidth="1"/>
    <col min="7" max="16384" width="9.00390625" style="105" customWidth="1"/>
  </cols>
  <sheetData>
    <row r="1" spans="1:6" ht="21">
      <c r="A1" s="349" t="s">
        <v>178</v>
      </c>
      <c r="B1" s="365"/>
      <c r="C1" s="365"/>
      <c r="D1" s="365"/>
      <c r="E1" s="365"/>
      <c r="F1" s="365"/>
    </row>
    <row r="2" spans="1:6" ht="13.5">
      <c r="A2" s="38"/>
      <c r="B2" s="25"/>
      <c r="C2" s="25"/>
      <c r="D2" s="25"/>
      <c r="E2" s="25"/>
      <c r="F2" s="26" t="s">
        <v>129</v>
      </c>
    </row>
    <row r="3" spans="1:6" ht="35.25" customHeight="1">
      <c r="A3" s="145"/>
      <c r="B3" s="41" t="s">
        <v>28</v>
      </c>
      <c r="C3" s="42" t="s">
        <v>29</v>
      </c>
      <c r="D3" s="42" t="s">
        <v>30</v>
      </c>
      <c r="E3" s="42" t="s">
        <v>31</v>
      </c>
      <c r="F3" s="43" t="s">
        <v>106</v>
      </c>
    </row>
    <row r="4" spans="1:6" s="95" customFormat="1" ht="18" customHeight="1" thickBot="1">
      <c r="A4" s="146" t="s">
        <v>35</v>
      </c>
      <c r="B4" s="147">
        <v>19</v>
      </c>
      <c r="C4" s="148">
        <v>28</v>
      </c>
      <c r="D4" s="148">
        <v>24</v>
      </c>
      <c r="E4" s="148">
        <v>23</v>
      </c>
      <c r="F4" s="149">
        <v>25</v>
      </c>
    </row>
    <row r="5" spans="1:6" s="95" customFormat="1" ht="18" customHeight="1" thickTop="1">
      <c r="A5" s="150" t="s">
        <v>179</v>
      </c>
      <c r="B5" s="151">
        <v>1</v>
      </c>
      <c r="C5" s="152">
        <v>2</v>
      </c>
      <c r="D5" s="152">
        <v>4</v>
      </c>
      <c r="E5" s="152">
        <v>2</v>
      </c>
      <c r="F5" s="153" t="s">
        <v>182</v>
      </c>
    </row>
    <row r="6" spans="1:6" s="95" customFormat="1" ht="18" customHeight="1">
      <c r="A6" s="154" t="s">
        <v>180</v>
      </c>
      <c r="B6" s="155">
        <v>4</v>
      </c>
      <c r="C6" s="156">
        <v>4</v>
      </c>
      <c r="D6" s="156">
        <v>7</v>
      </c>
      <c r="E6" s="156">
        <v>2</v>
      </c>
      <c r="F6" s="157">
        <v>7</v>
      </c>
    </row>
    <row r="7" spans="1:6" s="95" customFormat="1" ht="18" customHeight="1">
      <c r="A7" s="154" t="s">
        <v>181</v>
      </c>
      <c r="B7" s="158" t="s">
        <v>182</v>
      </c>
      <c r="C7" s="158" t="s">
        <v>182</v>
      </c>
      <c r="D7" s="158" t="s">
        <v>182</v>
      </c>
      <c r="E7" s="156" t="s">
        <v>182</v>
      </c>
      <c r="F7" s="157" t="s">
        <v>182</v>
      </c>
    </row>
    <row r="8" spans="1:6" s="95" customFormat="1" ht="18" customHeight="1">
      <c r="A8" s="154" t="s">
        <v>183</v>
      </c>
      <c r="B8" s="155">
        <v>1</v>
      </c>
      <c r="C8" s="158" t="s">
        <v>182</v>
      </c>
      <c r="D8" s="158" t="s">
        <v>182</v>
      </c>
      <c r="E8" s="156">
        <v>1</v>
      </c>
      <c r="F8" s="157" t="s">
        <v>182</v>
      </c>
    </row>
    <row r="9" spans="1:6" s="95" customFormat="1" ht="18" customHeight="1">
      <c r="A9" s="154" t="s">
        <v>184</v>
      </c>
      <c r="B9" s="155">
        <v>1</v>
      </c>
      <c r="C9" s="158" t="s">
        <v>185</v>
      </c>
      <c r="D9" s="158" t="s">
        <v>185</v>
      </c>
      <c r="E9" s="156" t="s">
        <v>185</v>
      </c>
      <c r="F9" s="157" t="s">
        <v>185</v>
      </c>
    </row>
    <row r="10" spans="1:6" s="95" customFormat="1" ht="18" customHeight="1">
      <c r="A10" s="154" t="s">
        <v>186</v>
      </c>
      <c r="B10" s="155">
        <v>2</v>
      </c>
      <c r="C10" s="156">
        <v>1</v>
      </c>
      <c r="D10" s="158" t="s">
        <v>45</v>
      </c>
      <c r="E10" s="156">
        <v>2</v>
      </c>
      <c r="F10" s="157">
        <v>4</v>
      </c>
    </row>
    <row r="11" spans="1:6" s="95" customFormat="1" ht="18" customHeight="1">
      <c r="A11" s="154" t="s">
        <v>187</v>
      </c>
      <c r="B11" s="155" t="s">
        <v>75</v>
      </c>
      <c r="C11" s="156">
        <v>1</v>
      </c>
      <c r="D11" s="156">
        <v>3</v>
      </c>
      <c r="E11" s="156">
        <v>5</v>
      </c>
      <c r="F11" s="157">
        <v>1</v>
      </c>
    </row>
    <row r="12" spans="1:6" s="95" customFormat="1" ht="18" customHeight="1">
      <c r="A12" s="154" t="s">
        <v>188</v>
      </c>
      <c r="B12" s="155" t="s">
        <v>189</v>
      </c>
      <c r="C12" s="156">
        <v>1</v>
      </c>
      <c r="D12" s="158" t="s">
        <v>189</v>
      </c>
      <c r="E12" s="156" t="s">
        <v>189</v>
      </c>
      <c r="F12" s="157" t="s">
        <v>189</v>
      </c>
    </row>
    <row r="13" spans="1:6" s="95" customFormat="1" ht="18" customHeight="1">
      <c r="A13" s="154" t="s">
        <v>190</v>
      </c>
      <c r="B13" s="155" t="s">
        <v>191</v>
      </c>
      <c r="C13" s="156">
        <v>2</v>
      </c>
      <c r="D13" s="158" t="s">
        <v>191</v>
      </c>
      <c r="E13" s="156" t="s">
        <v>191</v>
      </c>
      <c r="F13" s="157" t="s">
        <v>191</v>
      </c>
    </row>
    <row r="14" spans="1:6" s="95" customFormat="1" ht="18" customHeight="1">
      <c r="A14" s="154" t="s">
        <v>192</v>
      </c>
      <c r="B14" s="155" t="s">
        <v>45</v>
      </c>
      <c r="C14" s="156">
        <v>1</v>
      </c>
      <c r="D14" s="158" t="s">
        <v>45</v>
      </c>
      <c r="E14" s="156" t="s">
        <v>45</v>
      </c>
      <c r="F14" s="157" t="s">
        <v>45</v>
      </c>
    </row>
    <row r="15" spans="1:6" s="95" customFormat="1" ht="18" customHeight="1">
      <c r="A15" s="154" t="s">
        <v>193</v>
      </c>
      <c r="B15" s="155">
        <v>1</v>
      </c>
      <c r="C15" s="158" t="s">
        <v>371</v>
      </c>
      <c r="D15" s="158" t="s">
        <v>371</v>
      </c>
      <c r="E15" s="156">
        <v>2</v>
      </c>
      <c r="F15" s="157" t="s">
        <v>371</v>
      </c>
    </row>
    <row r="16" spans="1:6" s="95" customFormat="1" ht="18" customHeight="1">
      <c r="A16" s="154" t="s">
        <v>372</v>
      </c>
      <c r="B16" s="158" t="s">
        <v>371</v>
      </c>
      <c r="C16" s="156">
        <v>1</v>
      </c>
      <c r="D16" s="158" t="s">
        <v>371</v>
      </c>
      <c r="E16" s="156" t="s">
        <v>371</v>
      </c>
      <c r="F16" s="157">
        <v>1</v>
      </c>
    </row>
    <row r="17" spans="1:6" s="95" customFormat="1" ht="18" customHeight="1">
      <c r="A17" s="154" t="s">
        <v>194</v>
      </c>
      <c r="B17" s="155">
        <v>1</v>
      </c>
      <c r="C17" s="158" t="s">
        <v>371</v>
      </c>
      <c r="D17" s="156">
        <v>1</v>
      </c>
      <c r="E17" s="156" t="s">
        <v>371</v>
      </c>
      <c r="F17" s="157">
        <v>1</v>
      </c>
    </row>
    <row r="18" spans="1:6" s="95" customFormat="1" ht="18" customHeight="1">
      <c r="A18" s="154" t="s">
        <v>195</v>
      </c>
      <c r="B18" s="158" t="s">
        <v>196</v>
      </c>
      <c r="C18" s="158" t="s">
        <v>196</v>
      </c>
      <c r="D18" s="158" t="s">
        <v>196</v>
      </c>
      <c r="E18" s="156" t="s">
        <v>196</v>
      </c>
      <c r="F18" s="157" t="s">
        <v>196</v>
      </c>
    </row>
    <row r="19" spans="1:6" s="95" customFormat="1" ht="18" customHeight="1">
      <c r="A19" s="154" t="s">
        <v>197</v>
      </c>
      <c r="B19" s="155">
        <v>2</v>
      </c>
      <c r="C19" s="158" t="s">
        <v>371</v>
      </c>
      <c r="D19" s="158" t="s">
        <v>371</v>
      </c>
      <c r="E19" s="156" t="s">
        <v>371</v>
      </c>
      <c r="F19" s="157" t="s">
        <v>371</v>
      </c>
    </row>
    <row r="20" spans="1:6" s="95" customFormat="1" ht="18" customHeight="1">
      <c r="A20" s="154" t="s">
        <v>198</v>
      </c>
      <c r="B20" s="158" t="s">
        <v>191</v>
      </c>
      <c r="C20" s="156">
        <v>6</v>
      </c>
      <c r="D20" s="156">
        <v>2</v>
      </c>
      <c r="E20" s="156">
        <v>6</v>
      </c>
      <c r="F20" s="157">
        <v>4</v>
      </c>
    </row>
    <row r="21" spans="1:6" s="95" customFormat="1" ht="18" customHeight="1">
      <c r="A21" s="154" t="s">
        <v>199</v>
      </c>
      <c r="B21" s="155">
        <v>3</v>
      </c>
      <c r="C21" s="156">
        <v>5</v>
      </c>
      <c r="D21" s="156">
        <v>1</v>
      </c>
      <c r="E21" s="156" t="s">
        <v>45</v>
      </c>
      <c r="F21" s="157" t="s">
        <v>45</v>
      </c>
    </row>
    <row r="22" spans="1:6" s="95" customFormat="1" ht="18" customHeight="1">
      <c r="A22" s="154" t="s">
        <v>200</v>
      </c>
      <c r="B22" s="155">
        <v>1</v>
      </c>
      <c r="C22" s="158" t="s">
        <v>371</v>
      </c>
      <c r="D22" s="156">
        <v>1</v>
      </c>
      <c r="E22" s="156" t="s">
        <v>371</v>
      </c>
      <c r="F22" s="157" t="s">
        <v>371</v>
      </c>
    </row>
    <row r="23" spans="1:6" s="95" customFormat="1" ht="18" customHeight="1">
      <c r="A23" s="154" t="s">
        <v>201</v>
      </c>
      <c r="B23" s="158" t="s">
        <v>202</v>
      </c>
      <c r="C23" s="158" t="s">
        <v>202</v>
      </c>
      <c r="D23" s="158" t="s">
        <v>202</v>
      </c>
      <c r="E23" s="156" t="s">
        <v>202</v>
      </c>
      <c r="F23" s="157" t="s">
        <v>202</v>
      </c>
    </row>
    <row r="24" spans="1:6" s="95" customFormat="1" ht="18" customHeight="1">
      <c r="A24" s="154" t="s">
        <v>46</v>
      </c>
      <c r="B24" s="158" t="s">
        <v>371</v>
      </c>
      <c r="C24" s="156">
        <v>2</v>
      </c>
      <c r="D24" s="156">
        <v>3</v>
      </c>
      <c r="E24" s="156" t="s">
        <v>371</v>
      </c>
      <c r="F24" s="157">
        <v>2</v>
      </c>
    </row>
    <row r="25" spans="1:6" s="95" customFormat="1" ht="18" customHeight="1">
      <c r="A25" s="159" t="s">
        <v>203</v>
      </c>
      <c r="B25" s="160">
        <v>2</v>
      </c>
      <c r="C25" s="161">
        <v>2</v>
      </c>
      <c r="D25" s="161">
        <v>2</v>
      </c>
      <c r="E25" s="161">
        <v>3</v>
      </c>
      <c r="F25" s="162">
        <v>5</v>
      </c>
    </row>
    <row r="26" spans="1:6" s="95" customFormat="1" ht="13.5">
      <c r="A26" s="2"/>
      <c r="B26" s="2"/>
      <c r="C26" s="2"/>
      <c r="D26" s="2"/>
      <c r="E26" s="2"/>
      <c r="F26" s="3" t="s">
        <v>127</v>
      </c>
    </row>
  </sheetData>
  <mergeCells count="1">
    <mergeCell ref="A1:F1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00390625" defaultRowHeight="13.5"/>
  <cols>
    <col min="1" max="1" width="8.625" style="105" customWidth="1"/>
    <col min="2" max="22" width="3.75390625" style="105" customWidth="1"/>
    <col min="23" max="16384" width="9.00390625" style="105" customWidth="1"/>
  </cols>
  <sheetData>
    <row r="1" spans="1:22" s="95" customFormat="1" ht="21">
      <c r="A1" s="349" t="s">
        <v>204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2:22" s="95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90" t="s">
        <v>205</v>
      </c>
      <c r="T2" s="290"/>
      <c r="U2" s="290"/>
      <c r="V2" s="290"/>
    </row>
    <row r="3" spans="1:22" ht="70.5" customHeight="1">
      <c r="A3" s="163"/>
      <c r="B3" s="164" t="s">
        <v>206</v>
      </c>
      <c r="C3" s="165" t="s">
        <v>207</v>
      </c>
      <c r="D3" s="165" t="s">
        <v>208</v>
      </c>
      <c r="E3" s="165" t="s">
        <v>209</v>
      </c>
      <c r="F3" s="165" t="s">
        <v>210</v>
      </c>
      <c r="G3" s="165" t="s">
        <v>211</v>
      </c>
      <c r="H3" s="165" t="s">
        <v>212</v>
      </c>
      <c r="I3" s="165" t="s">
        <v>213</v>
      </c>
      <c r="J3" s="165" t="s">
        <v>214</v>
      </c>
      <c r="K3" s="165" t="s">
        <v>215</v>
      </c>
      <c r="L3" s="165" t="s">
        <v>216</v>
      </c>
      <c r="M3" s="165" t="s">
        <v>217</v>
      </c>
      <c r="N3" s="165" t="s">
        <v>218</v>
      </c>
      <c r="O3" s="165" t="s">
        <v>219</v>
      </c>
      <c r="P3" s="165" t="s">
        <v>220</v>
      </c>
      <c r="Q3" s="165" t="s">
        <v>221</v>
      </c>
      <c r="R3" s="165" t="s">
        <v>222</v>
      </c>
      <c r="S3" s="165" t="s">
        <v>223</v>
      </c>
      <c r="T3" s="165" t="s">
        <v>224</v>
      </c>
      <c r="U3" s="166" t="s">
        <v>225</v>
      </c>
      <c r="V3" s="167" t="s">
        <v>144</v>
      </c>
    </row>
    <row r="4" spans="1:22" s="95" customFormat="1" ht="31.5" customHeight="1">
      <c r="A4" s="168" t="s">
        <v>31</v>
      </c>
      <c r="B4" s="169" t="s">
        <v>45</v>
      </c>
      <c r="C4" s="170">
        <v>1</v>
      </c>
      <c r="D4" s="170" t="s">
        <v>45</v>
      </c>
      <c r="E4" s="170">
        <v>1</v>
      </c>
      <c r="F4" s="170" t="s">
        <v>45</v>
      </c>
      <c r="G4" s="170">
        <v>1</v>
      </c>
      <c r="H4" s="170" t="s">
        <v>45</v>
      </c>
      <c r="I4" s="170">
        <v>2</v>
      </c>
      <c r="J4" s="170" t="s">
        <v>45</v>
      </c>
      <c r="K4" s="170">
        <v>3</v>
      </c>
      <c r="L4" s="170">
        <v>4</v>
      </c>
      <c r="M4" s="170" t="s">
        <v>45</v>
      </c>
      <c r="N4" s="170">
        <v>2</v>
      </c>
      <c r="O4" s="170">
        <v>1</v>
      </c>
      <c r="P4" s="170">
        <v>2</v>
      </c>
      <c r="Q4" s="170">
        <v>2</v>
      </c>
      <c r="R4" s="170">
        <v>1</v>
      </c>
      <c r="S4" s="170" t="s">
        <v>45</v>
      </c>
      <c r="T4" s="170">
        <v>2</v>
      </c>
      <c r="U4" s="171">
        <v>1</v>
      </c>
      <c r="V4" s="172">
        <f>SUM(B4:U4)</f>
        <v>23</v>
      </c>
    </row>
    <row r="5" spans="1:22" s="95" customFormat="1" ht="30.75" customHeight="1">
      <c r="A5" s="173" t="s">
        <v>106</v>
      </c>
      <c r="B5" s="174" t="s">
        <v>45</v>
      </c>
      <c r="C5" s="174" t="s">
        <v>45</v>
      </c>
      <c r="D5" s="175">
        <v>1</v>
      </c>
      <c r="E5" s="174" t="s">
        <v>45</v>
      </c>
      <c r="F5" s="174" t="s">
        <v>45</v>
      </c>
      <c r="G5" s="175">
        <v>1</v>
      </c>
      <c r="H5" s="175">
        <v>1</v>
      </c>
      <c r="I5" s="174" t="s">
        <v>45</v>
      </c>
      <c r="J5" s="174" t="s">
        <v>45</v>
      </c>
      <c r="K5" s="175">
        <v>2</v>
      </c>
      <c r="L5" s="175">
        <v>5</v>
      </c>
      <c r="M5" s="175">
        <v>2</v>
      </c>
      <c r="N5" s="175">
        <v>1</v>
      </c>
      <c r="O5" s="175">
        <v>1</v>
      </c>
      <c r="P5" s="175">
        <v>3</v>
      </c>
      <c r="Q5" s="175">
        <v>1</v>
      </c>
      <c r="R5" s="175">
        <v>2</v>
      </c>
      <c r="S5" s="175">
        <v>4</v>
      </c>
      <c r="T5" s="174" t="s">
        <v>45</v>
      </c>
      <c r="U5" s="176">
        <v>1</v>
      </c>
      <c r="V5" s="177">
        <v>25</v>
      </c>
    </row>
    <row r="6" spans="2:2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83" t="s">
        <v>127</v>
      </c>
      <c r="U6" s="283"/>
      <c r="V6" s="283"/>
    </row>
    <row r="9" ht="13.5">
      <c r="M9" s="144"/>
    </row>
    <row r="12" ht="13.5" customHeight="1"/>
    <row r="15" ht="13.5" customHeight="1"/>
  </sheetData>
  <mergeCells count="3">
    <mergeCell ref="T6:V6"/>
    <mergeCell ref="S2:V2"/>
    <mergeCell ref="A1:V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6.25390625" style="105" customWidth="1"/>
    <col min="2" max="3" width="13.125" style="105" customWidth="1"/>
    <col min="4" max="4" width="16.25390625" style="105" customWidth="1"/>
    <col min="5" max="6" width="13.125" style="105" customWidth="1"/>
    <col min="7" max="16384" width="9.00390625" style="105" customWidth="1"/>
  </cols>
  <sheetData>
    <row r="1" spans="1:6" s="95" customFormat="1" ht="21">
      <c r="A1" s="349" t="s">
        <v>226</v>
      </c>
      <c r="B1" s="365"/>
      <c r="C1" s="365"/>
      <c r="D1" s="365"/>
      <c r="E1" s="365"/>
      <c r="F1" s="365"/>
    </row>
    <row r="2" spans="1:6" s="95" customFormat="1" ht="13.5">
      <c r="A2" s="2"/>
      <c r="B2" s="2"/>
      <c r="C2" s="2"/>
      <c r="D2" s="2"/>
      <c r="E2" s="290" t="s">
        <v>1</v>
      </c>
      <c r="F2" s="290"/>
    </row>
    <row r="3" spans="1:6" s="95" customFormat="1" ht="30" customHeight="1">
      <c r="A3" s="178"/>
      <c r="B3" s="179" t="s">
        <v>227</v>
      </c>
      <c r="C3" s="180" t="s">
        <v>228</v>
      </c>
      <c r="D3" s="181"/>
      <c r="E3" s="179" t="s">
        <v>227</v>
      </c>
      <c r="F3" s="182" t="s">
        <v>228</v>
      </c>
    </row>
    <row r="4" spans="1:6" s="95" customFormat="1" ht="19.5" customHeight="1">
      <c r="A4" s="154" t="s">
        <v>229</v>
      </c>
      <c r="B4" s="183">
        <v>25</v>
      </c>
      <c r="C4" s="184">
        <v>1</v>
      </c>
      <c r="D4" s="185" t="s">
        <v>230</v>
      </c>
      <c r="E4" s="183">
        <v>22</v>
      </c>
      <c r="F4" s="186">
        <v>1</v>
      </c>
    </row>
    <row r="5" spans="1:6" s="95" customFormat="1" ht="19.5" customHeight="1">
      <c r="A5" s="154" t="s">
        <v>231</v>
      </c>
      <c r="B5" s="183">
        <v>7</v>
      </c>
      <c r="C5" s="184" t="s">
        <v>45</v>
      </c>
      <c r="D5" s="185" t="s">
        <v>232</v>
      </c>
      <c r="E5" s="183">
        <v>26</v>
      </c>
      <c r="F5" s="186" t="s">
        <v>45</v>
      </c>
    </row>
    <row r="6" spans="1:6" s="95" customFormat="1" ht="19.5" customHeight="1">
      <c r="A6" s="154" t="s">
        <v>233</v>
      </c>
      <c r="B6" s="183">
        <v>6</v>
      </c>
      <c r="C6" s="184" t="s">
        <v>45</v>
      </c>
      <c r="D6" s="185" t="s">
        <v>234</v>
      </c>
      <c r="E6" s="183">
        <v>26</v>
      </c>
      <c r="F6" s="186" t="s">
        <v>45</v>
      </c>
    </row>
    <row r="7" spans="1:6" s="95" customFormat="1" ht="19.5" customHeight="1">
      <c r="A7" s="154" t="s">
        <v>235</v>
      </c>
      <c r="B7" s="183">
        <v>8</v>
      </c>
      <c r="C7" s="184" t="s">
        <v>373</v>
      </c>
      <c r="D7" s="185" t="s">
        <v>236</v>
      </c>
      <c r="E7" s="183">
        <v>28</v>
      </c>
      <c r="F7" s="186">
        <v>1</v>
      </c>
    </row>
    <row r="8" spans="1:6" s="95" customFormat="1" ht="19.5" customHeight="1">
      <c r="A8" s="154" t="s">
        <v>237</v>
      </c>
      <c r="B8" s="183">
        <v>8</v>
      </c>
      <c r="C8" s="184" t="s">
        <v>373</v>
      </c>
      <c r="D8" s="185" t="s">
        <v>238</v>
      </c>
      <c r="E8" s="183">
        <v>43</v>
      </c>
      <c r="F8" s="186" t="s">
        <v>45</v>
      </c>
    </row>
    <row r="9" spans="1:6" s="95" customFormat="1" ht="19.5" customHeight="1">
      <c r="A9" s="154" t="s">
        <v>239</v>
      </c>
      <c r="B9" s="183">
        <v>23</v>
      </c>
      <c r="C9" s="184" t="s">
        <v>373</v>
      </c>
      <c r="D9" s="185" t="s">
        <v>221</v>
      </c>
      <c r="E9" s="183">
        <v>36</v>
      </c>
      <c r="F9" s="186">
        <v>1</v>
      </c>
    </row>
    <row r="10" spans="1:6" s="95" customFormat="1" ht="19.5" customHeight="1">
      <c r="A10" s="154" t="s">
        <v>240</v>
      </c>
      <c r="B10" s="183">
        <v>10</v>
      </c>
      <c r="C10" s="184" t="s">
        <v>45</v>
      </c>
      <c r="D10" s="185" t="s">
        <v>241</v>
      </c>
      <c r="E10" s="183">
        <v>39</v>
      </c>
      <c r="F10" s="186" t="s">
        <v>45</v>
      </c>
    </row>
    <row r="11" spans="1:6" s="95" customFormat="1" ht="19.5" customHeight="1">
      <c r="A11" s="154" t="s">
        <v>242</v>
      </c>
      <c r="B11" s="183">
        <v>16</v>
      </c>
      <c r="C11" s="184" t="s">
        <v>45</v>
      </c>
      <c r="D11" s="185" t="s">
        <v>243</v>
      </c>
      <c r="E11" s="183">
        <v>26</v>
      </c>
      <c r="F11" s="186" t="s">
        <v>45</v>
      </c>
    </row>
    <row r="12" spans="1:6" s="95" customFormat="1" ht="19.5" customHeight="1">
      <c r="A12" s="154" t="s">
        <v>244</v>
      </c>
      <c r="B12" s="183">
        <v>19</v>
      </c>
      <c r="C12" s="184">
        <v>1</v>
      </c>
      <c r="D12" s="185" t="s">
        <v>245</v>
      </c>
      <c r="E12" s="183">
        <v>29</v>
      </c>
      <c r="F12" s="186">
        <v>1</v>
      </c>
    </row>
    <row r="13" spans="1:6" s="95" customFormat="1" ht="19.5" customHeight="1">
      <c r="A13" s="154" t="s">
        <v>215</v>
      </c>
      <c r="B13" s="183">
        <v>45</v>
      </c>
      <c r="C13" s="184" t="s">
        <v>45</v>
      </c>
      <c r="D13" s="185" t="s">
        <v>246</v>
      </c>
      <c r="E13" s="183">
        <v>29</v>
      </c>
      <c r="F13" s="186" t="s">
        <v>45</v>
      </c>
    </row>
    <row r="14" spans="1:6" s="95" customFormat="1" ht="19.5" customHeight="1">
      <c r="A14" s="416"/>
      <c r="B14" s="417"/>
      <c r="C14" s="418"/>
      <c r="D14" s="187" t="s">
        <v>84</v>
      </c>
      <c r="E14" s="188">
        <f>SUM(B4:B13,E4:E13)</f>
        <v>471</v>
      </c>
      <c r="F14" s="189">
        <f>SUM(C4:C13,F4:F13)</f>
        <v>6</v>
      </c>
    </row>
    <row r="15" spans="1:6" s="95" customFormat="1" ht="13.5" customHeight="1">
      <c r="A15" s="2"/>
      <c r="B15" s="2"/>
      <c r="C15" s="2"/>
      <c r="D15" s="2"/>
      <c r="E15" s="2"/>
      <c r="F15" s="3" t="s">
        <v>127</v>
      </c>
    </row>
    <row r="18" ht="13.5" customHeight="1">
      <c r="A18" s="190"/>
    </row>
  </sheetData>
  <mergeCells count="3">
    <mergeCell ref="A14:C14"/>
    <mergeCell ref="A1:F1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0.625" style="105" customWidth="1"/>
    <col min="2" max="13" width="6.625" style="105" customWidth="1"/>
    <col min="14" max="16384" width="9.00390625" style="105" customWidth="1"/>
  </cols>
  <sheetData>
    <row r="1" spans="1:13" s="95" customFormat="1" ht="21">
      <c r="A1" s="349" t="s">
        <v>247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s="95" customFormat="1" ht="13.5">
      <c r="A2" s="81"/>
      <c r="B2" s="2"/>
      <c r="C2" s="2"/>
      <c r="D2" s="2"/>
      <c r="E2" s="2"/>
      <c r="F2" s="2"/>
      <c r="G2" s="2"/>
      <c r="H2" s="2"/>
      <c r="I2" s="2"/>
      <c r="J2" s="2"/>
      <c r="K2" s="290" t="s">
        <v>248</v>
      </c>
      <c r="L2" s="290"/>
      <c r="M2" s="290"/>
    </row>
    <row r="3" spans="1:13" s="95" customFormat="1" ht="19.5" customHeight="1">
      <c r="A3" s="276"/>
      <c r="B3" s="355" t="s">
        <v>35</v>
      </c>
      <c r="C3" s="355"/>
      <c r="D3" s="355"/>
      <c r="E3" s="355" t="s">
        <v>249</v>
      </c>
      <c r="F3" s="355"/>
      <c r="G3" s="355"/>
      <c r="H3" s="355" t="s">
        <v>250</v>
      </c>
      <c r="I3" s="355"/>
      <c r="J3" s="355"/>
      <c r="K3" s="355" t="s">
        <v>46</v>
      </c>
      <c r="L3" s="355"/>
      <c r="M3" s="351"/>
    </row>
    <row r="4" spans="1:13" s="95" customFormat="1" ht="19.5" customHeight="1">
      <c r="A4" s="277"/>
      <c r="B4" s="27" t="s">
        <v>251</v>
      </c>
      <c r="C4" s="27" t="s">
        <v>252</v>
      </c>
      <c r="D4" s="27" t="s">
        <v>253</v>
      </c>
      <c r="E4" s="27" t="s">
        <v>251</v>
      </c>
      <c r="F4" s="27" t="s">
        <v>252</v>
      </c>
      <c r="G4" s="27" t="s">
        <v>253</v>
      </c>
      <c r="H4" s="27" t="s">
        <v>251</v>
      </c>
      <c r="I4" s="27" t="s">
        <v>252</v>
      </c>
      <c r="J4" s="27" t="s">
        <v>253</v>
      </c>
      <c r="K4" s="27" t="s">
        <v>251</v>
      </c>
      <c r="L4" s="27" t="s">
        <v>252</v>
      </c>
      <c r="M4" s="28" t="s">
        <v>253</v>
      </c>
    </row>
    <row r="5" spans="1:13" s="95" customFormat="1" ht="19.5" customHeight="1">
      <c r="A5" s="29" t="s">
        <v>28</v>
      </c>
      <c r="B5" s="191">
        <v>353</v>
      </c>
      <c r="C5" s="192">
        <v>1673</v>
      </c>
      <c r="D5" s="191">
        <v>526</v>
      </c>
      <c r="E5" s="191">
        <v>19</v>
      </c>
      <c r="F5" s="191">
        <v>192</v>
      </c>
      <c r="G5" s="191">
        <v>63</v>
      </c>
      <c r="H5" s="191">
        <v>8</v>
      </c>
      <c r="I5" s="191">
        <v>26</v>
      </c>
      <c r="J5" s="191">
        <v>8</v>
      </c>
      <c r="K5" s="191">
        <v>326</v>
      </c>
      <c r="L5" s="191">
        <v>1455</v>
      </c>
      <c r="M5" s="51">
        <v>455</v>
      </c>
    </row>
    <row r="6" spans="1:13" s="95" customFormat="1" ht="19.5" customHeight="1">
      <c r="A6" s="29" t="s">
        <v>29</v>
      </c>
      <c r="B6" s="191">
        <v>235</v>
      </c>
      <c r="C6" s="192">
        <v>1131</v>
      </c>
      <c r="D6" s="191">
        <v>359</v>
      </c>
      <c r="E6" s="191">
        <v>28</v>
      </c>
      <c r="F6" s="191">
        <v>257</v>
      </c>
      <c r="G6" s="191">
        <v>87</v>
      </c>
      <c r="H6" s="193" t="s">
        <v>45</v>
      </c>
      <c r="I6" s="193" t="s">
        <v>45</v>
      </c>
      <c r="J6" s="193" t="s">
        <v>45</v>
      </c>
      <c r="K6" s="191">
        <v>207</v>
      </c>
      <c r="L6" s="191">
        <v>874</v>
      </c>
      <c r="M6" s="51">
        <v>272</v>
      </c>
    </row>
    <row r="7" spans="1:13" s="95" customFormat="1" ht="19.5" customHeight="1">
      <c r="A7" s="29" t="s">
        <v>30</v>
      </c>
      <c r="B7" s="191">
        <v>270</v>
      </c>
      <c r="C7" s="192">
        <v>1307</v>
      </c>
      <c r="D7" s="191">
        <v>419</v>
      </c>
      <c r="E7" s="191">
        <v>24</v>
      </c>
      <c r="F7" s="191">
        <v>227</v>
      </c>
      <c r="G7" s="191">
        <v>65</v>
      </c>
      <c r="H7" s="191">
        <v>2</v>
      </c>
      <c r="I7" s="191">
        <v>9</v>
      </c>
      <c r="J7" s="191">
        <v>3</v>
      </c>
      <c r="K7" s="191">
        <v>244</v>
      </c>
      <c r="L7" s="191">
        <v>1071</v>
      </c>
      <c r="M7" s="51">
        <v>351</v>
      </c>
    </row>
    <row r="8" spans="1:13" s="95" customFormat="1" ht="19.5" customHeight="1">
      <c r="A8" s="29" t="s">
        <v>31</v>
      </c>
      <c r="B8" s="191">
        <v>353</v>
      </c>
      <c r="C8" s="192">
        <v>1243</v>
      </c>
      <c r="D8" s="191">
        <v>533</v>
      </c>
      <c r="E8" s="191">
        <v>23</v>
      </c>
      <c r="F8" s="191">
        <v>198</v>
      </c>
      <c r="G8" s="191">
        <v>63</v>
      </c>
      <c r="H8" s="191">
        <v>2</v>
      </c>
      <c r="I8" s="191">
        <v>9</v>
      </c>
      <c r="J8" s="191">
        <v>3</v>
      </c>
      <c r="K8" s="191">
        <v>328</v>
      </c>
      <c r="L8" s="191">
        <v>1036</v>
      </c>
      <c r="M8" s="51">
        <v>467</v>
      </c>
    </row>
    <row r="9" spans="1:13" s="95" customFormat="1" ht="19.5" customHeight="1">
      <c r="A9" s="32" t="s">
        <v>106</v>
      </c>
      <c r="B9" s="194">
        <v>391</v>
      </c>
      <c r="C9" s="195">
        <v>1449</v>
      </c>
      <c r="D9" s="194">
        <v>519</v>
      </c>
      <c r="E9" s="194">
        <v>25</v>
      </c>
      <c r="F9" s="194">
        <v>225</v>
      </c>
      <c r="G9" s="194">
        <v>72</v>
      </c>
      <c r="H9" s="194">
        <v>5</v>
      </c>
      <c r="I9" s="194">
        <v>16</v>
      </c>
      <c r="J9" s="194">
        <v>5</v>
      </c>
      <c r="K9" s="194">
        <v>361</v>
      </c>
      <c r="L9" s="194">
        <v>1208</v>
      </c>
      <c r="M9" s="57">
        <v>442</v>
      </c>
    </row>
    <row r="10" spans="1:13" s="95" customFormat="1" ht="13.5">
      <c r="A10" s="81"/>
      <c r="B10" s="2"/>
      <c r="C10" s="2"/>
      <c r="D10" s="2"/>
      <c r="E10" s="2"/>
      <c r="F10" s="2"/>
      <c r="G10" s="2"/>
      <c r="H10" s="2"/>
      <c r="I10" s="2"/>
      <c r="J10" s="2"/>
      <c r="K10" s="2"/>
      <c r="L10" s="283" t="s">
        <v>127</v>
      </c>
      <c r="M10" s="283"/>
    </row>
    <row r="12" ht="13.5" customHeight="1"/>
    <row r="15" ht="13.5" customHeight="1"/>
  </sheetData>
  <mergeCells count="8">
    <mergeCell ref="L10:M10"/>
    <mergeCell ref="A1:M1"/>
    <mergeCell ref="K3:M3"/>
    <mergeCell ref="A3:A4"/>
    <mergeCell ref="B3:D3"/>
    <mergeCell ref="E3:G3"/>
    <mergeCell ref="H3:J3"/>
    <mergeCell ref="K2:M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A5" sqref="A5"/>
    </sheetView>
  </sheetViews>
  <sheetFormatPr defaultColWidth="9.00390625" defaultRowHeight="13.5"/>
  <cols>
    <col min="1" max="1" width="10.625" style="105" customWidth="1"/>
    <col min="2" max="13" width="6.50390625" style="105" customWidth="1"/>
    <col min="14" max="16384" width="9.00390625" style="105" customWidth="1"/>
  </cols>
  <sheetData>
    <row r="1" spans="1:13" s="95" customFormat="1" ht="13.5">
      <c r="A1" s="94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95" customFormat="1" ht="13.5" customHeight="1">
      <c r="A2" s="419" t="s">
        <v>255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pans="1:13" s="95" customFormat="1" ht="13.5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</row>
    <row r="4" spans="1:13" s="95" customFormat="1" ht="13.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95" customFormat="1" ht="13.5">
      <c r="A5" s="19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95" customFormat="1" ht="21">
      <c r="A6" s="349" t="s">
        <v>256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1:13" s="95" customFormat="1" ht="13.5">
      <c r="A7" s="81"/>
      <c r="B7" s="2"/>
      <c r="C7" s="2"/>
      <c r="D7" s="2"/>
      <c r="E7" s="2"/>
      <c r="F7" s="2"/>
      <c r="G7" s="2"/>
      <c r="H7" s="2"/>
      <c r="I7" s="2"/>
      <c r="J7" s="290" t="s">
        <v>257</v>
      </c>
      <c r="K7" s="290"/>
      <c r="L7" s="290"/>
      <c r="M7" s="290"/>
    </row>
    <row r="8" spans="1:13" s="95" customFormat="1" ht="15" customHeight="1">
      <c r="A8" s="276"/>
      <c r="B8" s="271" t="s">
        <v>35</v>
      </c>
      <c r="C8" s="271" t="s">
        <v>258</v>
      </c>
      <c r="D8" s="41" t="s">
        <v>259</v>
      </c>
      <c r="E8" s="41" t="s">
        <v>260</v>
      </c>
      <c r="F8" s="355" t="s">
        <v>261</v>
      </c>
      <c r="G8" s="197" t="s">
        <v>262</v>
      </c>
      <c r="H8" s="197" t="s">
        <v>263</v>
      </c>
      <c r="I8" s="197" t="s">
        <v>264</v>
      </c>
      <c r="J8" s="355" t="s">
        <v>249</v>
      </c>
      <c r="K8" s="355" t="s">
        <v>265</v>
      </c>
      <c r="L8" s="197" t="s">
        <v>266</v>
      </c>
      <c r="M8" s="274" t="s">
        <v>46</v>
      </c>
    </row>
    <row r="9" spans="1:13" s="95" customFormat="1" ht="15" customHeight="1">
      <c r="A9" s="277"/>
      <c r="B9" s="272"/>
      <c r="C9" s="272"/>
      <c r="D9" s="44" t="s">
        <v>267</v>
      </c>
      <c r="E9" s="44" t="s">
        <v>268</v>
      </c>
      <c r="F9" s="356"/>
      <c r="G9" s="198" t="s">
        <v>269</v>
      </c>
      <c r="H9" s="198" t="s">
        <v>270</v>
      </c>
      <c r="I9" s="198" t="s">
        <v>271</v>
      </c>
      <c r="J9" s="356"/>
      <c r="K9" s="356"/>
      <c r="L9" s="198" t="s">
        <v>272</v>
      </c>
      <c r="M9" s="275"/>
    </row>
    <row r="10" spans="1:13" s="95" customFormat="1" ht="18" customHeight="1">
      <c r="A10" s="29" t="s">
        <v>28</v>
      </c>
      <c r="B10" s="199">
        <v>2552</v>
      </c>
      <c r="C10" s="199">
        <v>1404</v>
      </c>
      <c r="D10" s="191">
        <v>419</v>
      </c>
      <c r="E10" s="191">
        <v>366</v>
      </c>
      <c r="F10" s="191">
        <v>37</v>
      </c>
      <c r="G10" s="191">
        <v>15</v>
      </c>
      <c r="H10" s="191">
        <v>40</v>
      </c>
      <c r="I10" s="191">
        <v>17</v>
      </c>
      <c r="J10" s="191">
        <v>22</v>
      </c>
      <c r="K10" s="191">
        <v>5</v>
      </c>
      <c r="L10" s="191">
        <v>1</v>
      </c>
      <c r="M10" s="51">
        <v>226</v>
      </c>
    </row>
    <row r="11" spans="1:13" s="95" customFormat="1" ht="18" customHeight="1">
      <c r="A11" s="29" t="s">
        <v>29</v>
      </c>
      <c r="B11" s="199">
        <v>2693</v>
      </c>
      <c r="C11" s="199">
        <v>1611</v>
      </c>
      <c r="D11" s="191">
        <v>388</v>
      </c>
      <c r="E11" s="191">
        <v>360</v>
      </c>
      <c r="F11" s="191">
        <v>29</v>
      </c>
      <c r="G11" s="191">
        <v>7</v>
      </c>
      <c r="H11" s="191">
        <v>33</v>
      </c>
      <c r="I11" s="191">
        <v>32</v>
      </c>
      <c r="J11" s="191">
        <v>17</v>
      </c>
      <c r="K11" s="191">
        <v>7</v>
      </c>
      <c r="L11" s="193" t="s">
        <v>45</v>
      </c>
      <c r="M11" s="51">
        <v>209</v>
      </c>
    </row>
    <row r="12" spans="1:13" s="95" customFormat="1" ht="18" customHeight="1">
      <c r="A12" s="29" t="s">
        <v>30</v>
      </c>
      <c r="B12" s="199">
        <v>2774</v>
      </c>
      <c r="C12" s="199">
        <v>1647</v>
      </c>
      <c r="D12" s="191">
        <v>367</v>
      </c>
      <c r="E12" s="191">
        <v>399</v>
      </c>
      <c r="F12" s="191">
        <v>35</v>
      </c>
      <c r="G12" s="191">
        <v>14</v>
      </c>
      <c r="H12" s="191">
        <v>43</v>
      </c>
      <c r="I12" s="191">
        <v>18</v>
      </c>
      <c r="J12" s="191">
        <v>21</v>
      </c>
      <c r="K12" s="191">
        <v>3</v>
      </c>
      <c r="L12" s="191">
        <v>1</v>
      </c>
      <c r="M12" s="51">
        <v>226</v>
      </c>
    </row>
    <row r="13" spans="1:13" s="95" customFormat="1" ht="18" customHeight="1">
      <c r="A13" s="29" t="s">
        <v>31</v>
      </c>
      <c r="B13" s="199">
        <v>2991</v>
      </c>
      <c r="C13" s="199">
        <v>1814</v>
      </c>
      <c r="D13" s="191">
        <v>397</v>
      </c>
      <c r="E13" s="191">
        <v>428</v>
      </c>
      <c r="F13" s="191">
        <v>48</v>
      </c>
      <c r="G13" s="191">
        <v>11</v>
      </c>
      <c r="H13" s="191">
        <v>38</v>
      </c>
      <c r="I13" s="191">
        <v>21</v>
      </c>
      <c r="J13" s="191">
        <v>24</v>
      </c>
      <c r="K13" s="191">
        <v>1</v>
      </c>
      <c r="L13" s="191">
        <v>2</v>
      </c>
      <c r="M13" s="51">
        <v>207</v>
      </c>
    </row>
    <row r="14" spans="1:13" s="95" customFormat="1" ht="18" customHeight="1">
      <c r="A14" s="32" t="s">
        <v>106</v>
      </c>
      <c r="B14" s="200">
        <v>2960</v>
      </c>
      <c r="C14" s="200">
        <v>1832</v>
      </c>
      <c r="D14" s="194">
        <v>377</v>
      </c>
      <c r="E14" s="194">
        <v>409</v>
      </c>
      <c r="F14" s="194">
        <v>27</v>
      </c>
      <c r="G14" s="194">
        <v>24</v>
      </c>
      <c r="H14" s="194">
        <v>52</v>
      </c>
      <c r="I14" s="194">
        <v>17</v>
      </c>
      <c r="J14" s="194">
        <v>16</v>
      </c>
      <c r="K14" s="194">
        <v>4</v>
      </c>
      <c r="L14" s="201" t="s">
        <v>45</v>
      </c>
      <c r="M14" s="57">
        <v>202</v>
      </c>
    </row>
    <row r="15" spans="1:13" s="95" customFormat="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83" t="s">
        <v>127</v>
      </c>
      <c r="M15" s="283"/>
    </row>
    <row r="16" ht="13.5" customHeight="1"/>
  </sheetData>
  <mergeCells count="11">
    <mergeCell ref="A2:M3"/>
    <mergeCell ref="L15:M15"/>
    <mergeCell ref="A6:M6"/>
    <mergeCell ref="A8:A9"/>
    <mergeCell ref="M8:M9"/>
    <mergeCell ref="K8:K9"/>
    <mergeCell ref="J8:J9"/>
    <mergeCell ref="B8:B9"/>
    <mergeCell ref="C8:C9"/>
    <mergeCell ref="F8:F9"/>
    <mergeCell ref="J7:M7"/>
  </mergeCells>
  <printOptions/>
  <pageMargins left="0.75" right="0.26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21.375" style="105" customWidth="1"/>
    <col min="2" max="6" width="13.50390625" style="105" customWidth="1"/>
    <col min="7" max="16384" width="9.00390625" style="105" customWidth="1"/>
  </cols>
  <sheetData>
    <row r="1" spans="1:6" s="95" customFormat="1" ht="21">
      <c r="A1" s="349" t="s">
        <v>273</v>
      </c>
      <c r="B1" s="349"/>
      <c r="C1" s="349"/>
      <c r="D1" s="349"/>
      <c r="E1" s="349"/>
      <c r="F1" s="349"/>
    </row>
    <row r="2" spans="1:6" s="95" customFormat="1" ht="13.5">
      <c r="A2" s="81"/>
      <c r="B2" s="2"/>
      <c r="C2" s="81"/>
      <c r="D2" s="290" t="s">
        <v>274</v>
      </c>
      <c r="E2" s="290"/>
      <c r="F2" s="283"/>
    </row>
    <row r="3" spans="1:6" s="95" customFormat="1" ht="18" customHeight="1">
      <c r="A3" s="421"/>
      <c r="B3" s="299" t="s">
        <v>28</v>
      </c>
      <c r="C3" s="299" t="s">
        <v>29</v>
      </c>
      <c r="D3" s="299" t="s">
        <v>30</v>
      </c>
      <c r="E3" s="423" t="s">
        <v>31</v>
      </c>
      <c r="F3" s="420" t="s">
        <v>106</v>
      </c>
    </row>
    <row r="4" spans="1:6" s="95" customFormat="1" ht="18" customHeight="1">
      <c r="A4" s="422"/>
      <c r="B4" s="300"/>
      <c r="C4" s="300"/>
      <c r="D4" s="300"/>
      <c r="E4" s="424"/>
      <c r="F4" s="297"/>
    </row>
    <row r="5" spans="1:6" s="95" customFormat="1" ht="18" customHeight="1" thickBot="1">
      <c r="A5" s="202" t="s">
        <v>35</v>
      </c>
      <c r="B5" s="203">
        <v>2552</v>
      </c>
      <c r="C5" s="203">
        <v>2395</v>
      </c>
      <c r="D5" s="203">
        <v>2774</v>
      </c>
      <c r="E5" s="204">
        <v>2991</v>
      </c>
      <c r="F5" s="205">
        <v>2960</v>
      </c>
    </row>
    <row r="6" spans="1:6" s="95" customFormat="1" ht="18" customHeight="1" thickTop="1">
      <c r="A6" s="206" t="s">
        <v>229</v>
      </c>
      <c r="B6" s="191">
        <v>170</v>
      </c>
      <c r="C6" s="191">
        <v>176</v>
      </c>
      <c r="D6" s="191">
        <v>193</v>
      </c>
      <c r="E6" s="207">
        <v>188</v>
      </c>
      <c r="F6" s="51">
        <v>169</v>
      </c>
    </row>
    <row r="7" spans="1:6" s="95" customFormat="1" ht="18" customHeight="1">
      <c r="A7" s="14" t="s">
        <v>231</v>
      </c>
      <c r="B7" s="208">
        <v>43</v>
      </c>
      <c r="C7" s="208">
        <v>31</v>
      </c>
      <c r="D7" s="208">
        <v>35</v>
      </c>
      <c r="E7" s="209">
        <v>41</v>
      </c>
      <c r="F7" s="210">
        <v>45</v>
      </c>
    </row>
    <row r="8" spans="1:6" s="95" customFormat="1" ht="18" customHeight="1">
      <c r="A8" s="14" t="s">
        <v>275</v>
      </c>
      <c r="B8" s="208">
        <v>51</v>
      </c>
      <c r="C8" s="208">
        <v>33</v>
      </c>
      <c r="D8" s="208">
        <v>30</v>
      </c>
      <c r="E8" s="209">
        <v>47</v>
      </c>
      <c r="F8" s="210">
        <v>43</v>
      </c>
    </row>
    <row r="9" spans="1:6" s="95" customFormat="1" ht="18" customHeight="1">
      <c r="A9" s="14" t="s">
        <v>276</v>
      </c>
      <c r="B9" s="208">
        <v>56</v>
      </c>
      <c r="C9" s="208">
        <v>49</v>
      </c>
      <c r="D9" s="208">
        <v>52</v>
      </c>
      <c r="E9" s="209">
        <v>52</v>
      </c>
      <c r="F9" s="210">
        <v>51</v>
      </c>
    </row>
    <row r="10" spans="1:6" s="95" customFormat="1" ht="18" customHeight="1">
      <c r="A10" s="14" t="s">
        <v>277</v>
      </c>
      <c r="B10" s="208">
        <v>17</v>
      </c>
      <c r="C10" s="208">
        <v>57</v>
      </c>
      <c r="D10" s="208">
        <v>36</v>
      </c>
      <c r="E10" s="209">
        <v>40</v>
      </c>
      <c r="F10" s="210">
        <v>42</v>
      </c>
    </row>
    <row r="11" spans="1:6" s="95" customFormat="1" ht="18" customHeight="1">
      <c r="A11" s="14" t="s">
        <v>278</v>
      </c>
      <c r="B11" s="208">
        <v>102</v>
      </c>
      <c r="C11" s="208">
        <v>115</v>
      </c>
      <c r="D11" s="208">
        <v>125</v>
      </c>
      <c r="E11" s="209">
        <v>121</v>
      </c>
      <c r="F11" s="210">
        <v>130</v>
      </c>
    </row>
    <row r="12" spans="1:6" s="95" customFormat="1" ht="18" customHeight="1">
      <c r="A12" s="14" t="s">
        <v>279</v>
      </c>
      <c r="B12" s="208">
        <v>109</v>
      </c>
      <c r="C12" s="208">
        <v>124</v>
      </c>
      <c r="D12" s="208">
        <v>108</v>
      </c>
      <c r="E12" s="209">
        <v>118</v>
      </c>
      <c r="F12" s="210">
        <v>133</v>
      </c>
    </row>
    <row r="13" spans="1:6" s="95" customFormat="1" ht="18" customHeight="1">
      <c r="A13" s="14" t="s">
        <v>280</v>
      </c>
      <c r="B13" s="208">
        <v>70</v>
      </c>
      <c r="C13" s="208">
        <v>55</v>
      </c>
      <c r="D13" s="208">
        <v>47</v>
      </c>
      <c r="E13" s="209">
        <v>79</v>
      </c>
      <c r="F13" s="210">
        <v>65</v>
      </c>
    </row>
    <row r="14" spans="1:6" s="95" customFormat="1" ht="18" customHeight="1">
      <c r="A14" s="14" t="s">
        <v>281</v>
      </c>
      <c r="B14" s="208">
        <v>94</v>
      </c>
      <c r="C14" s="208">
        <v>112</v>
      </c>
      <c r="D14" s="208">
        <v>116</v>
      </c>
      <c r="E14" s="209">
        <v>139</v>
      </c>
      <c r="F14" s="210">
        <v>116</v>
      </c>
    </row>
    <row r="15" spans="1:6" s="95" customFormat="1" ht="18" customHeight="1">
      <c r="A15" s="14" t="s">
        <v>282</v>
      </c>
      <c r="B15" s="208">
        <v>214</v>
      </c>
      <c r="C15" s="208">
        <v>243</v>
      </c>
      <c r="D15" s="208">
        <v>249</v>
      </c>
      <c r="E15" s="209">
        <v>293</v>
      </c>
      <c r="F15" s="210">
        <v>268</v>
      </c>
    </row>
    <row r="16" spans="1:6" s="95" customFormat="1" ht="18" customHeight="1">
      <c r="A16" s="14" t="s">
        <v>283</v>
      </c>
      <c r="B16" s="208">
        <v>176</v>
      </c>
      <c r="C16" s="211" t="s">
        <v>45</v>
      </c>
      <c r="D16" s="208">
        <v>205</v>
      </c>
      <c r="E16" s="209">
        <v>201</v>
      </c>
      <c r="F16" s="210">
        <v>241</v>
      </c>
    </row>
    <row r="17" spans="1:6" s="95" customFormat="1" ht="18" customHeight="1">
      <c r="A17" s="14" t="s">
        <v>284</v>
      </c>
      <c r="B17" s="208">
        <v>82</v>
      </c>
      <c r="C17" s="211" t="s">
        <v>285</v>
      </c>
      <c r="D17" s="208">
        <v>84</v>
      </c>
      <c r="E17" s="209">
        <v>93</v>
      </c>
      <c r="F17" s="210">
        <v>103</v>
      </c>
    </row>
    <row r="18" spans="1:6" s="95" customFormat="1" ht="18" customHeight="1">
      <c r="A18" s="14" t="s">
        <v>286</v>
      </c>
      <c r="B18" s="208">
        <v>149</v>
      </c>
      <c r="C18" s="208">
        <v>159</v>
      </c>
      <c r="D18" s="208">
        <v>208</v>
      </c>
      <c r="E18" s="209">
        <v>242</v>
      </c>
      <c r="F18" s="210">
        <v>191</v>
      </c>
    </row>
    <row r="19" spans="1:6" s="95" customFormat="1" ht="18" customHeight="1">
      <c r="A19" s="14" t="s">
        <v>287</v>
      </c>
      <c r="B19" s="208">
        <v>102</v>
      </c>
      <c r="C19" s="208">
        <v>108</v>
      </c>
      <c r="D19" s="208">
        <v>125</v>
      </c>
      <c r="E19" s="209">
        <v>126</v>
      </c>
      <c r="F19" s="210">
        <v>146</v>
      </c>
    </row>
    <row r="20" spans="1:6" s="95" customFormat="1" ht="18" customHeight="1">
      <c r="A20" s="14" t="s">
        <v>288</v>
      </c>
      <c r="B20" s="208">
        <v>208</v>
      </c>
      <c r="C20" s="208">
        <v>235</v>
      </c>
      <c r="D20" s="208">
        <v>265</v>
      </c>
      <c r="E20" s="209">
        <v>285</v>
      </c>
      <c r="F20" s="210">
        <v>250</v>
      </c>
    </row>
    <row r="21" spans="1:6" s="95" customFormat="1" ht="18" customHeight="1">
      <c r="A21" s="14" t="s">
        <v>289</v>
      </c>
      <c r="B21" s="208">
        <v>262</v>
      </c>
      <c r="C21" s="208">
        <v>211</v>
      </c>
      <c r="D21" s="208">
        <v>230</v>
      </c>
      <c r="E21" s="209">
        <v>214</v>
      </c>
      <c r="F21" s="210">
        <v>249</v>
      </c>
    </row>
    <row r="22" spans="1:6" s="95" customFormat="1" ht="18" customHeight="1">
      <c r="A22" s="14" t="s">
        <v>290</v>
      </c>
      <c r="B22" s="208">
        <v>152</v>
      </c>
      <c r="C22" s="208">
        <v>150</v>
      </c>
      <c r="D22" s="208">
        <v>166</v>
      </c>
      <c r="E22" s="209">
        <v>179</v>
      </c>
      <c r="F22" s="210">
        <v>168</v>
      </c>
    </row>
    <row r="23" spans="1:6" s="95" customFormat="1" ht="18" customHeight="1">
      <c r="A23" s="14" t="s">
        <v>291</v>
      </c>
      <c r="B23" s="208">
        <v>151</v>
      </c>
      <c r="C23" s="208">
        <v>138</v>
      </c>
      <c r="D23" s="208">
        <v>144</v>
      </c>
      <c r="E23" s="209">
        <v>178</v>
      </c>
      <c r="F23" s="210">
        <v>165</v>
      </c>
    </row>
    <row r="24" spans="1:6" s="95" customFormat="1" ht="18" customHeight="1">
      <c r="A24" s="14" t="s">
        <v>245</v>
      </c>
      <c r="B24" s="208">
        <v>145</v>
      </c>
      <c r="C24" s="208">
        <v>165</v>
      </c>
      <c r="D24" s="208">
        <v>147</v>
      </c>
      <c r="E24" s="209">
        <v>150</v>
      </c>
      <c r="F24" s="210">
        <v>161</v>
      </c>
    </row>
    <row r="25" spans="1:6" s="95" customFormat="1" ht="18" customHeight="1">
      <c r="A25" s="14" t="s">
        <v>292</v>
      </c>
      <c r="B25" s="208">
        <v>147</v>
      </c>
      <c r="C25" s="208">
        <v>172</v>
      </c>
      <c r="D25" s="208">
        <v>159</v>
      </c>
      <c r="E25" s="209">
        <v>159</v>
      </c>
      <c r="F25" s="210">
        <v>179</v>
      </c>
    </row>
    <row r="26" spans="1:6" s="95" customFormat="1" ht="18" customHeight="1">
      <c r="A26" s="14" t="s">
        <v>293</v>
      </c>
      <c r="B26" s="208">
        <v>30</v>
      </c>
      <c r="C26" s="208">
        <v>36</v>
      </c>
      <c r="D26" s="208">
        <v>29</v>
      </c>
      <c r="E26" s="209">
        <v>19</v>
      </c>
      <c r="F26" s="210">
        <v>29</v>
      </c>
    </row>
    <row r="27" spans="1:6" s="95" customFormat="1" ht="18" customHeight="1">
      <c r="A27" s="212" t="s">
        <v>46</v>
      </c>
      <c r="B27" s="194">
        <v>22</v>
      </c>
      <c r="C27" s="194">
        <v>26</v>
      </c>
      <c r="D27" s="194">
        <v>21</v>
      </c>
      <c r="E27" s="213">
        <v>27</v>
      </c>
      <c r="F27" s="57">
        <v>16</v>
      </c>
    </row>
    <row r="28" spans="1:6" s="95" customFormat="1" ht="13.5">
      <c r="A28" s="2"/>
      <c r="B28" s="2"/>
      <c r="C28" s="81"/>
      <c r="D28" s="3"/>
      <c r="E28" s="3"/>
      <c r="F28" s="3" t="s">
        <v>127</v>
      </c>
    </row>
  </sheetData>
  <mergeCells count="8">
    <mergeCell ref="F3:F4"/>
    <mergeCell ref="A1:F1"/>
    <mergeCell ref="C3:C4"/>
    <mergeCell ref="D3:D4"/>
    <mergeCell ref="A3:A4"/>
    <mergeCell ref="B3:B4"/>
    <mergeCell ref="D2:F2"/>
    <mergeCell ref="E3:E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1.125" style="324" customWidth="1"/>
    <col min="2" max="13" width="6.50390625" style="324" customWidth="1"/>
    <col min="14" max="16384" width="9.00390625" style="324" customWidth="1"/>
  </cols>
  <sheetData>
    <row r="1" spans="1:13" s="293" customFormat="1" ht="21">
      <c r="A1" s="425" t="s">
        <v>294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s="293" customFormat="1" ht="13.5">
      <c r="A2" s="294"/>
      <c r="B2" s="295"/>
      <c r="C2" s="295"/>
      <c r="D2" s="295"/>
      <c r="E2" s="295"/>
      <c r="F2" s="295"/>
      <c r="G2" s="295"/>
      <c r="H2" s="295"/>
      <c r="I2" s="295"/>
      <c r="J2" s="436" t="s">
        <v>295</v>
      </c>
      <c r="K2" s="436"/>
      <c r="L2" s="436"/>
      <c r="M2" s="436"/>
    </row>
    <row r="3" spans="1:13" s="293" customFormat="1" ht="19.5" customHeight="1">
      <c r="A3" s="427"/>
      <c r="B3" s="429" t="s">
        <v>35</v>
      </c>
      <c r="C3" s="429" t="s">
        <v>249</v>
      </c>
      <c r="D3" s="296" t="s">
        <v>266</v>
      </c>
      <c r="E3" s="429" t="s">
        <v>265</v>
      </c>
      <c r="F3" s="429" t="s">
        <v>296</v>
      </c>
      <c r="G3" s="296" t="s">
        <v>262</v>
      </c>
      <c r="H3" s="296" t="s">
        <v>264</v>
      </c>
      <c r="I3" s="296" t="s">
        <v>297</v>
      </c>
      <c r="J3" s="429" t="s">
        <v>261</v>
      </c>
      <c r="K3" s="296" t="s">
        <v>263</v>
      </c>
      <c r="L3" s="429" t="s">
        <v>258</v>
      </c>
      <c r="M3" s="433" t="s">
        <v>46</v>
      </c>
    </row>
    <row r="4" spans="1:13" s="293" customFormat="1" ht="19.5" customHeight="1">
      <c r="A4" s="428"/>
      <c r="B4" s="430"/>
      <c r="C4" s="430"/>
      <c r="D4" s="303" t="s">
        <v>272</v>
      </c>
      <c r="E4" s="430"/>
      <c r="F4" s="430"/>
      <c r="G4" s="303" t="s">
        <v>272</v>
      </c>
      <c r="H4" s="303" t="s">
        <v>271</v>
      </c>
      <c r="I4" s="303" t="s">
        <v>268</v>
      </c>
      <c r="J4" s="430"/>
      <c r="K4" s="303" t="s">
        <v>270</v>
      </c>
      <c r="L4" s="430"/>
      <c r="M4" s="434"/>
    </row>
    <row r="5" spans="1:13" s="293" customFormat="1" ht="18.75" customHeight="1">
      <c r="A5" s="304" t="s">
        <v>146</v>
      </c>
      <c r="B5" s="291">
        <f aca="true" t="shared" si="0" ref="B5:B11">SUM(C5:M5)</f>
        <v>407</v>
      </c>
      <c r="C5" s="291">
        <v>1</v>
      </c>
      <c r="D5" s="305" t="s">
        <v>202</v>
      </c>
      <c r="E5" s="305" t="s">
        <v>202</v>
      </c>
      <c r="F5" s="291">
        <v>51</v>
      </c>
      <c r="G5" s="291">
        <v>3</v>
      </c>
      <c r="H5" s="305" t="s">
        <v>202</v>
      </c>
      <c r="I5" s="291">
        <v>50</v>
      </c>
      <c r="J5" s="291">
        <v>2</v>
      </c>
      <c r="K5" s="291">
        <v>11</v>
      </c>
      <c r="L5" s="291">
        <v>257</v>
      </c>
      <c r="M5" s="306">
        <v>32</v>
      </c>
    </row>
    <row r="6" spans="1:13" s="293" customFormat="1" ht="18.75" customHeight="1">
      <c r="A6" s="304" t="s">
        <v>147</v>
      </c>
      <c r="B6" s="291">
        <f t="shared" si="0"/>
        <v>417</v>
      </c>
      <c r="C6" s="305" t="s">
        <v>374</v>
      </c>
      <c r="D6" s="305" t="s">
        <v>374</v>
      </c>
      <c r="E6" s="305" t="s">
        <v>374</v>
      </c>
      <c r="F6" s="291">
        <v>59</v>
      </c>
      <c r="G6" s="307">
        <v>5</v>
      </c>
      <c r="H6" s="291">
        <v>2</v>
      </c>
      <c r="I6" s="291">
        <v>63</v>
      </c>
      <c r="J6" s="291">
        <v>6</v>
      </c>
      <c r="K6" s="291">
        <v>1</v>
      </c>
      <c r="L6" s="291">
        <v>259</v>
      </c>
      <c r="M6" s="306">
        <v>22</v>
      </c>
    </row>
    <row r="7" spans="1:13" s="293" customFormat="1" ht="18.75" customHeight="1">
      <c r="A7" s="304" t="s">
        <v>148</v>
      </c>
      <c r="B7" s="291">
        <f t="shared" si="0"/>
        <v>405</v>
      </c>
      <c r="C7" s="291">
        <v>4</v>
      </c>
      <c r="D7" s="305" t="s">
        <v>202</v>
      </c>
      <c r="E7" s="307">
        <v>2</v>
      </c>
      <c r="F7" s="291">
        <v>50</v>
      </c>
      <c r="G7" s="291">
        <v>5</v>
      </c>
      <c r="H7" s="307">
        <v>1</v>
      </c>
      <c r="I7" s="291">
        <v>48</v>
      </c>
      <c r="J7" s="305" t="s">
        <v>202</v>
      </c>
      <c r="K7" s="291">
        <v>7</v>
      </c>
      <c r="L7" s="291">
        <v>254</v>
      </c>
      <c r="M7" s="306">
        <v>34</v>
      </c>
    </row>
    <row r="8" spans="1:13" s="293" customFormat="1" ht="18.75" customHeight="1">
      <c r="A8" s="304" t="s">
        <v>149</v>
      </c>
      <c r="B8" s="291">
        <f t="shared" si="0"/>
        <v>401</v>
      </c>
      <c r="C8" s="291">
        <v>5</v>
      </c>
      <c r="D8" s="305" t="s">
        <v>202</v>
      </c>
      <c r="E8" s="307">
        <v>1</v>
      </c>
      <c r="F8" s="291">
        <v>52</v>
      </c>
      <c r="G8" s="291">
        <v>5</v>
      </c>
      <c r="H8" s="291">
        <v>4</v>
      </c>
      <c r="I8" s="291">
        <v>51</v>
      </c>
      <c r="J8" s="291">
        <v>4</v>
      </c>
      <c r="K8" s="291">
        <v>9</v>
      </c>
      <c r="L8" s="291">
        <v>237</v>
      </c>
      <c r="M8" s="306">
        <v>33</v>
      </c>
    </row>
    <row r="9" spans="1:13" s="293" customFormat="1" ht="18.75" customHeight="1">
      <c r="A9" s="304" t="s">
        <v>150</v>
      </c>
      <c r="B9" s="291">
        <f t="shared" si="0"/>
        <v>434</v>
      </c>
      <c r="C9" s="291">
        <v>3</v>
      </c>
      <c r="D9" s="305" t="s">
        <v>202</v>
      </c>
      <c r="E9" s="305" t="s">
        <v>202</v>
      </c>
      <c r="F9" s="291">
        <v>47</v>
      </c>
      <c r="G9" s="307">
        <v>1</v>
      </c>
      <c r="H9" s="291">
        <v>1</v>
      </c>
      <c r="I9" s="291">
        <v>68</v>
      </c>
      <c r="J9" s="291">
        <v>6</v>
      </c>
      <c r="K9" s="291">
        <v>8</v>
      </c>
      <c r="L9" s="291">
        <v>266</v>
      </c>
      <c r="M9" s="306">
        <v>34</v>
      </c>
    </row>
    <row r="10" spans="1:13" s="293" customFormat="1" ht="18.75" customHeight="1">
      <c r="A10" s="304" t="s">
        <v>151</v>
      </c>
      <c r="B10" s="291">
        <f t="shared" si="0"/>
        <v>430</v>
      </c>
      <c r="C10" s="291">
        <v>1</v>
      </c>
      <c r="D10" s="305" t="s">
        <v>375</v>
      </c>
      <c r="E10" s="305" t="s">
        <v>375</v>
      </c>
      <c r="F10" s="291">
        <v>64</v>
      </c>
      <c r="G10" s="291">
        <v>4</v>
      </c>
      <c r="H10" s="291">
        <v>2</v>
      </c>
      <c r="I10" s="291">
        <v>61</v>
      </c>
      <c r="J10" s="291">
        <v>6</v>
      </c>
      <c r="K10" s="291">
        <v>7</v>
      </c>
      <c r="L10" s="291">
        <v>261</v>
      </c>
      <c r="M10" s="306">
        <v>24</v>
      </c>
    </row>
    <row r="11" spans="1:13" s="293" customFormat="1" ht="18.75" customHeight="1" thickBot="1">
      <c r="A11" s="308" t="s">
        <v>145</v>
      </c>
      <c r="B11" s="291">
        <f t="shared" si="0"/>
        <v>466</v>
      </c>
      <c r="C11" s="309">
        <v>2</v>
      </c>
      <c r="D11" s="305" t="s">
        <v>202</v>
      </c>
      <c r="E11" s="307">
        <v>1</v>
      </c>
      <c r="F11" s="309">
        <v>54</v>
      </c>
      <c r="G11" s="307">
        <v>1</v>
      </c>
      <c r="H11" s="309">
        <v>7</v>
      </c>
      <c r="I11" s="309">
        <v>68</v>
      </c>
      <c r="J11" s="309">
        <v>3</v>
      </c>
      <c r="K11" s="309">
        <v>9</v>
      </c>
      <c r="L11" s="309">
        <v>298</v>
      </c>
      <c r="M11" s="310">
        <v>23</v>
      </c>
    </row>
    <row r="12" spans="1:13" s="293" customFormat="1" ht="18.75" customHeight="1" thickBot="1" thickTop="1">
      <c r="A12" s="311" t="s">
        <v>35</v>
      </c>
      <c r="B12" s="312">
        <f aca="true" t="shared" si="1" ref="B12:M12">IF(SUM(B5:B11)=SUM(B13:B24),SUM(B5:B11),"?")</f>
        <v>2960</v>
      </c>
      <c r="C12" s="312">
        <f t="shared" si="1"/>
        <v>16</v>
      </c>
      <c r="D12" s="313">
        <f t="shared" si="1"/>
        <v>0</v>
      </c>
      <c r="E12" s="312">
        <f t="shared" si="1"/>
        <v>4</v>
      </c>
      <c r="F12" s="312">
        <f t="shared" si="1"/>
        <v>377</v>
      </c>
      <c r="G12" s="312">
        <f t="shared" si="1"/>
        <v>24</v>
      </c>
      <c r="H12" s="312">
        <f t="shared" si="1"/>
        <v>17</v>
      </c>
      <c r="I12" s="312">
        <f t="shared" si="1"/>
        <v>409</v>
      </c>
      <c r="J12" s="312">
        <f t="shared" si="1"/>
        <v>27</v>
      </c>
      <c r="K12" s="312">
        <f t="shared" si="1"/>
        <v>52</v>
      </c>
      <c r="L12" s="312">
        <f t="shared" si="1"/>
        <v>1832</v>
      </c>
      <c r="M12" s="314">
        <f t="shared" si="1"/>
        <v>202</v>
      </c>
    </row>
    <row r="13" spans="1:13" s="293" customFormat="1" ht="18.75" customHeight="1" thickTop="1">
      <c r="A13" s="315" t="s">
        <v>298</v>
      </c>
      <c r="B13" s="316">
        <f aca="true" t="shared" si="2" ref="B13:B24">SUM(C13:M13)</f>
        <v>248</v>
      </c>
      <c r="C13" s="316">
        <v>3</v>
      </c>
      <c r="D13" s="305" t="s">
        <v>376</v>
      </c>
      <c r="E13" s="305" t="s">
        <v>376</v>
      </c>
      <c r="F13" s="316">
        <v>31</v>
      </c>
      <c r="G13" s="316">
        <v>1</v>
      </c>
      <c r="H13" s="305" t="s">
        <v>376</v>
      </c>
      <c r="I13" s="316">
        <v>25</v>
      </c>
      <c r="J13" s="316">
        <v>1</v>
      </c>
      <c r="K13" s="316">
        <v>8</v>
      </c>
      <c r="L13" s="316">
        <v>167</v>
      </c>
      <c r="M13" s="317">
        <v>12</v>
      </c>
    </row>
    <row r="14" spans="1:13" s="293" customFormat="1" ht="18.75" customHeight="1">
      <c r="A14" s="315" t="s">
        <v>299</v>
      </c>
      <c r="B14" s="316">
        <f t="shared" si="2"/>
        <v>261</v>
      </c>
      <c r="C14" s="291">
        <v>0</v>
      </c>
      <c r="D14" s="305" t="s">
        <v>376</v>
      </c>
      <c r="E14" s="305" t="s">
        <v>376</v>
      </c>
      <c r="F14" s="291">
        <v>29</v>
      </c>
      <c r="G14" s="307">
        <v>3</v>
      </c>
      <c r="H14" s="305" t="s">
        <v>376</v>
      </c>
      <c r="I14" s="291">
        <v>44</v>
      </c>
      <c r="J14" s="307">
        <v>2</v>
      </c>
      <c r="K14" s="291">
        <v>5</v>
      </c>
      <c r="L14" s="291">
        <v>164</v>
      </c>
      <c r="M14" s="306">
        <v>14</v>
      </c>
    </row>
    <row r="15" spans="1:13" s="293" customFormat="1" ht="18.75" customHeight="1">
      <c r="A15" s="315" t="s">
        <v>300</v>
      </c>
      <c r="B15" s="316">
        <f t="shared" si="2"/>
        <v>231</v>
      </c>
      <c r="C15" s="291">
        <v>3</v>
      </c>
      <c r="D15" s="305" t="s">
        <v>376</v>
      </c>
      <c r="E15" s="307">
        <v>1</v>
      </c>
      <c r="F15" s="291">
        <v>42</v>
      </c>
      <c r="G15" s="307">
        <v>5</v>
      </c>
      <c r="H15" s="291">
        <v>1</v>
      </c>
      <c r="I15" s="291">
        <v>26</v>
      </c>
      <c r="J15" s="291">
        <v>1</v>
      </c>
      <c r="K15" s="307">
        <v>5</v>
      </c>
      <c r="L15" s="291">
        <v>132</v>
      </c>
      <c r="M15" s="306">
        <v>15</v>
      </c>
    </row>
    <row r="16" spans="1:13" s="293" customFormat="1" ht="18.75" customHeight="1">
      <c r="A16" s="315" t="s">
        <v>301</v>
      </c>
      <c r="B16" s="316">
        <f t="shared" si="2"/>
        <v>259</v>
      </c>
      <c r="C16" s="291">
        <v>2</v>
      </c>
      <c r="D16" s="305" t="s">
        <v>376</v>
      </c>
      <c r="E16" s="305" t="s">
        <v>376</v>
      </c>
      <c r="F16" s="291">
        <v>37</v>
      </c>
      <c r="G16" s="305" t="s">
        <v>376</v>
      </c>
      <c r="H16" s="305" t="s">
        <v>376</v>
      </c>
      <c r="I16" s="291">
        <v>37</v>
      </c>
      <c r="J16" s="305" t="s">
        <v>376</v>
      </c>
      <c r="K16" s="291">
        <v>4</v>
      </c>
      <c r="L16" s="291">
        <v>161</v>
      </c>
      <c r="M16" s="306">
        <v>18</v>
      </c>
    </row>
    <row r="17" spans="1:13" s="293" customFormat="1" ht="18.75" customHeight="1">
      <c r="A17" s="315" t="s">
        <v>302</v>
      </c>
      <c r="B17" s="316">
        <f t="shared" si="2"/>
        <v>224</v>
      </c>
      <c r="C17" s="307">
        <v>1</v>
      </c>
      <c r="D17" s="305" t="s">
        <v>376</v>
      </c>
      <c r="E17" s="307">
        <v>1</v>
      </c>
      <c r="F17" s="291">
        <v>36</v>
      </c>
      <c r="G17" s="291">
        <v>1</v>
      </c>
      <c r="H17" s="291">
        <v>3</v>
      </c>
      <c r="I17" s="291">
        <v>37</v>
      </c>
      <c r="J17" s="291">
        <v>5</v>
      </c>
      <c r="K17" s="291">
        <v>1</v>
      </c>
      <c r="L17" s="291">
        <v>126</v>
      </c>
      <c r="M17" s="306">
        <v>13</v>
      </c>
    </row>
    <row r="18" spans="1:13" s="293" customFormat="1" ht="18.75" customHeight="1">
      <c r="A18" s="315" t="s">
        <v>303</v>
      </c>
      <c r="B18" s="316">
        <f t="shared" si="2"/>
        <v>255</v>
      </c>
      <c r="C18" s="291">
        <v>1</v>
      </c>
      <c r="D18" s="305" t="s">
        <v>376</v>
      </c>
      <c r="E18" s="305" t="s">
        <v>376</v>
      </c>
      <c r="F18" s="291">
        <v>27</v>
      </c>
      <c r="G18" s="305" t="s">
        <v>376</v>
      </c>
      <c r="H18" s="291">
        <v>1</v>
      </c>
      <c r="I18" s="291">
        <v>37</v>
      </c>
      <c r="J18" s="291">
        <v>1</v>
      </c>
      <c r="K18" s="291">
        <v>7</v>
      </c>
      <c r="L18" s="291">
        <v>162</v>
      </c>
      <c r="M18" s="306">
        <v>19</v>
      </c>
    </row>
    <row r="19" spans="1:13" s="293" customFormat="1" ht="18.75" customHeight="1">
      <c r="A19" s="315" t="s">
        <v>304</v>
      </c>
      <c r="B19" s="316">
        <f t="shared" si="2"/>
        <v>258</v>
      </c>
      <c r="C19" s="305" t="s">
        <v>376</v>
      </c>
      <c r="D19" s="305" t="s">
        <v>376</v>
      </c>
      <c r="E19" s="307">
        <v>2</v>
      </c>
      <c r="F19" s="291">
        <v>33</v>
      </c>
      <c r="G19" s="291">
        <v>2</v>
      </c>
      <c r="H19" s="291">
        <v>1</v>
      </c>
      <c r="I19" s="291">
        <v>24</v>
      </c>
      <c r="J19" s="291">
        <v>1</v>
      </c>
      <c r="K19" s="291">
        <v>4</v>
      </c>
      <c r="L19" s="291">
        <v>173</v>
      </c>
      <c r="M19" s="306">
        <v>18</v>
      </c>
    </row>
    <row r="20" spans="1:13" s="293" customFormat="1" ht="18.75" customHeight="1">
      <c r="A20" s="315" t="s">
        <v>305</v>
      </c>
      <c r="B20" s="316">
        <f t="shared" si="2"/>
        <v>274</v>
      </c>
      <c r="C20" s="305" t="s">
        <v>376</v>
      </c>
      <c r="D20" s="305" t="s">
        <v>376</v>
      </c>
      <c r="E20" s="305" t="s">
        <v>376</v>
      </c>
      <c r="F20" s="291">
        <v>31</v>
      </c>
      <c r="G20" s="307">
        <v>1</v>
      </c>
      <c r="H20" s="291">
        <v>3</v>
      </c>
      <c r="I20" s="291">
        <v>46</v>
      </c>
      <c r="J20" s="291">
        <v>4</v>
      </c>
      <c r="K20" s="291">
        <v>5</v>
      </c>
      <c r="L20" s="291">
        <v>155</v>
      </c>
      <c r="M20" s="306">
        <v>29</v>
      </c>
    </row>
    <row r="21" spans="1:13" s="293" customFormat="1" ht="18.75" customHeight="1">
      <c r="A21" s="315" t="s">
        <v>306</v>
      </c>
      <c r="B21" s="316">
        <f t="shared" si="2"/>
        <v>222</v>
      </c>
      <c r="C21" s="307">
        <v>2</v>
      </c>
      <c r="D21" s="305" t="s">
        <v>376</v>
      </c>
      <c r="E21" s="305" t="s">
        <v>376</v>
      </c>
      <c r="F21" s="291">
        <v>24</v>
      </c>
      <c r="G21" s="305" t="s">
        <v>376</v>
      </c>
      <c r="H21" s="291">
        <v>1</v>
      </c>
      <c r="I21" s="291">
        <v>26</v>
      </c>
      <c r="J21" s="291">
        <v>2</v>
      </c>
      <c r="K21" s="291">
        <v>4</v>
      </c>
      <c r="L21" s="291">
        <v>150</v>
      </c>
      <c r="M21" s="306">
        <v>13</v>
      </c>
    </row>
    <row r="22" spans="1:13" s="293" customFormat="1" ht="18.75" customHeight="1">
      <c r="A22" s="315" t="s">
        <v>307</v>
      </c>
      <c r="B22" s="316">
        <f t="shared" si="2"/>
        <v>242</v>
      </c>
      <c r="C22" s="307">
        <v>2</v>
      </c>
      <c r="D22" s="305" t="s">
        <v>376</v>
      </c>
      <c r="E22" s="305" t="s">
        <v>376</v>
      </c>
      <c r="F22" s="291">
        <v>37</v>
      </c>
      <c r="G22" s="307">
        <v>5</v>
      </c>
      <c r="H22" s="291">
        <v>5</v>
      </c>
      <c r="I22" s="291">
        <v>36</v>
      </c>
      <c r="J22" s="291">
        <v>2</v>
      </c>
      <c r="K22" s="291">
        <v>3</v>
      </c>
      <c r="L22" s="291">
        <v>138</v>
      </c>
      <c r="M22" s="306">
        <v>14</v>
      </c>
    </row>
    <row r="23" spans="1:13" s="293" customFormat="1" ht="18.75" customHeight="1">
      <c r="A23" s="315" t="s">
        <v>308</v>
      </c>
      <c r="B23" s="316">
        <f t="shared" si="2"/>
        <v>221</v>
      </c>
      <c r="C23" s="291">
        <v>2</v>
      </c>
      <c r="D23" s="305" t="s">
        <v>376</v>
      </c>
      <c r="E23" s="305" t="s">
        <v>376</v>
      </c>
      <c r="F23" s="291">
        <v>20</v>
      </c>
      <c r="G23" s="307">
        <v>2</v>
      </c>
      <c r="H23" s="291">
        <v>2</v>
      </c>
      <c r="I23" s="291">
        <v>29</v>
      </c>
      <c r="J23" s="291">
        <v>3</v>
      </c>
      <c r="K23" s="291">
        <v>3</v>
      </c>
      <c r="L23" s="291">
        <v>146</v>
      </c>
      <c r="M23" s="306">
        <v>14</v>
      </c>
    </row>
    <row r="24" spans="1:13" s="293" customFormat="1" ht="18.75" customHeight="1">
      <c r="A24" s="318" t="s">
        <v>309</v>
      </c>
      <c r="B24" s="292">
        <f t="shared" si="2"/>
        <v>265</v>
      </c>
      <c r="C24" s="319" t="s">
        <v>376</v>
      </c>
      <c r="D24" s="319" t="s">
        <v>376</v>
      </c>
      <c r="E24" s="319" t="s">
        <v>376</v>
      </c>
      <c r="F24" s="292">
        <v>30</v>
      </c>
      <c r="G24" s="292">
        <v>4</v>
      </c>
      <c r="H24" s="319" t="s">
        <v>376</v>
      </c>
      <c r="I24" s="292">
        <v>42</v>
      </c>
      <c r="J24" s="292">
        <v>5</v>
      </c>
      <c r="K24" s="292">
        <v>3</v>
      </c>
      <c r="L24" s="292">
        <v>158</v>
      </c>
      <c r="M24" s="320">
        <v>23</v>
      </c>
    </row>
    <row r="25" spans="1:13" s="293" customFormat="1" ht="13.5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436" t="s">
        <v>127</v>
      </c>
      <c r="M25" s="436"/>
    </row>
    <row r="31" spans="1:13" s="293" customFormat="1" ht="21">
      <c r="A31" s="425" t="s">
        <v>310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</row>
    <row r="32" spans="1:13" s="293" customFormat="1" ht="13.5">
      <c r="A32" s="294"/>
      <c r="B32" s="295"/>
      <c r="C32" s="295"/>
      <c r="D32" s="295"/>
      <c r="E32" s="295"/>
      <c r="F32" s="295"/>
      <c r="G32" s="295"/>
      <c r="H32" s="295"/>
      <c r="I32" s="295"/>
      <c r="J32" s="436" t="s">
        <v>311</v>
      </c>
      <c r="K32" s="436"/>
      <c r="L32" s="436"/>
      <c r="M32" s="436"/>
    </row>
    <row r="33" spans="1:13" s="293" customFormat="1" ht="19.5" customHeight="1">
      <c r="A33" s="427"/>
      <c r="B33" s="429" t="s">
        <v>35</v>
      </c>
      <c r="C33" s="429" t="s">
        <v>249</v>
      </c>
      <c r="D33" s="296" t="s">
        <v>266</v>
      </c>
      <c r="E33" s="429" t="s">
        <v>265</v>
      </c>
      <c r="F33" s="429" t="s">
        <v>296</v>
      </c>
      <c r="G33" s="296" t="s">
        <v>262</v>
      </c>
      <c r="H33" s="296" t="s">
        <v>264</v>
      </c>
      <c r="I33" s="296" t="s">
        <v>297</v>
      </c>
      <c r="J33" s="431" t="s">
        <v>261</v>
      </c>
      <c r="K33" s="296" t="s">
        <v>263</v>
      </c>
      <c r="L33" s="429" t="s">
        <v>258</v>
      </c>
      <c r="M33" s="433" t="s">
        <v>46</v>
      </c>
    </row>
    <row r="34" spans="1:13" s="293" customFormat="1" ht="19.5" customHeight="1">
      <c r="A34" s="428"/>
      <c r="B34" s="430"/>
      <c r="C34" s="430"/>
      <c r="D34" s="303" t="s">
        <v>269</v>
      </c>
      <c r="E34" s="430"/>
      <c r="F34" s="430"/>
      <c r="G34" s="303" t="s">
        <v>272</v>
      </c>
      <c r="H34" s="303" t="s">
        <v>271</v>
      </c>
      <c r="I34" s="303" t="s">
        <v>268</v>
      </c>
      <c r="J34" s="432"/>
      <c r="K34" s="303" t="s">
        <v>270</v>
      </c>
      <c r="L34" s="430"/>
      <c r="M34" s="434"/>
    </row>
    <row r="35" spans="1:13" s="293" customFormat="1" ht="17.25" customHeight="1">
      <c r="A35" s="304" t="s">
        <v>312</v>
      </c>
      <c r="B35" s="291">
        <f>IF(SUM(C35:M35)=SUM(B36:B39),SUM(C35:M35),"?")</f>
        <v>2755</v>
      </c>
      <c r="C35" s="307">
        <v>10</v>
      </c>
      <c r="D35" s="305" t="s">
        <v>182</v>
      </c>
      <c r="E35" s="291">
        <v>1</v>
      </c>
      <c r="F35" s="291">
        <v>391</v>
      </c>
      <c r="G35" s="291">
        <v>23</v>
      </c>
      <c r="H35" s="291">
        <v>17</v>
      </c>
      <c r="I35" s="291">
        <v>376</v>
      </c>
      <c r="J35" s="291">
        <v>25</v>
      </c>
      <c r="K35" s="291">
        <v>38</v>
      </c>
      <c r="L35" s="291">
        <v>1700</v>
      </c>
      <c r="M35" s="306">
        <v>174</v>
      </c>
    </row>
    <row r="36" spans="1:13" s="293" customFormat="1" ht="17.25" customHeight="1">
      <c r="A36" s="304" t="s">
        <v>313</v>
      </c>
      <c r="B36" s="291">
        <f>SUM(C36:M36)</f>
        <v>74</v>
      </c>
      <c r="C36" s="305" t="s">
        <v>182</v>
      </c>
      <c r="D36" s="305" t="s">
        <v>182</v>
      </c>
      <c r="E36" s="307">
        <v>1</v>
      </c>
      <c r="F36" s="291">
        <v>1</v>
      </c>
      <c r="G36" s="305" t="s">
        <v>182</v>
      </c>
      <c r="H36" s="305" t="s">
        <v>182</v>
      </c>
      <c r="I36" s="291">
        <v>4</v>
      </c>
      <c r="J36" s="305" t="s">
        <v>182</v>
      </c>
      <c r="K36" s="291">
        <v>9</v>
      </c>
      <c r="L36" s="291">
        <v>58</v>
      </c>
      <c r="M36" s="306">
        <v>1</v>
      </c>
    </row>
    <row r="37" spans="1:13" s="293" customFormat="1" ht="17.25" customHeight="1">
      <c r="A37" s="304" t="s">
        <v>314</v>
      </c>
      <c r="B37" s="291">
        <f>SUM(C37:M37)</f>
        <v>221</v>
      </c>
      <c r="C37" s="307">
        <v>1</v>
      </c>
      <c r="D37" s="305" t="s">
        <v>45</v>
      </c>
      <c r="E37" s="305" t="s">
        <v>45</v>
      </c>
      <c r="F37" s="291">
        <v>13</v>
      </c>
      <c r="G37" s="291">
        <v>2</v>
      </c>
      <c r="H37" s="305" t="s">
        <v>45</v>
      </c>
      <c r="I37" s="291">
        <v>29</v>
      </c>
      <c r="J37" s="305" t="s">
        <v>45</v>
      </c>
      <c r="K37" s="305" t="s">
        <v>45</v>
      </c>
      <c r="L37" s="291">
        <v>149</v>
      </c>
      <c r="M37" s="306">
        <v>27</v>
      </c>
    </row>
    <row r="38" spans="1:13" s="293" customFormat="1" ht="17.25" customHeight="1">
      <c r="A38" s="304" t="s">
        <v>315</v>
      </c>
      <c r="B38" s="291">
        <f>SUM(C38:M38)</f>
        <v>661</v>
      </c>
      <c r="C38" s="305" t="s">
        <v>377</v>
      </c>
      <c r="D38" s="305" t="s">
        <v>377</v>
      </c>
      <c r="E38" s="305" t="s">
        <v>377</v>
      </c>
      <c r="F38" s="291">
        <v>32</v>
      </c>
      <c r="G38" s="291">
        <v>7</v>
      </c>
      <c r="H38" s="307">
        <v>3</v>
      </c>
      <c r="I38" s="291">
        <v>54</v>
      </c>
      <c r="J38" s="291">
        <v>2</v>
      </c>
      <c r="K38" s="291">
        <v>6</v>
      </c>
      <c r="L38" s="291">
        <v>471</v>
      </c>
      <c r="M38" s="306">
        <v>86</v>
      </c>
    </row>
    <row r="39" spans="1:13" s="293" customFormat="1" ht="17.25" customHeight="1">
      <c r="A39" s="321" t="s">
        <v>316</v>
      </c>
      <c r="B39" s="292">
        <f>SUM(C39:M39)</f>
        <v>1799</v>
      </c>
      <c r="C39" s="322">
        <v>9</v>
      </c>
      <c r="D39" s="319" t="s">
        <v>45</v>
      </c>
      <c r="E39" s="319" t="s">
        <v>45</v>
      </c>
      <c r="F39" s="292">
        <v>345</v>
      </c>
      <c r="G39" s="292">
        <v>14</v>
      </c>
      <c r="H39" s="292">
        <v>14</v>
      </c>
      <c r="I39" s="292">
        <v>289</v>
      </c>
      <c r="J39" s="292">
        <v>23</v>
      </c>
      <c r="K39" s="292">
        <v>23</v>
      </c>
      <c r="L39" s="292">
        <v>1022</v>
      </c>
      <c r="M39" s="320">
        <v>60</v>
      </c>
    </row>
    <row r="40" spans="1:13" s="293" customFormat="1" ht="13.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436" t="s">
        <v>127</v>
      </c>
      <c r="M40" s="436"/>
    </row>
    <row r="41" spans="1:13" ht="13.5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</row>
    <row r="42" ht="13.5">
      <c r="E42" s="215"/>
    </row>
    <row r="43" ht="13.5">
      <c r="E43" s="215"/>
    </row>
    <row r="44" ht="13.5">
      <c r="E44" s="215"/>
    </row>
  </sheetData>
  <mergeCells count="22">
    <mergeCell ref="J2:M2"/>
    <mergeCell ref="L25:M25"/>
    <mergeCell ref="L40:M40"/>
    <mergeCell ref="J32:M32"/>
    <mergeCell ref="F3:F4"/>
    <mergeCell ref="L3:L4"/>
    <mergeCell ref="M3:M4"/>
    <mergeCell ref="J3:J4"/>
    <mergeCell ref="A3:A4"/>
    <mergeCell ref="B3:B4"/>
    <mergeCell ref="C3:C4"/>
    <mergeCell ref="E3:E4"/>
    <mergeCell ref="A1:M1"/>
    <mergeCell ref="A33:A34"/>
    <mergeCell ref="B33:B34"/>
    <mergeCell ref="C33:C34"/>
    <mergeCell ref="E33:E34"/>
    <mergeCell ref="F33:F34"/>
    <mergeCell ref="J33:J34"/>
    <mergeCell ref="L33:L34"/>
    <mergeCell ref="M33:M34"/>
    <mergeCell ref="A31:M31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5.50390625" style="25" customWidth="1"/>
    <col min="2" max="5" width="18.375" style="25" customWidth="1"/>
  </cols>
  <sheetData>
    <row r="1" spans="1:6" ht="21">
      <c r="A1" s="349" t="s">
        <v>21</v>
      </c>
      <c r="B1" s="350"/>
      <c r="C1" s="350"/>
      <c r="D1" s="350"/>
      <c r="E1" s="350"/>
      <c r="F1" s="25"/>
    </row>
    <row r="2" spans="5:6" ht="13.5">
      <c r="E2" s="26" t="s">
        <v>22</v>
      </c>
      <c r="F2" s="25"/>
    </row>
    <row r="3" spans="1:6" ht="19.5" customHeight="1">
      <c r="A3" s="353"/>
      <c r="B3" s="357" t="s">
        <v>23</v>
      </c>
      <c r="C3" s="355" t="s">
        <v>24</v>
      </c>
      <c r="D3" s="355" t="s">
        <v>25</v>
      </c>
      <c r="E3" s="351" t="s">
        <v>26</v>
      </c>
      <c r="F3" s="25"/>
    </row>
    <row r="4" spans="1:6" ht="19.5" customHeight="1">
      <c r="A4" s="354"/>
      <c r="B4" s="326"/>
      <c r="C4" s="356"/>
      <c r="D4" s="356"/>
      <c r="E4" s="352"/>
      <c r="F4" s="25"/>
    </row>
    <row r="5" spans="1:6" s="1" customFormat="1" ht="19.5" customHeight="1">
      <c r="A5" s="29" t="s">
        <v>27</v>
      </c>
      <c r="B5" s="30">
        <v>366</v>
      </c>
      <c r="C5" s="30">
        <v>1</v>
      </c>
      <c r="D5" s="30">
        <v>54</v>
      </c>
      <c r="E5" s="31">
        <v>414</v>
      </c>
      <c r="F5" s="2"/>
    </row>
    <row r="6" spans="1:6" s="1" customFormat="1" ht="19.5" customHeight="1">
      <c r="A6" s="29" t="s">
        <v>28</v>
      </c>
      <c r="B6" s="30">
        <v>395</v>
      </c>
      <c r="C6" s="30">
        <v>5</v>
      </c>
      <c r="D6" s="30">
        <v>53</v>
      </c>
      <c r="E6" s="31">
        <v>427</v>
      </c>
      <c r="F6" s="2"/>
    </row>
    <row r="7" spans="1:6" s="1" customFormat="1" ht="19.5" customHeight="1">
      <c r="A7" s="29" t="s">
        <v>29</v>
      </c>
      <c r="B7" s="30">
        <v>429</v>
      </c>
      <c r="C7" s="30">
        <v>3</v>
      </c>
      <c r="D7" s="30">
        <v>48</v>
      </c>
      <c r="E7" s="31">
        <v>487</v>
      </c>
      <c r="F7" s="2"/>
    </row>
    <row r="8" spans="1:6" s="1" customFormat="1" ht="19.5" customHeight="1">
      <c r="A8" s="29" t="s">
        <v>30</v>
      </c>
      <c r="B8" s="30">
        <v>462</v>
      </c>
      <c r="C8" s="30">
        <v>4</v>
      </c>
      <c r="D8" s="30">
        <v>67</v>
      </c>
      <c r="E8" s="31">
        <v>491</v>
      </c>
      <c r="F8" s="2"/>
    </row>
    <row r="9" spans="1:6" s="1" customFormat="1" ht="19.5" customHeight="1">
      <c r="A9" s="32" t="s">
        <v>31</v>
      </c>
      <c r="B9" s="33">
        <v>467</v>
      </c>
      <c r="C9" s="33">
        <v>1</v>
      </c>
      <c r="D9" s="33">
        <v>43</v>
      </c>
      <c r="E9" s="35">
        <v>423</v>
      </c>
      <c r="F9" s="2"/>
    </row>
    <row r="10" spans="1:6" ht="13.5">
      <c r="A10" s="36" t="s">
        <v>380</v>
      </c>
      <c r="B10" s="37"/>
      <c r="C10" s="38"/>
      <c r="D10" s="348" t="s">
        <v>32</v>
      </c>
      <c r="E10" s="348"/>
      <c r="F10" s="25"/>
    </row>
    <row r="11" ht="13.5">
      <c r="A11" s="40" t="s">
        <v>381</v>
      </c>
    </row>
  </sheetData>
  <mergeCells count="7">
    <mergeCell ref="D10:E10"/>
    <mergeCell ref="A1:E1"/>
    <mergeCell ref="E3:E4"/>
    <mergeCell ref="A3:A4"/>
    <mergeCell ref="C3:C4"/>
    <mergeCell ref="D3:D4"/>
    <mergeCell ref="B3:B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88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1.00390625" style="324" customWidth="1"/>
    <col min="2" max="13" width="6.50390625" style="324" customWidth="1"/>
    <col min="14" max="16" width="2.50390625" style="324" customWidth="1"/>
    <col min="17" max="16384" width="9.00390625" style="324" customWidth="1"/>
  </cols>
  <sheetData>
    <row r="1" spans="1:13" s="293" customFormat="1" ht="21">
      <c r="A1" s="425" t="s">
        <v>317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s="293" customFormat="1" ht="13.5">
      <c r="A2" s="294"/>
      <c r="B2" s="295"/>
      <c r="C2" s="295"/>
      <c r="D2" s="295"/>
      <c r="E2" s="295"/>
      <c r="F2" s="295"/>
      <c r="G2" s="295"/>
      <c r="H2" s="295"/>
      <c r="I2" s="295"/>
      <c r="J2" s="436" t="s">
        <v>318</v>
      </c>
      <c r="K2" s="436"/>
      <c r="L2" s="436"/>
      <c r="M2" s="436"/>
    </row>
    <row r="3" spans="1:13" s="293" customFormat="1" ht="18" customHeight="1">
      <c r="A3" s="427"/>
      <c r="B3" s="431" t="s">
        <v>35</v>
      </c>
      <c r="C3" s="431" t="s">
        <v>249</v>
      </c>
      <c r="D3" s="296" t="s">
        <v>266</v>
      </c>
      <c r="E3" s="431" t="s">
        <v>265</v>
      </c>
      <c r="F3" s="431" t="s">
        <v>296</v>
      </c>
      <c r="G3" s="296" t="s">
        <v>262</v>
      </c>
      <c r="H3" s="296" t="s">
        <v>264</v>
      </c>
      <c r="I3" s="296" t="s">
        <v>297</v>
      </c>
      <c r="J3" s="431" t="s">
        <v>261</v>
      </c>
      <c r="K3" s="296" t="s">
        <v>263</v>
      </c>
      <c r="L3" s="431" t="s">
        <v>258</v>
      </c>
      <c r="M3" s="441" t="s">
        <v>46</v>
      </c>
    </row>
    <row r="4" spans="1:13" s="293" customFormat="1" ht="18" customHeight="1">
      <c r="A4" s="428"/>
      <c r="B4" s="432"/>
      <c r="C4" s="432"/>
      <c r="D4" s="303" t="s">
        <v>272</v>
      </c>
      <c r="E4" s="432"/>
      <c r="F4" s="432"/>
      <c r="G4" s="303" t="s">
        <v>272</v>
      </c>
      <c r="H4" s="303" t="s">
        <v>271</v>
      </c>
      <c r="I4" s="303" t="s">
        <v>268</v>
      </c>
      <c r="J4" s="432"/>
      <c r="K4" s="303" t="s">
        <v>270</v>
      </c>
      <c r="L4" s="432"/>
      <c r="M4" s="442"/>
    </row>
    <row r="5" spans="1:15" s="293" customFormat="1" ht="18" customHeight="1">
      <c r="A5" s="304" t="s">
        <v>35</v>
      </c>
      <c r="B5" s="325">
        <f>IF(SUM(B6:B17)=SUM(C5:M5),SUM(B6:B17),"?")</f>
        <v>2755</v>
      </c>
      <c r="C5" s="325">
        <f aca="true" t="shared" si="0" ref="C5:M5">SUM(C6:C17)</f>
        <v>10</v>
      </c>
      <c r="D5" s="305">
        <f t="shared" si="0"/>
        <v>0</v>
      </c>
      <c r="E5" s="305">
        <v>1</v>
      </c>
      <c r="F5" s="325">
        <f t="shared" si="0"/>
        <v>391</v>
      </c>
      <c r="G5" s="325">
        <f t="shared" si="0"/>
        <v>23</v>
      </c>
      <c r="H5" s="325">
        <f t="shared" si="0"/>
        <v>17</v>
      </c>
      <c r="I5" s="325">
        <f t="shared" si="0"/>
        <v>376</v>
      </c>
      <c r="J5" s="325">
        <f t="shared" si="0"/>
        <v>25</v>
      </c>
      <c r="K5" s="325">
        <f t="shared" si="0"/>
        <v>38</v>
      </c>
      <c r="L5" s="325">
        <f t="shared" si="0"/>
        <v>1700</v>
      </c>
      <c r="M5" s="328">
        <f t="shared" si="0"/>
        <v>174</v>
      </c>
      <c r="O5" s="329"/>
    </row>
    <row r="6" spans="1:13" s="293" customFormat="1" ht="18" customHeight="1">
      <c r="A6" s="315" t="s">
        <v>298</v>
      </c>
      <c r="B6" s="330">
        <f aca="true" t="shared" si="1" ref="B6:B17">SUM(C6:M6)</f>
        <v>234</v>
      </c>
      <c r="C6" s="331">
        <v>6</v>
      </c>
      <c r="D6" s="305" t="s">
        <v>378</v>
      </c>
      <c r="E6" s="305" t="s">
        <v>378</v>
      </c>
      <c r="F6" s="330">
        <v>40</v>
      </c>
      <c r="G6" s="330">
        <v>1</v>
      </c>
      <c r="H6" s="305" t="s">
        <v>378</v>
      </c>
      <c r="I6" s="330">
        <v>24</v>
      </c>
      <c r="J6" s="330">
        <v>1</v>
      </c>
      <c r="K6" s="330">
        <v>3</v>
      </c>
      <c r="L6" s="330">
        <v>147</v>
      </c>
      <c r="M6" s="332">
        <v>12</v>
      </c>
    </row>
    <row r="7" spans="1:13" s="293" customFormat="1" ht="18" customHeight="1">
      <c r="A7" s="315" t="s">
        <v>299</v>
      </c>
      <c r="B7" s="330">
        <f t="shared" si="1"/>
        <v>235</v>
      </c>
      <c r="C7" s="305" t="s">
        <v>378</v>
      </c>
      <c r="D7" s="305" t="s">
        <v>378</v>
      </c>
      <c r="E7" s="305" t="s">
        <v>378</v>
      </c>
      <c r="F7" s="330">
        <v>28</v>
      </c>
      <c r="G7" s="331">
        <v>3</v>
      </c>
      <c r="H7" s="305" t="s">
        <v>378</v>
      </c>
      <c r="I7" s="330">
        <v>42</v>
      </c>
      <c r="J7" s="331">
        <v>2</v>
      </c>
      <c r="K7" s="330">
        <v>3</v>
      </c>
      <c r="L7" s="330">
        <v>145</v>
      </c>
      <c r="M7" s="332">
        <v>12</v>
      </c>
    </row>
    <row r="8" spans="1:13" s="293" customFormat="1" ht="18" customHeight="1">
      <c r="A8" s="315" t="s">
        <v>300</v>
      </c>
      <c r="B8" s="330">
        <f t="shared" si="1"/>
        <v>213</v>
      </c>
      <c r="C8" s="331">
        <v>1</v>
      </c>
      <c r="D8" s="305" t="s">
        <v>378</v>
      </c>
      <c r="E8" s="305" t="s">
        <v>378</v>
      </c>
      <c r="F8" s="330">
        <v>41</v>
      </c>
      <c r="G8" s="331">
        <v>4</v>
      </c>
      <c r="H8" s="330">
        <v>1</v>
      </c>
      <c r="I8" s="330">
        <v>25</v>
      </c>
      <c r="J8" s="330">
        <v>1</v>
      </c>
      <c r="K8" s="331">
        <v>4</v>
      </c>
      <c r="L8" s="330">
        <v>122</v>
      </c>
      <c r="M8" s="332">
        <v>14</v>
      </c>
    </row>
    <row r="9" spans="1:13" s="293" customFormat="1" ht="18" customHeight="1">
      <c r="A9" s="315" t="s">
        <v>301</v>
      </c>
      <c r="B9" s="330">
        <f t="shared" si="1"/>
        <v>243</v>
      </c>
      <c r="C9" s="305" t="s">
        <v>378</v>
      </c>
      <c r="D9" s="305" t="s">
        <v>378</v>
      </c>
      <c r="E9" s="305" t="s">
        <v>378</v>
      </c>
      <c r="F9" s="330">
        <v>38</v>
      </c>
      <c r="G9" s="305" t="s">
        <v>378</v>
      </c>
      <c r="H9" s="305" t="s">
        <v>378</v>
      </c>
      <c r="I9" s="330">
        <v>32</v>
      </c>
      <c r="J9" s="305" t="s">
        <v>378</v>
      </c>
      <c r="K9" s="330">
        <v>4</v>
      </c>
      <c r="L9" s="330">
        <v>153</v>
      </c>
      <c r="M9" s="332">
        <v>16</v>
      </c>
    </row>
    <row r="10" spans="1:13" s="293" customFormat="1" ht="18" customHeight="1">
      <c r="A10" s="315" t="s">
        <v>302</v>
      </c>
      <c r="B10" s="330">
        <f t="shared" si="1"/>
        <v>208</v>
      </c>
      <c r="C10" s="305" t="s">
        <v>378</v>
      </c>
      <c r="D10" s="305" t="s">
        <v>378</v>
      </c>
      <c r="E10" s="305" t="s">
        <v>378</v>
      </c>
      <c r="F10" s="330">
        <v>38</v>
      </c>
      <c r="G10" s="330">
        <v>1</v>
      </c>
      <c r="H10" s="330">
        <v>3</v>
      </c>
      <c r="I10" s="330">
        <v>29</v>
      </c>
      <c r="J10" s="330">
        <v>5</v>
      </c>
      <c r="K10" s="330">
        <v>1</v>
      </c>
      <c r="L10" s="330">
        <v>121</v>
      </c>
      <c r="M10" s="332">
        <v>10</v>
      </c>
    </row>
    <row r="11" spans="1:13" s="293" customFormat="1" ht="18" customHeight="1">
      <c r="A11" s="315" t="s">
        <v>303</v>
      </c>
      <c r="B11" s="330">
        <f t="shared" si="1"/>
        <v>242</v>
      </c>
      <c r="C11" s="305" t="s">
        <v>378</v>
      </c>
      <c r="D11" s="305" t="s">
        <v>378</v>
      </c>
      <c r="E11" s="305" t="s">
        <v>378</v>
      </c>
      <c r="F11" s="330">
        <v>29</v>
      </c>
      <c r="G11" s="305" t="s">
        <v>378</v>
      </c>
      <c r="H11" s="330">
        <v>1</v>
      </c>
      <c r="I11" s="330">
        <v>36</v>
      </c>
      <c r="J11" s="330">
        <v>1</v>
      </c>
      <c r="K11" s="330">
        <v>5</v>
      </c>
      <c r="L11" s="330">
        <v>155</v>
      </c>
      <c r="M11" s="332">
        <v>15</v>
      </c>
    </row>
    <row r="12" spans="1:13" s="293" customFormat="1" ht="18" customHeight="1">
      <c r="A12" s="315" t="s">
        <v>304</v>
      </c>
      <c r="B12" s="330">
        <f t="shared" si="1"/>
        <v>242</v>
      </c>
      <c r="C12" s="305" t="s">
        <v>378</v>
      </c>
      <c r="D12" s="305" t="s">
        <v>378</v>
      </c>
      <c r="E12" s="305">
        <v>1</v>
      </c>
      <c r="F12" s="330">
        <v>37</v>
      </c>
      <c r="G12" s="330">
        <v>2</v>
      </c>
      <c r="H12" s="330">
        <v>1</v>
      </c>
      <c r="I12" s="330">
        <v>23</v>
      </c>
      <c r="J12" s="305" t="s">
        <v>378</v>
      </c>
      <c r="K12" s="330">
        <v>3</v>
      </c>
      <c r="L12" s="330">
        <v>162</v>
      </c>
      <c r="M12" s="332">
        <v>13</v>
      </c>
    </row>
    <row r="13" spans="1:13" s="293" customFormat="1" ht="18" customHeight="1">
      <c r="A13" s="315" t="s">
        <v>305</v>
      </c>
      <c r="B13" s="330">
        <f t="shared" si="1"/>
        <v>249</v>
      </c>
      <c r="C13" s="305" t="s">
        <v>378</v>
      </c>
      <c r="D13" s="305" t="s">
        <v>378</v>
      </c>
      <c r="E13" s="305" t="s">
        <v>378</v>
      </c>
      <c r="F13" s="330">
        <v>28</v>
      </c>
      <c r="G13" s="331">
        <v>1</v>
      </c>
      <c r="H13" s="330">
        <v>3</v>
      </c>
      <c r="I13" s="330">
        <v>41</v>
      </c>
      <c r="J13" s="330">
        <v>4</v>
      </c>
      <c r="K13" s="330">
        <v>5</v>
      </c>
      <c r="L13" s="330">
        <v>143</v>
      </c>
      <c r="M13" s="332">
        <v>24</v>
      </c>
    </row>
    <row r="14" spans="1:13" s="293" customFormat="1" ht="18" customHeight="1">
      <c r="A14" s="315" t="s">
        <v>306</v>
      </c>
      <c r="B14" s="330">
        <f t="shared" si="1"/>
        <v>206</v>
      </c>
      <c r="C14" s="331">
        <v>2</v>
      </c>
      <c r="D14" s="305" t="s">
        <v>378</v>
      </c>
      <c r="E14" s="305" t="s">
        <v>378</v>
      </c>
      <c r="F14" s="330">
        <v>22</v>
      </c>
      <c r="G14" s="305" t="s">
        <v>378</v>
      </c>
      <c r="H14" s="330">
        <v>1</v>
      </c>
      <c r="I14" s="330">
        <v>23</v>
      </c>
      <c r="J14" s="330">
        <v>2</v>
      </c>
      <c r="K14" s="330">
        <v>3</v>
      </c>
      <c r="L14" s="330">
        <v>141</v>
      </c>
      <c r="M14" s="332">
        <v>12</v>
      </c>
    </row>
    <row r="15" spans="1:13" s="293" customFormat="1" ht="18" customHeight="1">
      <c r="A15" s="315" t="s">
        <v>307</v>
      </c>
      <c r="B15" s="330">
        <f t="shared" si="1"/>
        <v>228</v>
      </c>
      <c r="C15" s="331">
        <v>1</v>
      </c>
      <c r="D15" s="305" t="s">
        <v>378</v>
      </c>
      <c r="E15" s="305" t="s">
        <v>378</v>
      </c>
      <c r="F15" s="330">
        <v>36</v>
      </c>
      <c r="G15" s="331">
        <v>5</v>
      </c>
      <c r="H15" s="330">
        <v>5</v>
      </c>
      <c r="I15" s="330">
        <v>35</v>
      </c>
      <c r="J15" s="330">
        <v>2</v>
      </c>
      <c r="K15" s="330">
        <v>3</v>
      </c>
      <c r="L15" s="330">
        <v>128</v>
      </c>
      <c r="M15" s="332">
        <v>13</v>
      </c>
    </row>
    <row r="16" spans="1:13" s="293" customFormat="1" ht="18" customHeight="1">
      <c r="A16" s="315" t="s">
        <v>308</v>
      </c>
      <c r="B16" s="330">
        <f t="shared" si="1"/>
        <v>203</v>
      </c>
      <c r="C16" s="305" t="s">
        <v>378</v>
      </c>
      <c r="D16" s="305" t="s">
        <v>378</v>
      </c>
      <c r="E16" s="305" t="s">
        <v>378</v>
      </c>
      <c r="F16" s="330">
        <v>20</v>
      </c>
      <c r="G16" s="331">
        <v>2</v>
      </c>
      <c r="H16" s="330">
        <v>2</v>
      </c>
      <c r="I16" s="330">
        <v>28</v>
      </c>
      <c r="J16" s="330">
        <v>3</v>
      </c>
      <c r="K16" s="331">
        <v>1</v>
      </c>
      <c r="L16" s="330">
        <v>135</v>
      </c>
      <c r="M16" s="332">
        <v>12</v>
      </c>
    </row>
    <row r="17" spans="1:13" s="293" customFormat="1" ht="18" customHeight="1">
      <c r="A17" s="318" t="s">
        <v>309</v>
      </c>
      <c r="B17" s="333">
        <f t="shared" si="1"/>
        <v>252</v>
      </c>
      <c r="C17" s="319" t="s">
        <v>378</v>
      </c>
      <c r="D17" s="319" t="s">
        <v>378</v>
      </c>
      <c r="E17" s="319" t="s">
        <v>378</v>
      </c>
      <c r="F17" s="333">
        <v>34</v>
      </c>
      <c r="G17" s="333">
        <v>4</v>
      </c>
      <c r="H17" s="319" t="s">
        <v>378</v>
      </c>
      <c r="I17" s="333">
        <v>38</v>
      </c>
      <c r="J17" s="333">
        <v>4</v>
      </c>
      <c r="K17" s="333">
        <v>3</v>
      </c>
      <c r="L17" s="333">
        <v>148</v>
      </c>
      <c r="M17" s="334">
        <v>21</v>
      </c>
    </row>
    <row r="18" spans="1:13" s="293" customFormat="1" ht="13.5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436" t="s">
        <v>127</v>
      </c>
      <c r="M18" s="436"/>
    </row>
    <row r="19" spans="1:13" s="293" customFormat="1" ht="21">
      <c r="A19" s="425" t="s">
        <v>319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</row>
    <row r="20" spans="1:13" s="293" customFormat="1" ht="13.5">
      <c r="A20" s="294"/>
      <c r="B20" s="295"/>
      <c r="C20" s="295"/>
      <c r="D20" s="295"/>
      <c r="E20" s="295"/>
      <c r="F20" s="295"/>
      <c r="G20" s="295"/>
      <c r="H20" s="295"/>
      <c r="I20" s="295"/>
      <c r="J20" s="436" t="s">
        <v>311</v>
      </c>
      <c r="K20" s="436"/>
      <c r="L20" s="436"/>
      <c r="M20" s="436"/>
    </row>
    <row r="21" spans="1:13" s="293" customFormat="1" ht="18" customHeight="1">
      <c r="A21" s="427"/>
      <c r="B21" s="437" t="s">
        <v>320</v>
      </c>
      <c r="C21" s="437" t="s">
        <v>77</v>
      </c>
      <c r="D21" s="335" t="s">
        <v>266</v>
      </c>
      <c r="E21" s="437" t="s">
        <v>321</v>
      </c>
      <c r="F21" s="437" t="s">
        <v>322</v>
      </c>
      <c r="G21" s="335" t="s">
        <v>262</v>
      </c>
      <c r="H21" s="335" t="s">
        <v>264</v>
      </c>
      <c r="I21" s="335" t="s">
        <v>297</v>
      </c>
      <c r="J21" s="437" t="s">
        <v>323</v>
      </c>
      <c r="K21" s="335" t="s">
        <v>263</v>
      </c>
      <c r="L21" s="437" t="s">
        <v>324</v>
      </c>
      <c r="M21" s="439" t="s">
        <v>46</v>
      </c>
    </row>
    <row r="22" spans="1:13" s="293" customFormat="1" ht="18" customHeight="1">
      <c r="A22" s="428"/>
      <c r="B22" s="438"/>
      <c r="C22" s="438"/>
      <c r="D22" s="336" t="s">
        <v>272</v>
      </c>
      <c r="E22" s="438"/>
      <c r="F22" s="438"/>
      <c r="G22" s="336" t="s">
        <v>272</v>
      </c>
      <c r="H22" s="336" t="s">
        <v>271</v>
      </c>
      <c r="I22" s="336" t="s">
        <v>268</v>
      </c>
      <c r="J22" s="438"/>
      <c r="K22" s="336" t="s">
        <v>270</v>
      </c>
      <c r="L22" s="438"/>
      <c r="M22" s="440"/>
    </row>
    <row r="23" spans="1:13" s="293" customFormat="1" ht="18.75" customHeight="1">
      <c r="A23" s="337" t="s">
        <v>325</v>
      </c>
      <c r="B23" s="325">
        <f>IF(SUM(B24:B28)=SUM(C23:M23),SUM(B24:B28),"?")</f>
        <v>2755</v>
      </c>
      <c r="C23" s="325">
        <f>SUM(C24:C28)</f>
        <v>10</v>
      </c>
      <c r="D23" s="305">
        <f>SUM(D24:D35)</f>
        <v>0</v>
      </c>
      <c r="E23" s="325">
        <f aca="true" t="shared" si="2" ref="E23:M23">SUM(E24:E28)</f>
        <v>1</v>
      </c>
      <c r="F23" s="325">
        <f t="shared" si="2"/>
        <v>391</v>
      </c>
      <c r="G23" s="325">
        <f t="shared" si="2"/>
        <v>23</v>
      </c>
      <c r="H23" s="325">
        <f t="shared" si="2"/>
        <v>17</v>
      </c>
      <c r="I23" s="325">
        <f t="shared" si="2"/>
        <v>376</v>
      </c>
      <c r="J23" s="325">
        <f t="shared" si="2"/>
        <v>25</v>
      </c>
      <c r="K23" s="325">
        <f t="shared" si="2"/>
        <v>38</v>
      </c>
      <c r="L23" s="325">
        <f t="shared" si="2"/>
        <v>1700</v>
      </c>
      <c r="M23" s="328">
        <f t="shared" si="2"/>
        <v>174</v>
      </c>
    </row>
    <row r="24" spans="1:14" s="293" customFormat="1" ht="18.75" customHeight="1">
      <c r="A24" s="337" t="s">
        <v>326</v>
      </c>
      <c r="B24" s="325">
        <f>SUM(C24:M24)</f>
        <v>24</v>
      </c>
      <c r="C24" s="305" t="s">
        <v>45</v>
      </c>
      <c r="D24" s="305" t="s">
        <v>45</v>
      </c>
      <c r="E24" s="305" t="s">
        <v>45</v>
      </c>
      <c r="F24" s="305" t="s">
        <v>45</v>
      </c>
      <c r="G24" s="305" t="s">
        <v>45</v>
      </c>
      <c r="H24" s="305" t="s">
        <v>45</v>
      </c>
      <c r="I24" s="305" t="s">
        <v>45</v>
      </c>
      <c r="J24" s="305" t="s">
        <v>45</v>
      </c>
      <c r="K24" s="305" t="s">
        <v>45</v>
      </c>
      <c r="L24" s="325">
        <v>10</v>
      </c>
      <c r="M24" s="328">
        <v>14</v>
      </c>
      <c r="N24" s="338"/>
    </row>
    <row r="25" spans="1:14" s="293" customFormat="1" ht="18.75" customHeight="1">
      <c r="A25" s="337" t="s">
        <v>327</v>
      </c>
      <c r="B25" s="325">
        <f>SUM(C25:M25)</f>
        <v>194</v>
      </c>
      <c r="C25" s="331">
        <v>1</v>
      </c>
      <c r="D25" s="305" t="s">
        <v>45</v>
      </c>
      <c r="E25" s="305" t="s">
        <v>45</v>
      </c>
      <c r="F25" s="325">
        <v>10</v>
      </c>
      <c r="G25" s="305" t="s">
        <v>45</v>
      </c>
      <c r="H25" s="305" t="s">
        <v>45</v>
      </c>
      <c r="I25" s="325">
        <v>41</v>
      </c>
      <c r="J25" s="305" t="s">
        <v>45</v>
      </c>
      <c r="K25" s="305" t="s">
        <v>45</v>
      </c>
      <c r="L25" s="325">
        <v>137</v>
      </c>
      <c r="M25" s="328">
        <v>5</v>
      </c>
      <c r="N25" s="338"/>
    </row>
    <row r="26" spans="1:14" s="293" customFormat="1" ht="18.75" customHeight="1">
      <c r="A26" s="337" t="s">
        <v>328</v>
      </c>
      <c r="B26" s="325">
        <f>SUM(C26:M26)</f>
        <v>192</v>
      </c>
      <c r="C26" s="331">
        <v>5</v>
      </c>
      <c r="D26" s="305" t="s">
        <v>45</v>
      </c>
      <c r="E26" s="305" t="s">
        <v>45</v>
      </c>
      <c r="F26" s="325">
        <v>46</v>
      </c>
      <c r="G26" s="305" t="s">
        <v>45</v>
      </c>
      <c r="H26" s="325">
        <v>9</v>
      </c>
      <c r="I26" s="325">
        <v>49</v>
      </c>
      <c r="J26" s="305" t="s">
        <v>45</v>
      </c>
      <c r="K26" s="305" t="s">
        <v>45</v>
      </c>
      <c r="L26" s="325">
        <v>81</v>
      </c>
      <c r="M26" s="328">
        <v>2</v>
      </c>
      <c r="N26" s="338"/>
    </row>
    <row r="27" spans="1:14" s="293" customFormat="1" ht="18.75" customHeight="1">
      <c r="A27" s="337" t="s">
        <v>329</v>
      </c>
      <c r="B27" s="325">
        <f>SUM(C27:M27)</f>
        <v>1385</v>
      </c>
      <c r="C27" s="331">
        <v>2</v>
      </c>
      <c r="D27" s="305" t="s">
        <v>45</v>
      </c>
      <c r="E27" s="305" t="s">
        <v>45</v>
      </c>
      <c r="F27" s="325">
        <v>307</v>
      </c>
      <c r="G27" s="325">
        <v>20</v>
      </c>
      <c r="H27" s="325">
        <v>8</v>
      </c>
      <c r="I27" s="325">
        <v>147</v>
      </c>
      <c r="J27" s="325">
        <v>23</v>
      </c>
      <c r="K27" s="325">
        <v>37</v>
      </c>
      <c r="L27" s="325">
        <v>766</v>
      </c>
      <c r="M27" s="328">
        <v>75</v>
      </c>
      <c r="N27" s="338"/>
    </row>
    <row r="28" spans="1:14" s="293" customFormat="1" ht="18.75" customHeight="1">
      <c r="A28" s="339" t="s">
        <v>330</v>
      </c>
      <c r="B28" s="340">
        <f>SUM(C28:M28)</f>
        <v>960</v>
      </c>
      <c r="C28" s="341">
        <v>2</v>
      </c>
      <c r="D28" s="319" t="s">
        <v>182</v>
      </c>
      <c r="E28" s="341">
        <v>1</v>
      </c>
      <c r="F28" s="340">
        <v>28</v>
      </c>
      <c r="G28" s="341">
        <v>3</v>
      </c>
      <c r="H28" s="341">
        <v>0</v>
      </c>
      <c r="I28" s="340">
        <v>139</v>
      </c>
      <c r="J28" s="340">
        <v>2</v>
      </c>
      <c r="K28" s="340">
        <v>1</v>
      </c>
      <c r="L28" s="340">
        <v>706</v>
      </c>
      <c r="M28" s="342">
        <v>78</v>
      </c>
      <c r="N28" s="338"/>
    </row>
    <row r="29" spans="1:13" s="293" customFormat="1" ht="13.5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436" t="s">
        <v>127</v>
      </c>
      <c r="M29" s="436"/>
    </row>
    <row r="33" spans="1:13" ht="13.5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</row>
    <row r="34" spans="1:13" ht="13.5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</row>
    <row r="35" spans="1:13" ht="13.5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</row>
    <row r="36" spans="1:13" ht="13.5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</row>
    <row r="37" spans="1:13" ht="13.5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</row>
    <row r="38" spans="1:13" ht="13.5">
      <c r="A38" s="343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</row>
    <row r="39" spans="1:13" ht="13.5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</row>
    <row r="40" spans="1:13" ht="13.5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</row>
    <row r="41" spans="1:13" ht="13.5">
      <c r="A41" s="343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</row>
    <row r="42" spans="1:13" ht="13.5">
      <c r="A42" s="343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</row>
    <row r="43" spans="1:13" ht="13.5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3.5">
      <c r="A44" s="343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13" ht="13.5">
      <c r="A45" s="343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</row>
    <row r="46" spans="1:13" ht="13.5">
      <c r="A46" s="343"/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</row>
    <row r="47" spans="1:13" ht="13.5">
      <c r="A47" s="343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</row>
    <row r="48" spans="1:13" ht="13.5">
      <c r="A48" s="343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</row>
    <row r="49" spans="1:13" ht="13.5">
      <c r="A49" s="343"/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</row>
    <row r="50" spans="1:13" ht="13.5">
      <c r="A50" s="343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</row>
    <row r="51" spans="1:13" ht="13.5">
      <c r="A51" s="343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</row>
    <row r="52" spans="1:13" ht="13.5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</row>
    <row r="53" spans="1:13" ht="13.5">
      <c r="A53" s="343"/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</row>
    <row r="54" spans="1:13" ht="13.5">
      <c r="A54" s="343"/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</row>
    <row r="55" spans="1:13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</row>
    <row r="56" spans="1:13" ht="13.5">
      <c r="A56" s="343"/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</row>
    <row r="57" spans="1:13" ht="13.5">
      <c r="A57" s="343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</row>
    <row r="58" spans="1:13" ht="13.5">
      <c r="A58" s="343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</row>
    <row r="59" spans="1:13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</row>
    <row r="60" spans="1:13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</row>
    <row r="61" spans="1:13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</row>
    <row r="62" spans="1:13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</row>
    <row r="63" spans="1:13" ht="13.5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</row>
    <row r="64" spans="1:13" ht="13.5">
      <c r="A64" s="343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</row>
    <row r="65" spans="1:13" ht="13.5">
      <c r="A65" s="343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</row>
    <row r="66" spans="1:13" ht="13.5">
      <c r="A66" s="343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</row>
    <row r="67" spans="1:13" ht="13.5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</row>
    <row r="68" spans="1:13" ht="13.5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</row>
    <row r="69" spans="1:13" ht="13.5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</row>
    <row r="70" spans="1:13" ht="13.5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</row>
    <row r="71" spans="1:13" ht="13.5">
      <c r="A71" s="343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</row>
    <row r="72" spans="1:13" ht="13.5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</row>
    <row r="73" spans="1:13" ht="13.5">
      <c r="A73" s="343"/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</row>
    <row r="74" spans="1:13" ht="13.5">
      <c r="A74" s="343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</row>
    <row r="75" spans="1:13" ht="13.5">
      <c r="A75" s="343"/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</row>
    <row r="76" spans="1:13" ht="13.5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</row>
    <row r="77" spans="1:13" ht="13.5">
      <c r="A77" s="343"/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</row>
    <row r="78" spans="1:13" ht="13.5">
      <c r="A78" s="343"/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</row>
    <row r="79" spans="1:13" ht="13.5">
      <c r="A79" s="343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</row>
    <row r="80" spans="1:13" ht="13.5">
      <c r="A80" s="343"/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</row>
    <row r="81" spans="1:13" ht="13.5">
      <c r="A81" s="343"/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</row>
    <row r="82" spans="1:13" ht="13.5">
      <c r="A82" s="343"/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</row>
    <row r="83" spans="1:13" ht="13.5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</row>
    <row r="84" spans="1:13" ht="13.5">
      <c r="A84" s="343"/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</row>
    <row r="85" spans="1:13" ht="13.5">
      <c r="A85" s="343"/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</row>
    <row r="86" spans="1:13" ht="13.5">
      <c r="A86" s="343"/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</row>
    <row r="87" spans="1:13" ht="13.5">
      <c r="A87" s="343"/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</row>
    <row r="88" spans="1:13" ht="13.5">
      <c r="A88" s="343"/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</row>
  </sheetData>
  <mergeCells count="22">
    <mergeCell ref="J2:M2"/>
    <mergeCell ref="L18:M18"/>
    <mergeCell ref="J20:M20"/>
    <mergeCell ref="L29:M29"/>
    <mergeCell ref="F3:F4"/>
    <mergeCell ref="L3:L4"/>
    <mergeCell ref="M3:M4"/>
    <mergeCell ref="J3:J4"/>
    <mergeCell ref="A3:A4"/>
    <mergeCell ref="B3:B4"/>
    <mergeCell ref="C3:C4"/>
    <mergeCell ref="E3:E4"/>
    <mergeCell ref="A1:M1"/>
    <mergeCell ref="A21:A22"/>
    <mergeCell ref="B21:B22"/>
    <mergeCell ref="C21:C22"/>
    <mergeCell ref="E21:E22"/>
    <mergeCell ref="F21:F22"/>
    <mergeCell ref="J21:J22"/>
    <mergeCell ref="L21:L22"/>
    <mergeCell ref="M21:M22"/>
    <mergeCell ref="A19:M19"/>
  </mergeCells>
  <printOptions/>
  <pageMargins left="0.81" right="0.2" top="1" bottom="1" header="0.512" footer="0.51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 topLeftCell="A1">
      <selection activeCell="A1" sqref="A1:Q1"/>
    </sheetView>
  </sheetViews>
  <sheetFormatPr defaultColWidth="9.00390625" defaultRowHeight="13.5"/>
  <cols>
    <col min="1" max="2" width="5.125" style="234" customWidth="1"/>
    <col min="3" max="4" width="3.875" style="234" customWidth="1"/>
    <col min="5" max="5" width="6.625" style="234" customWidth="1"/>
    <col min="6" max="6" width="5.50390625" style="234" customWidth="1"/>
    <col min="7" max="7" width="5.625" style="234" customWidth="1"/>
    <col min="8" max="8" width="5.50390625" style="234" customWidth="1"/>
    <col min="9" max="9" width="5.625" style="234" customWidth="1"/>
    <col min="10" max="10" width="5.50390625" style="234" customWidth="1"/>
    <col min="11" max="12" width="5.625" style="234" customWidth="1"/>
    <col min="13" max="14" width="3.125" style="234" customWidth="1"/>
    <col min="15" max="15" width="5.625" style="234" customWidth="1"/>
    <col min="16" max="17" width="6.625" style="234" customWidth="1"/>
    <col min="18" max="16384" width="9.00390625" style="234" customWidth="1"/>
  </cols>
  <sheetData>
    <row r="1" spans="1:17" s="222" customFormat="1" ht="21">
      <c r="A1" s="349" t="s">
        <v>331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</row>
    <row r="2" spans="2:17" s="222" customFormat="1" ht="13.5">
      <c r="B2" s="223"/>
      <c r="O2" s="443" t="s">
        <v>1</v>
      </c>
      <c r="P2" s="443"/>
      <c r="Q2" s="443"/>
    </row>
    <row r="3" spans="1:17" s="222" customFormat="1" ht="75" customHeight="1">
      <c r="A3" s="458"/>
      <c r="B3" s="459"/>
      <c r="C3" s="224" t="s">
        <v>332</v>
      </c>
      <c r="D3" s="225" t="s">
        <v>333</v>
      </c>
      <c r="E3" s="226" t="s">
        <v>334</v>
      </c>
      <c r="F3" s="227" t="s">
        <v>335</v>
      </c>
      <c r="G3" s="227" t="s">
        <v>336</v>
      </c>
      <c r="H3" s="227" t="s">
        <v>337</v>
      </c>
      <c r="I3" s="228" t="s">
        <v>338</v>
      </c>
      <c r="J3" s="227" t="s">
        <v>339</v>
      </c>
      <c r="K3" s="227" t="s">
        <v>340</v>
      </c>
      <c r="L3" s="227" t="s">
        <v>341</v>
      </c>
      <c r="M3" s="229" t="s">
        <v>342</v>
      </c>
      <c r="N3" s="230" t="s">
        <v>343</v>
      </c>
      <c r="O3" s="227" t="s">
        <v>344</v>
      </c>
      <c r="P3" s="227" t="s">
        <v>345</v>
      </c>
      <c r="Q3" s="231" t="s">
        <v>46</v>
      </c>
    </row>
    <row r="4" spans="1:17" s="222" customFormat="1" ht="19.5" customHeight="1">
      <c r="A4" s="448" t="s">
        <v>35</v>
      </c>
      <c r="B4" s="449"/>
      <c r="C4" s="452">
        <f>SUM(C5:D8)</f>
        <v>2744</v>
      </c>
      <c r="D4" s="456"/>
      <c r="E4" s="232">
        <f>IF(SUM(E5:E8)=SUM(F4:Q4),SUM(E5:E8),"?")</f>
        <v>11375</v>
      </c>
      <c r="F4" s="216">
        <f aca="true" t="shared" si="0" ref="F4:L4">SUM(F5:F8)</f>
        <v>66</v>
      </c>
      <c r="G4" s="216">
        <f t="shared" si="0"/>
        <v>488</v>
      </c>
      <c r="H4" s="216">
        <f t="shared" si="0"/>
        <v>13</v>
      </c>
      <c r="I4" s="216">
        <f t="shared" si="0"/>
        <v>2</v>
      </c>
      <c r="J4" s="216">
        <f t="shared" si="0"/>
        <v>47</v>
      </c>
      <c r="K4" s="216">
        <f t="shared" si="0"/>
        <v>1100</v>
      </c>
      <c r="L4" s="216">
        <f t="shared" si="0"/>
        <v>76</v>
      </c>
      <c r="M4" s="452">
        <f>SUM(M5:N8)</f>
        <v>13</v>
      </c>
      <c r="N4" s="452"/>
      <c r="O4" s="216">
        <f>SUM(O5:O8)</f>
        <v>213</v>
      </c>
      <c r="P4" s="216">
        <f>SUM(P5:P8)</f>
        <v>2473</v>
      </c>
      <c r="Q4" s="217">
        <f>SUM(Q5:Q8)</f>
        <v>6884</v>
      </c>
    </row>
    <row r="5" spans="1:17" s="222" customFormat="1" ht="19.5" customHeight="1">
      <c r="A5" s="448" t="s">
        <v>346</v>
      </c>
      <c r="B5" s="449"/>
      <c r="C5" s="452">
        <v>1696</v>
      </c>
      <c r="D5" s="456"/>
      <c r="E5" s="232">
        <f>SUM(F5:Q5)</f>
        <v>7130</v>
      </c>
      <c r="F5" s="216">
        <v>10</v>
      </c>
      <c r="G5" s="216">
        <v>16</v>
      </c>
      <c r="H5" s="216">
        <v>8</v>
      </c>
      <c r="I5" s="216">
        <v>2</v>
      </c>
      <c r="J5" s="216">
        <v>33</v>
      </c>
      <c r="K5" s="216">
        <v>825</v>
      </c>
      <c r="L5" s="216">
        <v>56</v>
      </c>
      <c r="M5" s="444">
        <v>8</v>
      </c>
      <c r="N5" s="445"/>
      <c r="O5" s="216">
        <v>8</v>
      </c>
      <c r="P5" s="216">
        <v>1537</v>
      </c>
      <c r="Q5" s="217">
        <v>4627</v>
      </c>
    </row>
    <row r="6" spans="1:17" s="222" customFormat="1" ht="19.5" customHeight="1">
      <c r="A6" s="448" t="s">
        <v>76</v>
      </c>
      <c r="B6" s="449"/>
      <c r="C6" s="452">
        <v>389</v>
      </c>
      <c r="D6" s="453"/>
      <c r="E6" s="232">
        <f>SUM(F6:Q6)</f>
        <v>1747</v>
      </c>
      <c r="F6" s="216">
        <v>9</v>
      </c>
      <c r="G6" s="216">
        <v>324</v>
      </c>
      <c r="H6" s="218">
        <v>1</v>
      </c>
      <c r="I6" s="218" t="s">
        <v>45</v>
      </c>
      <c r="J6" s="216">
        <v>1</v>
      </c>
      <c r="K6" s="216">
        <v>72</v>
      </c>
      <c r="L6" s="216">
        <v>3</v>
      </c>
      <c r="M6" s="444">
        <v>1</v>
      </c>
      <c r="N6" s="445"/>
      <c r="O6" s="216">
        <v>71</v>
      </c>
      <c r="P6" s="216">
        <v>373</v>
      </c>
      <c r="Q6" s="217">
        <v>892</v>
      </c>
    </row>
    <row r="7" spans="1:17" s="222" customFormat="1" ht="19.5" customHeight="1">
      <c r="A7" s="448" t="s">
        <v>347</v>
      </c>
      <c r="B7" s="449"/>
      <c r="C7" s="452">
        <v>375</v>
      </c>
      <c r="D7" s="453"/>
      <c r="E7" s="232">
        <f>SUM(F7:Q7)</f>
        <v>1437</v>
      </c>
      <c r="F7" s="216">
        <v>36</v>
      </c>
      <c r="G7" s="216">
        <v>111</v>
      </c>
      <c r="H7" s="218">
        <v>2</v>
      </c>
      <c r="I7" s="218" t="s">
        <v>377</v>
      </c>
      <c r="J7" s="216">
        <v>2</v>
      </c>
      <c r="K7" s="216">
        <v>66</v>
      </c>
      <c r="L7" s="216">
        <v>5</v>
      </c>
      <c r="M7" s="444" t="s">
        <v>377</v>
      </c>
      <c r="N7" s="445"/>
      <c r="O7" s="216">
        <v>104</v>
      </c>
      <c r="P7" s="216">
        <v>338</v>
      </c>
      <c r="Q7" s="217">
        <v>773</v>
      </c>
    </row>
    <row r="8" spans="1:17" s="222" customFormat="1" ht="19.5" customHeight="1">
      <c r="A8" s="450" t="s">
        <v>46</v>
      </c>
      <c r="B8" s="451"/>
      <c r="C8" s="454">
        <v>284</v>
      </c>
      <c r="D8" s="455"/>
      <c r="E8" s="233">
        <f>SUM(F8:Q8)</f>
        <v>1061</v>
      </c>
      <c r="F8" s="219">
        <v>11</v>
      </c>
      <c r="G8" s="219">
        <v>37</v>
      </c>
      <c r="H8" s="219">
        <v>2</v>
      </c>
      <c r="I8" s="220" t="s">
        <v>379</v>
      </c>
      <c r="J8" s="219">
        <v>11</v>
      </c>
      <c r="K8" s="219">
        <v>137</v>
      </c>
      <c r="L8" s="219">
        <v>12</v>
      </c>
      <c r="M8" s="446">
        <v>4</v>
      </c>
      <c r="N8" s="447"/>
      <c r="O8" s="219">
        <v>30</v>
      </c>
      <c r="P8" s="219">
        <v>225</v>
      </c>
      <c r="Q8" s="221">
        <v>592</v>
      </c>
    </row>
    <row r="9" spans="16:17" s="222" customFormat="1" ht="13.5">
      <c r="P9" s="443" t="s">
        <v>127</v>
      </c>
      <c r="Q9" s="443"/>
    </row>
    <row r="11" ht="13.5" customHeight="1">
      <c r="J11" s="235"/>
    </row>
    <row r="13" ht="13.5" customHeight="1"/>
  </sheetData>
  <mergeCells count="19">
    <mergeCell ref="A1:Q1"/>
    <mergeCell ref="A3:B3"/>
    <mergeCell ref="A4:B4"/>
    <mergeCell ref="C4:D4"/>
    <mergeCell ref="M4:N4"/>
    <mergeCell ref="O2:Q2"/>
    <mergeCell ref="C5:D5"/>
    <mergeCell ref="C6:D6"/>
    <mergeCell ref="A5:B5"/>
    <mergeCell ref="A6:B6"/>
    <mergeCell ref="A7:B7"/>
    <mergeCell ref="A8:B8"/>
    <mergeCell ref="C7:D7"/>
    <mergeCell ref="C8:D8"/>
    <mergeCell ref="P9:Q9"/>
    <mergeCell ref="M5:N5"/>
    <mergeCell ref="M6:N6"/>
    <mergeCell ref="M7:N7"/>
    <mergeCell ref="M8:N8"/>
  </mergeCells>
  <printOptions/>
  <pageMargins left="0.7874015748031497" right="0.5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0"/>
  <sheetViews>
    <sheetView showGridLines="0" workbookViewId="0" topLeftCell="A1">
      <selection activeCell="A1" sqref="A1:T1"/>
    </sheetView>
  </sheetViews>
  <sheetFormatPr defaultColWidth="9.00390625" defaultRowHeight="13.5"/>
  <cols>
    <col min="1" max="9" width="5.375" style="105" customWidth="1"/>
    <col min="10" max="11" width="2.75390625" style="105" customWidth="1"/>
    <col min="12" max="12" width="5.50390625" style="105" customWidth="1"/>
    <col min="13" max="18" width="2.75390625" style="105" customWidth="1"/>
    <col min="19" max="20" width="5.50390625" style="105" customWidth="1"/>
    <col min="21" max="16384" width="9.00390625" style="105" customWidth="1"/>
  </cols>
  <sheetData>
    <row r="1" spans="1:20" ht="21">
      <c r="A1" s="349" t="s">
        <v>348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2" spans="1:20" ht="13.5">
      <c r="A2" s="3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48" t="s">
        <v>1</v>
      </c>
      <c r="R2" s="348"/>
      <c r="S2" s="348"/>
      <c r="T2" s="348"/>
    </row>
    <row r="3" spans="1:20" ht="16.5" customHeight="1">
      <c r="A3" s="475"/>
      <c r="B3" s="461" t="s">
        <v>349</v>
      </c>
      <c r="C3" s="461" t="s">
        <v>350</v>
      </c>
      <c r="D3" s="461" t="s">
        <v>351</v>
      </c>
      <c r="E3" s="461" t="s">
        <v>352</v>
      </c>
      <c r="F3" s="461" t="s">
        <v>353</v>
      </c>
      <c r="G3" s="461" t="s">
        <v>354</v>
      </c>
      <c r="H3" s="461" t="s">
        <v>355</v>
      </c>
      <c r="I3" s="461" t="s">
        <v>356</v>
      </c>
      <c r="J3" s="463" t="s">
        <v>357</v>
      </c>
      <c r="K3" s="465" t="s">
        <v>358</v>
      </c>
      <c r="L3" s="461" t="s">
        <v>359</v>
      </c>
      <c r="M3" s="463" t="s">
        <v>360</v>
      </c>
      <c r="N3" s="465" t="s">
        <v>361</v>
      </c>
      <c r="O3" s="469" t="s">
        <v>362</v>
      </c>
      <c r="P3" s="470"/>
      <c r="Q3" s="463" t="s">
        <v>363</v>
      </c>
      <c r="R3" s="465" t="s">
        <v>364</v>
      </c>
      <c r="S3" s="461" t="s">
        <v>365</v>
      </c>
      <c r="T3" s="467" t="s">
        <v>144</v>
      </c>
    </row>
    <row r="4" spans="1:20" ht="16.5" customHeight="1">
      <c r="A4" s="476"/>
      <c r="B4" s="462"/>
      <c r="C4" s="462"/>
      <c r="D4" s="462"/>
      <c r="E4" s="462"/>
      <c r="F4" s="477"/>
      <c r="G4" s="477"/>
      <c r="H4" s="462"/>
      <c r="I4" s="462"/>
      <c r="J4" s="464"/>
      <c r="K4" s="466"/>
      <c r="L4" s="462"/>
      <c r="M4" s="464"/>
      <c r="N4" s="466"/>
      <c r="O4" s="471"/>
      <c r="P4" s="472"/>
      <c r="Q4" s="464"/>
      <c r="R4" s="466"/>
      <c r="S4" s="462"/>
      <c r="T4" s="468"/>
    </row>
    <row r="5" spans="1:20" ht="16.5" customHeight="1">
      <c r="A5" s="476"/>
      <c r="B5" s="462"/>
      <c r="C5" s="462"/>
      <c r="D5" s="462"/>
      <c r="E5" s="462"/>
      <c r="F5" s="477"/>
      <c r="G5" s="477"/>
      <c r="H5" s="462"/>
      <c r="I5" s="462"/>
      <c r="J5" s="464"/>
      <c r="K5" s="466"/>
      <c r="L5" s="462"/>
      <c r="M5" s="464"/>
      <c r="N5" s="466"/>
      <c r="O5" s="471"/>
      <c r="P5" s="472"/>
      <c r="Q5" s="464"/>
      <c r="R5" s="466"/>
      <c r="S5" s="462"/>
      <c r="T5" s="468"/>
    </row>
    <row r="6" spans="1:20" ht="16.5" customHeight="1">
      <c r="A6" s="476"/>
      <c r="B6" s="462"/>
      <c r="C6" s="462"/>
      <c r="D6" s="462"/>
      <c r="E6" s="462"/>
      <c r="F6" s="477"/>
      <c r="G6" s="477"/>
      <c r="H6" s="462"/>
      <c r="I6" s="462"/>
      <c r="J6" s="464"/>
      <c r="K6" s="466"/>
      <c r="L6" s="462"/>
      <c r="M6" s="464"/>
      <c r="N6" s="466"/>
      <c r="O6" s="471"/>
      <c r="P6" s="472"/>
      <c r="Q6" s="464"/>
      <c r="R6" s="466"/>
      <c r="S6" s="462"/>
      <c r="T6" s="468"/>
    </row>
    <row r="7" spans="1:20" ht="16.5" customHeight="1">
      <c r="A7" s="476"/>
      <c r="B7" s="462"/>
      <c r="C7" s="462"/>
      <c r="D7" s="462"/>
      <c r="E7" s="462"/>
      <c r="F7" s="477"/>
      <c r="G7" s="477"/>
      <c r="H7" s="462"/>
      <c r="I7" s="462"/>
      <c r="J7" s="464"/>
      <c r="K7" s="466"/>
      <c r="L7" s="462"/>
      <c r="M7" s="464"/>
      <c r="N7" s="466"/>
      <c r="O7" s="471"/>
      <c r="P7" s="472"/>
      <c r="Q7" s="464"/>
      <c r="R7" s="466"/>
      <c r="S7" s="462"/>
      <c r="T7" s="468"/>
    </row>
    <row r="8" spans="1:20" ht="16.5" customHeight="1">
      <c r="A8" s="476"/>
      <c r="B8" s="462"/>
      <c r="C8" s="462"/>
      <c r="D8" s="462"/>
      <c r="E8" s="462"/>
      <c r="F8" s="477"/>
      <c r="G8" s="477"/>
      <c r="H8" s="462"/>
      <c r="I8" s="462"/>
      <c r="J8" s="464"/>
      <c r="K8" s="466"/>
      <c r="L8" s="462"/>
      <c r="M8" s="464"/>
      <c r="N8" s="466"/>
      <c r="O8" s="473"/>
      <c r="P8" s="474"/>
      <c r="Q8" s="464"/>
      <c r="R8" s="466"/>
      <c r="S8" s="462"/>
      <c r="T8" s="468"/>
    </row>
    <row r="9" spans="1:20" ht="19.5" customHeight="1">
      <c r="A9" s="214" t="s">
        <v>111</v>
      </c>
      <c r="B9" s="188">
        <v>1</v>
      </c>
      <c r="C9" s="188">
        <v>1</v>
      </c>
      <c r="D9" s="188">
        <v>1</v>
      </c>
      <c r="E9" s="188">
        <v>2</v>
      </c>
      <c r="F9" s="188">
        <v>1</v>
      </c>
      <c r="G9" s="188">
        <v>1</v>
      </c>
      <c r="H9" s="188">
        <v>3</v>
      </c>
      <c r="I9" s="188">
        <v>1</v>
      </c>
      <c r="J9" s="460">
        <v>6</v>
      </c>
      <c r="K9" s="460"/>
      <c r="L9" s="188">
        <v>1</v>
      </c>
      <c r="M9" s="460">
        <v>1</v>
      </c>
      <c r="N9" s="460"/>
      <c r="O9" s="460">
        <v>1</v>
      </c>
      <c r="P9" s="460"/>
      <c r="Q9" s="460">
        <v>1</v>
      </c>
      <c r="R9" s="460"/>
      <c r="S9" s="188">
        <v>1</v>
      </c>
      <c r="T9" s="189">
        <f>SUM(B9:S9)</f>
        <v>22</v>
      </c>
    </row>
    <row r="10" spans="1:20" ht="13.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348" t="s">
        <v>366</v>
      </c>
      <c r="S10" s="348"/>
      <c r="T10" s="348"/>
    </row>
    <row r="12" ht="13.5" customHeight="1"/>
    <row r="15" ht="13.5" customHeight="1"/>
  </sheetData>
  <mergeCells count="26">
    <mergeCell ref="A1:T1"/>
    <mergeCell ref="A3:A8"/>
    <mergeCell ref="F3:F8"/>
    <mergeCell ref="G3:G8"/>
    <mergeCell ref="R3:R8"/>
    <mergeCell ref="L3:L8"/>
    <mergeCell ref="M3:M8"/>
    <mergeCell ref="N3:N8"/>
    <mergeCell ref="Q2:T2"/>
    <mergeCell ref="D3:D8"/>
    <mergeCell ref="Q9:R9"/>
    <mergeCell ref="S3:S8"/>
    <mergeCell ref="T3:T8"/>
    <mergeCell ref="O9:P9"/>
    <mergeCell ref="Q3:Q8"/>
    <mergeCell ref="O3:P8"/>
    <mergeCell ref="R10:T10"/>
    <mergeCell ref="M9:N9"/>
    <mergeCell ref="C3:C8"/>
    <mergeCell ref="B3:B8"/>
    <mergeCell ref="J3:J8"/>
    <mergeCell ref="J9:K9"/>
    <mergeCell ref="K3:K8"/>
    <mergeCell ref="I3:I8"/>
    <mergeCell ref="H3:H8"/>
    <mergeCell ref="E3:E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11.625" style="105" customWidth="1"/>
    <col min="2" max="2" width="7.125" style="105" customWidth="1"/>
    <col min="3" max="14" width="5.875" style="105" customWidth="1"/>
    <col min="15" max="16384" width="9.00390625" style="105" customWidth="1"/>
  </cols>
  <sheetData>
    <row r="1" spans="1:14" s="2" customFormat="1" ht="21">
      <c r="A1" s="349" t="s">
        <v>367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s="2" customFormat="1" ht="13.5">
      <c r="A2" s="81"/>
      <c r="K2" s="290" t="s">
        <v>368</v>
      </c>
      <c r="L2" s="290"/>
      <c r="M2" s="290"/>
      <c r="N2" s="290"/>
    </row>
    <row r="3" spans="1:14" s="2" customFormat="1" ht="15" customHeight="1">
      <c r="A3" s="276"/>
      <c r="B3" s="355" t="s">
        <v>334</v>
      </c>
      <c r="C3" s="355" t="s">
        <v>131</v>
      </c>
      <c r="D3" s="355" t="s">
        <v>132</v>
      </c>
      <c r="E3" s="355" t="s">
        <v>133</v>
      </c>
      <c r="F3" s="355" t="s">
        <v>134</v>
      </c>
      <c r="G3" s="355" t="s">
        <v>135</v>
      </c>
      <c r="H3" s="355" t="s">
        <v>136</v>
      </c>
      <c r="I3" s="355" t="s">
        <v>137</v>
      </c>
      <c r="J3" s="355" t="s">
        <v>138</v>
      </c>
      <c r="K3" s="355" t="s">
        <v>139</v>
      </c>
      <c r="L3" s="355" t="s">
        <v>140</v>
      </c>
      <c r="M3" s="355" t="s">
        <v>141</v>
      </c>
      <c r="N3" s="351" t="s">
        <v>142</v>
      </c>
    </row>
    <row r="4" spans="1:14" s="2" customFormat="1" ht="15" customHeight="1">
      <c r="A4" s="277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2"/>
    </row>
    <row r="5" spans="1:14" s="2" customFormat="1" ht="18.75" customHeight="1">
      <c r="A5" s="63" t="s">
        <v>28</v>
      </c>
      <c r="B5" s="120">
        <v>168</v>
      </c>
      <c r="C5" s="120">
        <v>11</v>
      </c>
      <c r="D5" s="120">
        <v>9</v>
      </c>
      <c r="E5" s="120">
        <v>7</v>
      </c>
      <c r="F5" s="120">
        <v>13</v>
      </c>
      <c r="G5" s="120">
        <v>20</v>
      </c>
      <c r="H5" s="120">
        <v>21</v>
      </c>
      <c r="I5" s="120">
        <v>18</v>
      </c>
      <c r="J5" s="120">
        <v>16</v>
      </c>
      <c r="K5" s="120">
        <v>11</v>
      </c>
      <c r="L5" s="120">
        <v>14</v>
      </c>
      <c r="M5" s="120">
        <v>11</v>
      </c>
      <c r="N5" s="121">
        <v>17</v>
      </c>
    </row>
    <row r="6" spans="1:14" s="2" customFormat="1" ht="18.75" customHeight="1">
      <c r="A6" s="63" t="s">
        <v>29</v>
      </c>
      <c r="B6" s="120">
        <v>152</v>
      </c>
      <c r="C6" s="120">
        <v>12</v>
      </c>
      <c r="D6" s="120">
        <v>18</v>
      </c>
      <c r="E6" s="120">
        <v>11</v>
      </c>
      <c r="F6" s="120">
        <v>13</v>
      </c>
      <c r="G6" s="120">
        <v>18</v>
      </c>
      <c r="H6" s="120">
        <v>17</v>
      </c>
      <c r="I6" s="120">
        <v>11</v>
      </c>
      <c r="J6" s="120">
        <v>9</v>
      </c>
      <c r="K6" s="120">
        <v>16</v>
      </c>
      <c r="L6" s="120">
        <v>13</v>
      </c>
      <c r="M6" s="120">
        <v>5</v>
      </c>
      <c r="N6" s="121">
        <v>9</v>
      </c>
    </row>
    <row r="7" spans="1:14" s="2" customFormat="1" ht="18.75" customHeight="1">
      <c r="A7" s="63" t="s">
        <v>30</v>
      </c>
      <c r="B7" s="120">
        <v>130</v>
      </c>
      <c r="C7" s="120">
        <v>9</v>
      </c>
      <c r="D7" s="120">
        <v>11</v>
      </c>
      <c r="E7" s="120">
        <v>10</v>
      </c>
      <c r="F7" s="120">
        <v>9</v>
      </c>
      <c r="G7" s="120">
        <v>9</v>
      </c>
      <c r="H7" s="120">
        <v>16</v>
      </c>
      <c r="I7" s="120">
        <v>15</v>
      </c>
      <c r="J7" s="120">
        <v>14</v>
      </c>
      <c r="K7" s="120">
        <v>9</v>
      </c>
      <c r="L7" s="120">
        <v>10</v>
      </c>
      <c r="M7" s="120">
        <v>8</v>
      </c>
      <c r="N7" s="121">
        <v>10</v>
      </c>
    </row>
    <row r="8" spans="1:14" s="2" customFormat="1" ht="18.75" customHeight="1">
      <c r="A8" s="63" t="s">
        <v>31</v>
      </c>
      <c r="B8" s="120">
        <v>156</v>
      </c>
      <c r="C8" s="120">
        <v>9</v>
      </c>
      <c r="D8" s="120">
        <v>10</v>
      </c>
      <c r="E8" s="120">
        <v>15</v>
      </c>
      <c r="F8" s="120">
        <v>11</v>
      </c>
      <c r="G8" s="120">
        <v>16</v>
      </c>
      <c r="H8" s="120">
        <v>14</v>
      </c>
      <c r="I8" s="120">
        <v>5</v>
      </c>
      <c r="J8" s="120">
        <v>19</v>
      </c>
      <c r="K8" s="120">
        <v>10</v>
      </c>
      <c r="L8" s="120">
        <v>9</v>
      </c>
      <c r="M8" s="120">
        <v>24</v>
      </c>
      <c r="N8" s="121">
        <v>14</v>
      </c>
    </row>
    <row r="9" spans="1:14" s="2" customFormat="1" ht="18.75" customHeight="1">
      <c r="A9" s="64" t="s">
        <v>106</v>
      </c>
      <c r="B9" s="123">
        <v>189</v>
      </c>
      <c r="C9" s="123">
        <v>12</v>
      </c>
      <c r="D9" s="123">
        <v>17</v>
      </c>
      <c r="E9" s="123">
        <v>11</v>
      </c>
      <c r="F9" s="123">
        <v>12</v>
      </c>
      <c r="G9" s="123">
        <v>15</v>
      </c>
      <c r="H9" s="123">
        <v>15</v>
      </c>
      <c r="I9" s="123">
        <v>9</v>
      </c>
      <c r="J9" s="123">
        <v>15</v>
      </c>
      <c r="K9" s="123">
        <v>26</v>
      </c>
      <c r="L9" s="123">
        <v>20</v>
      </c>
      <c r="M9" s="123">
        <v>21</v>
      </c>
      <c r="N9" s="124">
        <v>16</v>
      </c>
    </row>
    <row r="10" spans="12:14" s="2" customFormat="1" ht="13.5">
      <c r="L10" s="81"/>
      <c r="M10" s="283" t="s">
        <v>127</v>
      </c>
      <c r="N10" s="283"/>
    </row>
    <row r="11" s="25" customFormat="1" ht="13.5"/>
    <row r="12" ht="13.5" customHeight="1"/>
    <row r="15" ht="13.5" customHeight="1"/>
  </sheetData>
  <mergeCells count="17">
    <mergeCell ref="F3:F4"/>
    <mergeCell ref="G3:G4"/>
    <mergeCell ref="H3:H4"/>
    <mergeCell ref="A3:A4"/>
    <mergeCell ref="B3:B4"/>
    <mergeCell ref="C3:C4"/>
    <mergeCell ref="D3:D4"/>
    <mergeCell ref="K2:N2"/>
    <mergeCell ref="M10:N10"/>
    <mergeCell ref="A1:N1"/>
    <mergeCell ref="M3:M4"/>
    <mergeCell ref="N3:N4"/>
    <mergeCell ref="I3:I4"/>
    <mergeCell ref="J3:J4"/>
    <mergeCell ref="K3:K4"/>
    <mergeCell ref="L3:L4"/>
    <mergeCell ref="E3:E4"/>
  </mergeCells>
  <printOptions/>
  <pageMargins left="0.75" right="0.62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5.50390625" style="0" customWidth="1"/>
    <col min="2" max="6" width="14.75390625" style="0" customWidth="1"/>
  </cols>
  <sheetData>
    <row r="1" spans="1:6" ht="21">
      <c r="A1" s="349" t="s">
        <v>33</v>
      </c>
      <c r="B1" s="349"/>
      <c r="C1" s="349"/>
      <c r="D1" s="349"/>
      <c r="E1" s="349"/>
      <c r="F1" s="349"/>
    </row>
    <row r="2" spans="1:6" ht="13.5">
      <c r="A2" s="25"/>
      <c r="B2" s="25"/>
      <c r="C2" s="25"/>
      <c r="D2" s="26"/>
      <c r="E2" s="26"/>
      <c r="F2" s="26" t="s">
        <v>34</v>
      </c>
    </row>
    <row r="3" spans="1:6" ht="15" customHeight="1">
      <c r="A3" s="301"/>
      <c r="B3" s="299" t="s">
        <v>27</v>
      </c>
      <c r="C3" s="299" t="s">
        <v>28</v>
      </c>
      <c r="D3" s="299" t="s">
        <v>29</v>
      </c>
      <c r="E3" s="302" t="s">
        <v>30</v>
      </c>
      <c r="F3" s="297" t="s">
        <v>31</v>
      </c>
    </row>
    <row r="4" spans="1:6" ht="15" customHeight="1">
      <c r="A4" s="353"/>
      <c r="B4" s="300"/>
      <c r="C4" s="300"/>
      <c r="D4" s="300"/>
      <c r="E4" s="287"/>
      <c r="F4" s="298"/>
    </row>
    <row r="5" spans="1:6" ht="19.5" customHeight="1">
      <c r="A5" s="45" t="s">
        <v>35</v>
      </c>
      <c r="B5" s="46">
        <v>4629</v>
      </c>
      <c r="C5" s="47">
        <v>5064</v>
      </c>
      <c r="D5" s="47">
        <v>4998</v>
      </c>
      <c r="E5" s="47">
        <v>5873</v>
      </c>
      <c r="F5" s="48">
        <v>6291</v>
      </c>
    </row>
    <row r="6" spans="1:6" ht="19.5" customHeight="1">
      <c r="A6" s="45" t="s">
        <v>36</v>
      </c>
      <c r="B6" s="49">
        <v>184</v>
      </c>
      <c r="C6" s="50">
        <v>205</v>
      </c>
      <c r="D6" s="50">
        <v>159</v>
      </c>
      <c r="E6" s="50">
        <v>176</v>
      </c>
      <c r="F6" s="51">
        <v>139</v>
      </c>
    </row>
    <row r="7" spans="1:6" ht="19.5" customHeight="1">
      <c r="A7" s="52" t="s">
        <v>37</v>
      </c>
      <c r="B7" s="49">
        <v>854</v>
      </c>
      <c r="C7" s="50">
        <v>1166</v>
      </c>
      <c r="D7" s="50">
        <v>739</v>
      </c>
      <c r="E7" s="50">
        <v>735</v>
      </c>
      <c r="F7" s="51">
        <v>627</v>
      </c>
    </row>
    <row r="8" spans="1:6" ht="19.5" customHeight="1">
      <c r="A8" s="45" t="s">
        <v>38</v>
      </c>
      <c r="B8" s="49">
        <v>171</v>
      </c>
      <c r="C8" s="50">
        <v>195</v>
      </c>
      <c r="D8" s="50">
        <v>242</v>
      </c>
      <c r="E8" s="50">
        <v>239</v>
      </c>
      <c r="F8" s="51">
        <v>514</v>
      </c>
    </row>
    <row r="9" spans="1:6" ht="19.5" customHeight="1">
      <c r="A9" s="45" t="s">
        <v>39</v>
      </c>
      <c r="B9" s="49">
        <v>205</v>
      </c>
      <c r="C9" s="50">
        <v>342</v>
      </c>
      <c r="D9" s="50">
        <v>545</v>
      </c>
      <c r="E9" s="50">
        <v>1105</v>
      </c>
      <c r="F9" s="51">
        <v>751</v>
      </c>
    </row>
    <row r="10" spans="1:6" ht="19.5" customHeight="1">
      <c r="A10" s="45" t="s">
        <v>40</v>
      </c>
      <c r="B10" s="49">
        <v>22</v>
      </c>
      <c r="C10" s="50">
        <v>29</v>
      </c>
      <c r="D10" s="50">
        <v>29</v>
      </c>
      <c r="E10" s="50">
        <v>23</v>
      </c>
      <c r="F10" s="51">
        <v>41</v>
      </c>
    </row>
    <row r="11" spans="1:6" ht="19.5" customHeight="1">
      <c r="A11" s="45" t="s">
        <v>41</v>
      </c>
      <c r="B11" s="49">
        <v>1944</v>
      </c>
      <c r="C11" s="50">
        <v>1863</v>
      </c>
      <c r="D11" s="50">
        <v>2239</v>
      </c>
      <c r="E11" s="50">
        <v>2461</v>
      </c>
      <c r="F11" s="51">
        <v>1515</v>
      </c>
    </row>
    <row r="12" spans="1:6" ht="19.5" customHeight="1">
      <c r="A12" s="45" t="s">
        <v>42</v>
      </c>
      <c r="B12" s="49">
        <v>7</v>
      </c>
      <c r="C12" s="50">
        <v>21</v>
      </c>
      <c r="D12" s="50">
        <v>12</v>
      </c>
      <c r="E12" s="50">
        <v>16</v>
      </c>
      <c r="F12" s="51">
        <v>60</v>
      </c>
    </row>
    <row r="13" spans="1:6" ht="19.5" customHeight="1">
      <c r="A13" s="45" t="s">
        <v>43</v>
      </c>
      <c r="B13" s="49">
        <v>120</v>
      </c>
      <c r="C13" s="50">
        <v>160</v>
      </c>
      <c r="D13" s="50">
        <v>104</v>
      </c>
      <c r="E13" s="50">
        <v>61</v>
      </c>
      <c r="F13" s="51">
        <v>114</v>
      </c>
    </row>
    <row r="14" spans="1:6" ht="19.5" customHeight="1">
      <c r="A14" s="45" t="s">
        <v>44</v>
      </c>
      <c r="B14" s="53" t="s">
        <v>75</v>
      </c>
      <c r="C14" s="53" t="s">
        <v>75</v>
      </c>
      <c r="D14" s="53" t="s">
        <v>75</v>
      </c>
      <c r="E14" s="53" t="s">
        <v>75</v>
      </c>
      <c r="F14" s="51">
        <v>416</v>
      </c>
    </row>
    <row r="15" spans="1:6" ht="19.5" customHeight="1">
      <c r="A15" s="54" t="s">
        <v>46</v>
      </c>
      <c r="B15" s="55">
        <v>1122</v>
      </c>
      <c r="C15" s="56">
        <v>1083</v>
      </c>
      <c r="D15" s="56">
        <v>929</v>
      </c>
      <c r="E15" s="56">
        <v>1057</v>
      </c>
      <c r="F15" s="57">
        <v>2114</v>
      </c>
    </row>
    <row r="16" spans="1:6" ht="13.5">
      <c r="A16" s="25"/>
      <c r="B16" s="38"/>
      <c r="C16" s="38"/>
      <c r="D16" s="327" t="s">
        <v>32</v>
      </c>
      <c r="E16" s="327"/>
      <c r="F16" s="348"/>
    </row>
  </sheetData>
  <mergeCells count="8">
    <mergeCell ref="D16:F16"/>
    <mergeCell ref="F3:F4"/>
    <mergeCell ref="A1:F1"/>
    <mergeCell ref="C3:C4"/>
    <mergeCell ref="D3:D4"/>
    <mergeCell ref="A3:A4"/>
    <mergeCell ref="B3:B4"/>
    <mergeCell ref="E3: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5.50390625" style="0" customWidth="1"/>
    <col min="2" max="5" width="18.375" style="0" customWidth="1"/>
  </cols>
  <sheetData>
    <row r="1" spans="1:5" ht="21">
      <c r="A1" s="349" t="s">
        <v>47</v>
      </c>
      <c r="B1" s="288"/>
      <c r="C1" s="288"/>
      <c r="D1" s="288"/>
      <c r="E1" s="288"/>
    </row>
    <row r="2" spans="1:5" ht="13.5">
      <c r="A2" s="25"/>
      <c r="B2" s="25"/>
      <c r="C2" s="25"/>
      <c r="D2" s="58"/>
      <c r="E2" s="39" t="s">
        <v>48</v>
      </c>
    </row>
    <row r="3" spans="1:5" ht="19.5" customHeight="1">
      <c r="A3" s="353"/>
      <c r="B3" s="357" t="s">
        <v>23</v>
      </c>
      <c r="C3" s="355" t="s">
        <v>24</v>
      </c>
      <c r="D3" s="355" t="s">
        <v>49</v>
      </c>
      <c r="E3" s="351" t="s">
        <v>50</v>
      </c>
    </row>
    <row r="4" spans="1:5" ht="19.5" customHeight="1">
      <c r="A4" s="354"/>
      <c r="B4" s="326"/>
      <c r="C4" s="356"/>
      <c r="D4" s="356"/>
      <c r="E4" s="352"/>
    </row>
    <row r="5" spans="1:5" s="1" customFormat="1" ht="19.5" customHeight="1">
      <c r="A5" s="59" t="s">
        <v>35</v>
      </c>
      <c r="B5" s="60">
        <v>655</v>
      </c>
      <c r="C5" s="60">
        <v>5</v>
      </c>
      <c r="D5" s="60">
        <v>55</v>
      </c>
      <c r="E5" s="62">
        <v>595</v>
      </c>
    </row>
    <row r="6" spans="1:5" s="1" customFormat="1" ht="19.5" customHeight="1">
      <c r="A6" s="63" t="s">
        <v>51</v>
      </c>
      <c r="B6" s="30">
        <v>467</v>
      </c>
      <c r="C6" s="30">
        <v>1</v>
      </c>
      <c r="D6" s="30">
        <v>43</v>
      </c>
      <c r="E6" s="31">
        <v>423</v>
      </c>
    </row>
    <row r="7" spans="1:5" s="1" customFormat="1" ht="19.5" customHeight="1">
      <c r="A7" s="63" t="s">
        <v>52</v>
      </c>
      <c r="B7" s="30">
        <v>110</v>
      </c>
      <c r="C7" s="30">
        <v>1</v>
      </c>
      <c r="D7" s="30">
        <v>5</v>
      </c>
      <c r="E7" s="31">
        <v>104</v>
      </c>
    </row>
    <row r="8" spans="1:5" s="1" customFormat="1" ht="19.5" customHeight="1">
      <c r="A8" s="64" t="s">
        <v>53</v>
      </c>
      <c r="B8" s="33">
        <v>78</v>
      </c>
      <c r="C8" s="33">
        <v>3</v>
      </c>
      <c r="D8" s="33">
        <v>7</v>
      </c>
      <c r="E8" s="35">
        <v>68</v>
      </c>
    </row>
    <row r="9" spans="1:5" ht="13.5">
      <c r="A9" s="25"/>
      <c r="B9" s="25"/>
      <c r="C9" s="34"/>
      <c r="D9" s="34"/>
      <c r="E9" s="34" t="s">
        <v>54</v>
      </c>
    </row>
  </sheetData>
  <mergeCells count="6">
    <mergeCell ref="B3:B4"/>
    <mergeCell ref="A1:E1"/>
    <mergeCell ref="E3:E4"/>
    <mergeCell ref="A3:A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1:E10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.00390625" style="0" customWidth="1"/>
    <col min="4" max="4" width="23.625" style="0" customWidth="1"/>
    <col min="5" max="5" width="49.50390625" style="0" customWidth="1"/>
  </cols>
  <sheetData>
    <row r="1" spans="1:5" s="1" customFormat="1" ht="21">
      <c r="A1" s="349" t="s">
        <v>0</v>
      </c>
      <c r="B1" s="289"/>
      <c r="C1" s="289"/>
      <c r="D1" s="289"/>
      <c r="E1" s="289"/>
    </row>
    <row r="2" spans="2:5" s="1" customFormat="1" ht="13.5">
      <c r="B2" s="2"/>
      <c r="C2" s="2"/>
      <c r="D2" s="2"/>
      <c r="E2" s="3" t="s">
        <v>1</v>
      </c>
    </row>
    <row r="3" spans="1:5" s="1" customFormat="1" ht="16.5" customHeight="1">
      <c r="A3" s="4"/>
      <c r="B3" s="5" t="s">
        <v>2</v>
      </c>
      <c r="C3" s="6"/>
      <c r="D3" s="7" t="s">
        <v>3</v>
      </c>
      <c r="E3" s="8" t="s">
        <v>4</v>
      </c>
    </row>
    <row r="4" spans="1:5" s="1" customFormat="1" ht="45.75" customHeight="1">
      <c r="A4" s="9"/>
      <c r="B4" s="10" t="s">
        <v>5</v>
      </c>
      <c r="C4" s="11"/>
      <c r="D4" s="12" t="s">
        <v>6</v>
      </c>
      <c r="E4" s="13" t="s">
        <v>7</v>
      </c>
    </row>
    <row r="5" spans="1:5" s="1" customFormat="1" ht="45.75" customHeight="1">
      <c r="A5" s="14"/>
      <c r="B5" s="15" t="s">
        <v>8</v>
      </c>
      <c r="C5" s="16"/>
      <c r="D5" s="17" t="s">
        <v>9</v>
      </c>
      <c r="E5" s="13" t="s">
        <v>10</v>
      </c>
    </row>
    <row r="6" spans="1:5" s="1" customFormat="1" ht="45.75" customHeight="1">
      <c r="A6" s="9"/>
      <c r="B6" s="10" t="s">
        <v>11</v>
      </c>
      <c r="C6" s="11"/>
      <c r="D6" s="12" t="s">
        <v>12</v>
      </c>
      <c r="E6" s="18" t="s">
        <v>13</v>
      </c>
    </row>
    <row r="7" spans="1:5" s="1" customFormat="1" ht="45.75" customHeight="1">
      <c r="A7" s="14"/>
      <c r="B7" s="15" t="s">
        <v>14</v>
      </c>
      <c r="C7" s="16"/>
      <c r="D7" s="12" t="s">
        <v>15</v>
      </c>
      <c r="E7" s="18" t="s">
        <v>16</v>
      </c>
    </row>
    <row r="8" spans="1:5" s="1" customFormat="1" ht="45.75" customHeight="1">
      <c r="A8" s="19"/>
      <c r="B8" s="20" t="s">
        <v>17</v>
      </c>
      <c r="C8" s="21"/>
      <c r="D8" s="22" t="s">
        <v>18</v>
      </c>
      <c r="E8" s="23" t="s">
        <v>19</v>
      </c>
    </row>
    <row r="9" spans="2:5" s="1" customFormat="1" ht="13.5">
      <c r="B9" s="2"/>
      <c r="C9" s="2"/>
      <c r="D9" s="2"/>
      <c r="E9" s="24" t="s">
        <v>20</v>
      </c>
    </row>
    <row r="10" spans="2:5" ht="13.5">
      <c r="B10" s="25"/>
      <c r="C10" s="25"/>
      <c r="D10" s="25"/>
      <c r="E10" s="25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75390625" style="0" customWidth="1"/>
    <col min="2" max="2" width="10.625" style="0" customWidth="1"/>
    <col min="3" max="9" width="9.75390625" style="0" customWidth="1"/>
  </cols>
  <sheetData>
    <row r="1" spans="1:10" ht="21">
      <c r="A1" s="349" t="s">
        <v>55</v>
      </c>
      <c r="B1" s="288"/>
      <c r="C1" s="288"/>
      <c r="D1" s="288"/>
      <c r="E1" s="288"/>
      <c r="F1" s="288"/>
      <c r="G1" s="288"/>
      <c r="H1" s="288"/>
      <c r="I1" s="288"/>
      <c r="J1" s="25"/>
    </row>
    <row r="2" spans="1:10" ht="13.5">
      <c r="A2" s="25"/>
      <c r="B2" s="25"/>
      <c r="C2" s="25"/>
      <c r="D2" s="25"/>
      <c r="E2" s="25"/>
      <c r="F2" s="25"/>
      <c r="G2" s="290" t="s">
        <v>56</v>
      </c>
      <c r="H2" s="290"/>
      <c r="I2" s="290"/>
      <c r="J2" s="25"/>
    </row>
    <row r="3" spans="1:10" ht="15" customHeight="1">
      <c r="A3" s="65" t="s">
        <v>57</v>
      </c>
      <c r="B3" s="66" t="s">
        <v>58</v>
      </c>
      <c r="C3" s="66" t="s">
        <v>35</v>
      </c>
      <c r="D3" s="66" t="s">
        <v>59</v>
      </c>
      <c r="E3" s="66" t="s">
        <v>60</v>
      </c>
      <c r="F3" s="66" t="s">
        <v>61</v>
      </c>
      <c r="G3" s="66" t="s">
        <v>62</v>
      </c>
      <c r="H3" s="66" t="s">
        <v>63</v>
      </c>
      <c r="I3" s="67" t="s">
        <v>46</v>
      </c>
      <c r="J3" s="25"/>
    </row>
    <row r="4" spans="1:10" s="1" customFormat="1" ht="15" customHeight="1">
      <c r="A4" s="284" t="s">
        <v>29</v>
      </c>
      <c r="B4" s="68" t="s">
        <v>64</v>
      </c>
      <c r="C4" s="69">
        <v>1738</v>
      </c>
      <c r="D4" s="70">
        <v>13</v>
      </c>
      <c r="E4" s="70">
        <v>99</v>
      </c>
      <c r="F4" s="70">
        <v>1298</v>
      </c>
      <c r="G4" s="70">
        <v>53</v>
      </c>
      <c r="H4" s="70">
        <v>17</v>
      </c>
      <c r="I4" s="71">
        <v>258</v>
      </c>
      <c r="J4" s="2"/>
    </row>
    <row r="5" spans="1:10" s="1" customFormat="1" ht="15" customHeight="1">
      <c r="A5" s="285"/>
      <c r="B5" s="68" t="s">
        <v>65</v>
      </c>
      <c r="C5" s="69">
        <v>477</v>
      </c>
      <c r="D5" s="70">
        <v>12</v>
      </c>
      <c r="E5" s="70">
        <v>60</v>
      </c>
      <c r="F5" s="70">
        <v>298</v>
      </c>
      <c r="G5" s="70">
        <v>43</v>
      </c>
      <c r="H5" s="70">
        <v>5</v>
      </c>
      <c r="I5" s="71">
        <v>59</v>
      </c>
      <c r="J5" s="2"/>
    </row>
    <row r="6" spans="1:10" s="1" customFormat="1" ht="15" customHeight="1">
      <c r="A6" s="286"/>
      <c r="B6" s="72" t="s">
        <v>66</v>
      </c>
      <c r="C6" s="73">
        <v>27.445339470655927</v>
      </c>
      <c r="D6" s="73">
        <v>92.3076923076923</v>
      </c>
      <c r="E6" s="73">
        <v>60.60606060606061</v>
      </c>
      <c r="F6" s="73">
        <v>22.95839753466872</v>
      </c>
      <c r="G6" s="73">
        <v>81.13207547169812</v>
      </c>
      <c r="H6" s="73">
        <v>29.411764705882355</v>
      </c>
      <c r="I6" s="74">
        <v>22.868217054263564</v>
      </c>
      <c r="J6" s="2"/>
    </row>
    <row r="7" spans="1:10" s="1" customFormat="1" ht="15" customHeight="1">
      <c r="A7" s="286" t="s">
        <v>30</v>
      </c>
      <c r="B7" s="68" t="s">
        <v>64</v>
      </c>
      <c r="C7" s="69">
        <v>1771</v>
      </c>
      <c r="D7" s="70">
        <v>11</v>
      </c>
      <c r="E7" s="70">
        <v>132</v>
      </c>
      <c r="F7" s="70">
        <v>1277</v>
      </c>
      <c r="G7" s="70">
        <v>86</v>
      </c>
      <c r="H7" s="70">
        <v>15</v>
      </c>
      <c r="I7" s="71">
        <v>250</v>
      </c>
      <c r="J7" s="2"/>
    </row>
    <row r="8" spans="1:10" s="1" customFormat="1" ht="15" customHeight="1">
      <c r="A8" s="269"/>
      <c r="B8" s="68" t="s">
        <v>65</v>
      </c>
      <c r="C8" s="69">
        <v>462</v>
      </c>
      <c r="D8" s="70">
        <v>8</v>
      </c>
      <c r="E8" s="70">
        <v>72</v>
      </c>
      <c r="F8" s="70">
        <v>283</v>
      </c>
      <c r="G8" s="70">
        <v>44</v>
      </c>
      <c r="H8" s="70">
        <v>6</v>
      </c>
      <c r="I8" s="71">
        <v>49</v>
      </c>
      <c r="J8" s="2"/>
    </row>
    <row r="9" spans="1:10" s="1" customFormat="1" ht="15" customHeight="1">
      <c r="A9" s="284"/>
      <c r="B9" s="75" t="s">
        <v>66</v>
      </c>
      <c r="C9" s="76">
        <v>26.08695652173913</v>
      </c>
      <c r="D9" s="76">
        <v>72.72727272727273</v>
      </c>
      <c r="E9" s="76">
        <v>54.54545454545454</v>
      </c>
      <c r="F9" s="76">
        <v>22.16131558339859</v>
      </c>
      <c r="G9" s="76">
        <v>51.162790697674424</v>
      </c>
      <c r="H9" s="76">
        <v>40</v>
      </c>
      <c r="I9" s="77">
        <v>19.6</v>
      </c>
      <c r="J9" s="2"/>
    </row>
    <row r="10" spans="1:10" s="1" customFormat="1" ht="15" customHeight="1">
      <c r="A10" s="269" t="s">
        <v>31</v>
      </c>
      <c r="B10" s="68" t="s">
        <v>64</v>
      </c>
      <c r="C10" s="69">
        <v>1556</v>
      </c>
      <c r="D10" s="70">
        <v>8</v>
      </c>
      <c r="E10" s="70">
        <v>101</v>
      </c>
      <c r="F10" s="70">
        <v>1111</v>
      </c>
      <c r="G10" s="70">
        <v>92</v>
      </c>
      <c r="H10" s="70">
        <v>18</v>
      </c>
      <c r="I10" s="71">
        <v>226</v>
      </c>
      <c r="J10" s="2"/>
    </row>
    <row r="11" spans="1:10" s="1" customFormat="1" ht="15" customHeight="1">
      <c r="A11" s="269"/>
      <c r="B11" s="68" t="s">
        <v>65</v>
      </c>
      <c r="C11" s="69">
        <v>641</v>
      </c>
      <c r="D11" s="70">
        <v>8</v>
      </c>
      <c r="E11" s="70">
        <v>53</v>
      </c>
      <c r="F11" s="70">
        <v>484</v>
      </c>
      <c r="G11" s="70">
        <v>32</v>
      </c>
      <c r="H11" s="70">
        <v>13</v>
      </c>
      <c r="I11" s="71">
        <v>51</v>
      </c>
      <c r="J11" s="2"/>
    </row>
    <row r="12" spans="1:10" s="1" customFormat="1" ht="15" customHeight="1">
      <c r="A12" s="270"/>
      <c r="B12" s="78" t="s">
        <v>66</v>
      </c>
      <c r="C12" s="79">
        <v>41.195372750642676</v>
      </c>
      <c r="D12" s="79">
        <v>100</v>
      </c>
      <c r="E12" s="79">
        <v>52.475247524752476</v>
      </c>
      <c r="F12" s="79">
        <v>43.56435643564357</v>
      </c>
      <c r="G12" s="79">
        <v>34.78260869565217</v>
      </c>
      <c r="H12" s="79">
        <v>72.22222222222221</v>
      </c>
      <c r="I12" s="80">
        <v>22.566371681415927</v>
      </c>
      <c r="J12" s="2"/>
    </row>
    <row r="13" spans="1:10" s="1" customFormat="1" ht="13.5">
      <c r="A13" s="2"/>
      <c r="B13" s="2"/>
      <c r="C13" s="2"/>
      <c r="D13" s="2"/>
      <c r="E13" s="2"/>
      <c r="F13" s="2"/>
      <c r="G13" s="283" t="s">
        <v>67</v>
      </c>
      <c r="H13" s="283"/>
      <c r="I13" s="283"/>
      <c r="J13" s="2"/>
    </row>
    <row r="14" spans="1:10" s="1" customFormat="1" ht="13.5">
      <c r="A14" s="40" t="s">
        <v>382</v>
      </c>
      <c r="B14" s="2"/>
      <c r="C14" s="2"/>
      <c r="D14" s="2"/>
      <c r="E14" s="2"/>
      <c r="F14" s="2"/>
      <c r="G14" s="34"/>
      <c r="H14" s="34"/>
      <c r="I14" s="34"/>
      <c r="J14" s="2"/>
    </row>
    <row r="15" spans="1:10" s="1" customFormat="1" ht="13.5">
      <c r="A15" s="40" t="s">
        <v>383</v>
      </c>
      <c r="B15" s="2"/>
      <c r="C15" s="2"/>
      <c r="D15" s="2"/>
      <c r="E15" s="2"/>
      <c r="F15" s="2"/>
      <c r="G15" s="34"/>
      <c r="H15" s="34"/>
      <c r="I15" s="34"/>
      <c r="J15" s="2"/>
    </row>
    <row r="16" spans="1:10" s="82" customFormat="1" ht="11.25">
      <c r="A16" s="81" t="s">
        <v>384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0" s="82" customFormat="1" ht="11.25">
      <c r="A17" s="81" t="s">
        <v>385</v>
      </c>
      <c r="B17" s="81"/>
      <c r="C17" s="81"/>
      <c r="D17" s="81"/>
      <c r="E17" s="81"/>
      <c r="F17" s="81"/>
      <c r="G17" s="81"/>
      <c r="H17" s="81"/>
      <c r="I17" s="81"/>
      <c r="J17" s="81"/>
    </row>
    <row r="18" spans="1:10" s="82" customFormat="1" ht="11.25">
      <c r="A18" s="81" t="s">
        <v>386</v>
      </c>
      <c r="B18" s="81"/>
      <c r="C18" s="81"/>
      <c r="D18" s="81"/>
      <c r="E18" s="81"/>
      <c r="F18" s="81"/>
      <c r="G18" s="81"/>
      <c r="H18" s="81"/>
      <c r="I18" s="81"/>
      <c r="J18" s="81"/>
    </row>
    <row r="19" s="82" customFormat="1" ht="11.25">
      <c r="A19" s="81" t="s">
        <v>387</v>
      </c>
    </row>
  </sheetData>
  <mergeCells count="6">
    <mergeCell ref="A1:I1"/>
    <mergeCell ref="G2:I2"/>
    <mergeCell ref="G13:I13"/>
    <mergeCell ref="A4:A6"/>
    <mergeCell ref="A10:A12"/>
    <mergeCell ref="A7:A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0.75390625" style="0" customWidth="1"/>
  </cols>
  <sheetData>
    <row r="1" spans="1:8" s="1" customFormat="1" ht="21">
      <c r="A1" s="349" t="s">
        <v>68</v>
      </c>
      <c r="B1" s="273"/>
      <c r="C1" s="273"/>
      <c r="D1" s="273"/>
      <c r="E1" s="273"/>
      <c r="F1" s="273"/>
      <c r="G1" s="273"/>
      <c r="H1" s="273"/>
    </row>
    <row r="2" spans="1:8" s="1" customFormat="1" ht="13.5">
      <c r="A2" s="81"/>
      <c r="B2" s="2"/>
      <c r="C2" s="2"/>
      <c r="D2" s="2"/>
      <c r="E2" s="2"/>
      <c r="F2" s="2"/>
      <c r="G2" s="61"/>
      <c r="H2" s="61" t="s">
        <v>69</v>
      </c>
    </row>
    <row r="3" spans="1:8" s="1" customFormat="1" ht="16.5" customHeight="1">
      <c r="A3" s="276"/>
      <c r="B3" s="271" t="s">
        <v>35</v>
      </c>
      <c r="C3" s="271" t="s">
        <v>70</v>
      </c>
      <c r="D3" s="271" t="s">
        <v>71</v>
      </c>
      <c r="E3" s="271" t="s">
        <v>72</v>
      </c>
      <c r="F3" s="271" t="s">
        <v>73</v>
      </c>
      <c r="G3" s="271" t="s">
        <v>74</v>
      </c>
      <c r="H3" s="274" t="s">
        <v>46</v>
      </c>
    </row>
    <row r="4" spans="1:8" s="1" customFormat="1" ht="16.5" customHeight="1">
      <c r="A4" s="277"/>
      <c r="B4" s="272"/>
      <c r="C4" s="272"/>
      <c r="D4" s="272"/>
      <c r="E4" s="272"/>
      <c r="F4" s="272"/>
      <c r="G4" s="272"/>
      <c r="H4" s="275"/>
    </row>
    <row r="5" spans="1:8" s="1" customFormat="1" ht="20.25" customHeight="1">
      <c r="A5" s="29" t="s">
        <v>29</v>
      </c>
      <c r="B5" s="85">
        <f>SUM(C5:H5)</f>
        <v>109</v>
      </c>
      <c r="C5" s="86">
        <v>5</v>
      </c>
      <c r="D5" s="86">
        <v>14</v>
      </c>
      <c r="E5" s="86">
        <v>87</v>
      </c>
      <c r="F5" s="87" t="s">
        <v>45</v>
      </c>
      <c r="G5" s="86">
        <v>1</v>
      </c>
      <c r="H5" s="88">
        <v>2</v>
      </c>
    </row>
    <row r="6" spans="1:8" s="1" customFormat="1" ht="20.25" customHeight="1">
      <c r="A6" s="29" t="s">
        <v>30</v>
      </c>
      <c r="B6" s="85">
        <f>SUM(C6:H6)</f>
        <v>106</v>
      </c>
      <c r="C6" s="87" t="s">
        <v>45</v>
      </c>
      <c r="D6" s="86">
        <v>17</v>
      </c>
      <c r="E6" s="86">
        <v>78</v>
      </c>
      <c r="F6" s="87" t="s">
        <v>45</v>
      </c>
      <c r="G6" s="86">
        <v>2</v>
      </c>
      <c r="H6" s="88">
        <v>9</v>
      </c>
    </row>
    <row r="7" spans="1:8" s="1" customFormat="1" ht="20.25" customHeight="1">
      <c r="A7" s="32" t="s">
        <v>31</v>
      </c>
      <c r="B7" s="89">
        <v>104</v>
      </c>
      <c r="C7" s="90" t="s">
        <v>45</v>
      </c>
      <c r="D7" s="91">
        <v>17</v>
      </c>
      <c r="E7" s="91">
        <v>74</v>
      </c>
      <c r="F7" s="90">
        <v>3</v>
      </c>
      <c r="G7" s="90" t="s">
        <v>45</v>
      </c>
      <c r="H7" s="92">
        <v>10</v>
      </c>
    </row>
    <row r="8" spans="1:8" s="1" customFormat="1" ht="13.5">
      <c r="A8" s="40" t="s">
        <v>388</v>
      </c>
      <c r="B8" s="37"/>
      <c r="C8" s="37"/>
      <c r="D8" s="2"/>
      <c r="E8" s="2"/>
      <c r="F8" s="283" t="s">
        <v>67</v>
      </c>
      <c r="G8" s="283"/>
      <c r="H8" s="283"/>
    </row>
    <row r="9" spans="1:8" s="1" customFormat="1" ht="13.5">
      <c r="A9" s="40" t="s">
        <v>389</v>
      </c>
      <c r="B9" s="2"/>
      <c r="C9" s="2"/>
      <c r="D9" s="2"/>
      <c r="E9" s="2"/>
      <c r="F9" s="2"/>
      <c r="G9" s="2"/>
      <c r="H9" s="2"/>
    </row>
    <row r="14" ht="13.5">
      <c r="G14" s="93"/>
    </row>
    <row r="15" ht="13.5">
      <c r="G15" s="93"/>
    </row>
  </sheetData>
  <mergeCells count="10">
    <mergeCell ref="D3:D4"/>
    <mergeCell ref="F8:H8"/>
    <mergeCell ref="A1:H1"/>
    <mergeCell ref="E3:E4"/>
    <mergeCell ref="F3:F4"/>
    <mergeCell ref="G3:G4"/>
    <mergeCell ref="H3:H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625" style="105" customWidth="1"/>
    <col min="2" max="21" width="3.625" style="105" customWidth="1"/>
    <col min="22" max="23" width="4.00390625" style="105" customWidth="1"/>
    <col min="24" max="16384" width="9.00390625" style="105" customWidth="1"/>
  </cols>
  <sheetData>
    <row r="1" spans="1:23" s="95" customFormat="1" ht="20.25" customHeight="1">
      <c r="A1" s="94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95" customFormat="1" ht="13.5">
      <c r="A2" s="280" t="s">
        <v>79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3" s="95" customFormat="1" ht="13.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</row>
    <row r="4" spans="1:23" s="95" customFormat="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95" customFormat="1" ht="21">
      <c r="A5" s="349" t="s">
        <v>80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</row>
    <row r="6" spans="1:23" s="99" customFormat="1" ht="13.5" customHeight="1">
      <c r="A6" s="98" t="s">
        <v>369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372" t="s">
        <v>81</v>
      </c>
      <c r="U6" s="372"/>
      <c r="V6" s="372"/>
      <c r="W6" s="372"/>
    </row>
    <row r="7" spans="1:23" s="95" customFormat="1" ht="18" customHeight="1">
      <c r="A7" s="368"/>
      <c r="B7" s="366" t="s">
        <v>82</v>
      </c>
      <c r="C7" s="366"/>
      <c r="D7" s="366"/>
      <c r="E7" s="366"/>
      <c r="F7" s="366"/>
      <c r="G7" s="366"/>
      <c r="H7" s="366"/>
      <c r="I7" s="366" t="s">
        <v>83</v>
      </c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95" customFormat="1" ht="18" customHeight="1">
      <c r="A8" s="369"/>
      <c r="B8" s="266" t="s">
        <v>84</v>
      </c>
      <c r="C8" s="266" t="s">
        <v>85</v>
      </c>
      <c r="D8" s="266" t="s">
        <v>86</v>
      </c>
      <c r="E8" s="266" t="s">
        <v>87</v>
      </c>
      <c r="F8" s="266" t="s">
        <v>88</v>
      </c>
      <c r="G8" s="362" t="s">
        <v>89</v>
      </c>
      <c r="H8" s="373" t="s">
        <v>90</v>
      </c>
      <c r="I8" s="359" t="s">
        <v>91</v>
      </c>
      <c r="J8" s="360"/>
      <c r="K8" s="360"/>
      <c r="L8" s="361"/>
      <c r="M8" s="359" t="s">
        <v>92</v>
      </c>
      <c r="N8" s="360"/>
      <c r="O8" s="360"/>
      <c r="P8" s="361"/>
      <c r="Q8" s="266" t="s">
        <v>93</v>
      </c>
      <c r="R8" s="376" t="s">
        <v>94</v>
      </c>
      <c r="S8" s="376"/>
      <c r="T8" s="376"/>
      <c r="U8" s="266" t="s">
        <v>95</v>
      </c>
      <c r="V8" s="268" t="s">
        <v>96</v>
      </c>
      <c r="W8" s="377" t="s">
        <v>97</v>
      </c>
    </row>
    <row r="9" spans="1:23" s="95" customFormat="1" ht="18" customHeight="1">
      <c r="A9" s="369"/>
      <c r="B9" s="266"/>
      <c r="C9" s="266"/>
      <c r="D9" s="266"/>
      <c r="E9" s="266"/>
      <c r="F9" s="266"/>
      <c r="G9" s="363"/>
      <c r="H9" s="374"/>
      <c r="I9" s="266" t="s">
        <v>98</v>
      </c>
      <c r="J9" s="266" t="s">
        <v>99</v>
      </c>
      <c r="K9" s="266" t="s">
        <v>100</v>
      </c>
      <c r="L9" s="266" t="s">
        <v>101</v>
      </c>
      <c r="M9" s="266" t="s">
        <v>98</v>
      </c>
      <c r="N9" s="266" t="s">
        <v>99</v>
      </c>
      <c r="O9" s="266" t="s">
        <v>100</v>
      </c>
      <c r="P9" s="266" t="s">
        <v>101</v>
      </c>
      <c r="Q9" s="266"/>
      <c r="R9" s="266" t="s">
        <v>102</v>
      </c>
      <c r="S9" s="266" t="s">
        <v>103</v>
      </c>
      <c r="T9" s="266" t="s">
        <v>104</v>
      </c>
      <c r="U9" s="266"/>
      <c r="V9" s="358"/>
      <c r="W9" s="378"/>
    </row>
    <row r="10" spans="1:23" s="95" customFormat="1" ht="18" customHeight="1">
      <c r="A10" s="369"/>
      <c r="B10" s="266"/>
      <c r="C10" s="266"/>
      <c r="D10" s="266"/>
      <c r="E10" s="266"/>
      <c r="F10" s="266"/>
      <c r="G10" s="363"/>
      <c r="H10" s="374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358"/>
      <c r="W10" s="378"/>
    </row>
    <row r="11" spans="1:23" s="95" customFormat="1" ht="18" customHeight="1">
      <c r="A11" s="369"/>
      <c r="B11" s="266"/>
      <c r="C11" s="266"/>
      <c r="D11" s="266"/>
      <c r="E11" s="266"/>
      <c r="F11" s="266"/>
      <c r="G11" s="364"/>
      <c r="H11" s="375"/>
      <c r="I11" s="267"/>
      <c r="J11" s="267"/>
      <c r="K11" s="267"/>
      <c r="L11" s="267"/>
      <c r="M11" s="267"/>
      <c r="N11" s="267"/>
      <c r="O11" s="267"/>
      <c r="P11" s="267"/>
      <c r="Q11" s="266"/>
      <c r="R11" s="267"/>
      <c r="S11" s="267"/>
      <c r="T11" s="267"/>
      <c r="U11" s="266"/>
      <c r="V11" s="358"/>
      <c r="W11" s="100" t="s">
        <v>105</v>
      </c>
    </row>
    <row r="12" spans="1:23" s="95" customFormat="1" ht="18" customHeight="1">
      <c r="A12" s="52" t="s">
        <v>28</v>
      </c>
      <c r="B12" s="101">
        <v>19</v>
      </c>
      <c r="C12" s="101">
        <v>10</v>
      </c>
      <c r="D12" s="101" t="s">
        <v>45</v>
      </c>
      <c r="E12" s="101">
        <v>3</v>
      </c>
      <c r="F12" s="101" t="s">
        <v>45</v>
      </c>
      <c r="G12" s="101" t="s">
        <v>45</v>
      </c>
      <c r="H12" s="101">
        <v>6</v>
      </c>
      <c r="I12" s="101" t="s">
        <v>45</v>
      </c>
      <c r="J12" s="101" t="s">
        <v>45</v>
      </c>
      <c r="K12" s="101">
        <v>1</v>
      </c>
      <c r="L12" s="101">
        <v>5</v>
      </c>
      <c r="M12" s="101">
        <v>1</v>
      </c>
      <c r="N12" s="101">
        <v>1</v>
      </c>
      <c r="O12" s="101" t="s">
        <v>45</v>
      </c>
      <c r="P12" s="101">
        <v>2</v>
      </c>
      <c r="Q12" s="101">
        <v>3</v>
      </c>
      <c r="R12" s="101" t="s">
        <v>45</v>
      </c>
      <c r="S12" s="101" t="s">
        <v>45</v>
      </c>
      <c r="T12" s="101">
        <v>3</v>
      </c>
      <c r="U12" s="101">
        <v>11</v>
      </c>
      <c r="V12" s="282">
        <v>118</v>
      </c>
      <c r="W12" s="265"/>
    </row>
    <row r="13" spans="1:23" s="95" customFormat="1" ht="18" customHeight="1">
      <c r="A13" s="52" t="s">
        <v>29</v>
      </c>
      <c r="B13" s="101">
        <v>28</v>
      </c>
      <c r="C13" s="101">
        <v>18</v>
      </c>
      <c r="D13" s="101" t="s">
        <v>45</v>
      </c>
      <c r="E13" s="101">
        <v>5</v>
      </c>
      <c r="F13" s="101" t="s">
        <v>45</v>
      </c>
      <c r="G13" s="101" t="s">
        <v>45</v>
      </c>
      <c r="H13" s="101">
        <v>5</v>
      </c>
      <c r="I13" s="101">
        <v>1</v>
      </c>
      <c r="J13" s="101">
        <v>3</v>
      </c>
      <c r="K13" s="101">
        <v>1</v>
      </c>
      <c r="L13" s="101">
        <v>8</v>
      </c>
      <c r="M13" s="101" t="s">
        <v>45</v>
      </c>
      <c r="N13" s="101" t="s">
        <v>45</v>
      </c>
      <c r="O13" s="101" t="s">
        <v>45</v>
      </c>
      <c r="P13" s="101">
        <v>5</v>
      </c>
      <c r="Q13" s="101">
        <v>14</v>
      </c>
      <c r="R13" s="101">
        <v>1</v>
      </c>
      <c r="S13" s="101">
        <v>5</v>
      </c>
      <c r="T13" s="101">
        <v>8</v>
      </c>
      <c r="U13" s="101">
        <v>31</v>
      </c>
      <c r="V13" s="282">
        <v>243</v>
      </c>
      <c r="W13" s="265"/>
    </row>
    <row r="14" spans="1:23" s="95" customFormat="1" ht="18" customHeight="1">
      <c r="A14" s="52" t="s">
        <v>30</v>
      </c>
      <c r="B14" s="101">
        <v>24</v>
      </c>
      <c r="C14" s="101">
        <v>14</v>
      </c>
      <c r="D14" s="101" t="s">
        <v>45</v>
      </c>
      <c r="E14" s="101">
        <v>4</v>
      </c>
      <c r="F14" s="101" t="s">
        <v>45</v>
      </c>
      <c r="G14" s="101">
        <v>1</v>
      </c>
      <c r="H14" s="101">
        <v>5</v>
      </c>
      <c r="I14" s="101" t="s">
        <v>45</v>
      </c>
      <c r="J14" s="101" t="s">
        <v>45</v>
      </c>
      <c r="K14" s="101">
        <v>2</v>
      </c>
      <c r="L14" s="101">
        <v>10</v>
      </c>
      <c r="M14" s="101">
        <v>1</v>
      </c>
      <c r="N14" s="101" t="s">
        <v>45</v>
      </c>
      <c r="O14" s="101">
        <v>1</v>
      </c>
      <c r="P14" s="101" t="s">
        <v>45</v>
      </c>
      <c r="Q14" s="101">
        <v>13</v>
      </c>
      <c r="R14" s="101" t="s">
        <v>45</v>
      </c>
      <c r="S14" s="101">
        <v>2</v>
      </c>
      <c r="T14" s="101">
        <v>11</v>
      </c>
      <c r="U14" s="101">
        <v>44</v>
      </c>
      <c r="V14" s="282">
        <v>188</v>
      </c>
      <c r="W14" s="265"/>
    </row>
    <row r="15" spans="1:23" s="95" customFormat="1" ht="18" customHeight="1">
      <c r="A15" s="52" t="s">
        <v>31</v>
      </c>
      <c r="B15" s="101">
        <v>23</v>
      </c>
      <c r="C15" s="101">
        <v>15</v>
      </c>
      <c r="D15" s="101" t="s">
        <v>45</v>
      </c>
      <c r="E15" s="101" t="s">
        <v>45</v>
      </c>
      <c r="F15" s="101">
        <v>1</v>
      </c>
      <c r="G15" s="101" t="s">
        <v>45</v>
      </c>
      <c r="H15" s="101">
        <v>7</v>
      </c>
      <c r="I15" s="101" t="s">
        <v>45</v>
      </c>
      <c r="J15" s="101">
        <v>1</v>
      </c>
      <c r="K15" s="101">
        <v>3</v>
      </c>
      <c r="L15" s="101">
        <v>8</v>
      </c>
      <c r="M15" s="101" t="s">
        <v>45</v>
      </c>
      <c r="N15" s="101" t="s">
        <v>45</v>
      </c>
      <c r="O15" s="101">
        <v>1</v>
      </c>
      <c r="P15" s="101">
        <v>2</v>
      </c>
      <c r="Q15" s="101">
        <v>5</v>
      </c>
      <c r="R15" s="101" t="s">
        <v>45</v>
      </c>
      <c r="S15" s="101">
        <v>3</v>
      </c>
      <c r="T15" s="101">
        <v>7</v>
      </c>
      <c r="U15" s="101">
        <v>29</v>
      </c>
      <c r="V15" s="278">
        <v>242</v>
      </c>
      <c r="W15" s="279"/>
    </row>
    <row r="16" spans="1:23" s="95" customFormat="1" ht="18" customHeight="1">
      <c r="A16" s="102" t="s">
        <v>106</v>
      </c>
      <c r="B16" s="103">
        <v>25</v>
      </c>
      <c r="C16" s="103">
        <v>15</v>
      </c>
      <c r="D16" s="103">
        <v>2</v>
      </c>
      <c r="E16" s="103">
        <v>1</v>
      </c>
      <c r="F16" s="103">
        <v>1</v>
      </c>
      <c r="G16" s="104" t="s">
        <v>45</v>
      </c>
      <c r="H16" s="103">
        <v>6</v>
      </c>
      <c r="I16" s="103">
        <v>1</v>
      </c>
      <c r="J16" s="103">
        <v>1</v>
      </c>
      <c r="K16" s="103">
        <v>1</v>
      </c>
      <c r="L16" s="103">
        <v>8</v>
      </c>
      <c r="M16" s="103" t="s">
        <v>45</v>
      </c>
      <c r="N16" s="103" t="s">
        <v>45</v>
      </c>
      <c r="O16" s="103">
        <v>3</v>
      </c>
      <c r="P16" s="103">
        <v>1</v>
      </c>
      <c r="Q16" s="103">
        <v>14</v>
      </c>
      <c r="R16" s="103" t="s">
        <v>45</v>
      </c>
      <c r="S16" s="103">
        <v>3</v>
      </c>
      <c r="T16" s="103">
        <v>8</v>
      </c>
      <c r="U16" s="103">
        <v>46</v>
      </c>
      <c r="V16" s="370">
        <v>284</v>
      </c>
      <c r="W16" s="371"/>
    </row>
    <row r="17" spans="1:23" s="95" customFormat="1" ht="13.5" customHeight="1">
      <c r="A17" s="81" t="s">
        <v>390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6"/>
      <c r="V17" s="238"/>
      <c r="W17" s="237" t="s">
        <v>127</v>
      </c>
    </row>
    <row r="18" s="95" customFormat="1" ht="13.5"/>
  </sheetData>
  <mergeCells count="36">
    <mergeCell ref="V14:W14"/>
    <mergeCell ref="V16:W16"/>
    <mergeCell ref="T6:W6"/>
    <mergeCell ref="F8:F11"/>
    <mergeCell ref="I9:I11"/>
    <mergeCell ref="H8:H11"/>
    <mergeCell ref="R8:T8"/>
    <mergeCell ref="U8:U11"/>
    <mergeCell ref="W8:W10"/>
    <mergeCell ref="M8:P8"/>
    <mergeCell ref="A5:W5"/>
    <mergeCell ref="O9:O11"/>
    <mergeCell ref="R9:R11"/>
    <mergeCell ref="S9:S11"/>
    <mergeCell ref="T9:T11"/>
    <mergeCell ref="J9:J11"/>
    <mergeCell ref="K9:K11"/>
    <mergeCell ref="I7:W7"/>
    <mergeCell ref="A7:A11"/>
    <mergeCell ref="B7:H7"/>
    <mergeCell ref="Q8:Q11"/>
    <mergeCell ref="B8:B11"/>
    <mergeCell ref="C8:C11"/>
    <mergeCell ref="D8:D11"/>
    <mergeCell ref="E8:E11"/>
    <mergeCell ref="G8:G11"/>
    <mergeCell ref="V15:W15"/>
    <mergeCell ref="A2:W3"/>
    <mergeCell ref="V13:W13"/>
    <mergeCell ref="V12:W12"/>
    <mergeCell ref="P9:P11"/>
    <mergeCell ref="V8:V11"/>
    <mergeCell ref="M9:M11"/>
    <mergeCell ref="I8:L8"/>
    <mergeCell ref="L9:L11"/>
    <mergeCell ref="N9:N11"/>
  </mergeCells>
  <printOptions/>
  <pageMargins left="0.7874015748031497" right="0.3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showGridLines="0" workbookViewId="0" topLeftCell="A1">
      <selection activeCell="Q11" sqref="Q11:R11"/>
    </sheetView>
  </sheetViews>
  <sheetFormatPr defaultColWidth="9.00390625" defaultRowHeight="13.5"/>
  <cols>
    <col min="1" max="1" width="8.625" style="105" customWidth="1"/>
    <col min="2" max="9" width="2.75390625" style="105" customWidth="1"/>
    <col min="10" max="11" width="5.375" style="105" customWidth="1"/>
    <col min="12" max="12" width="7.50390625" style="105" customWidth="1"/>
    <col min="13" max="13" width="7.00390625" style="105" customWidth="1"/>
    <col min="14" max="14" width="7.625" style="105" customWidth="1"/>
    <col min="15" max="17" width="6.25390625" style="105" customWidth="1"/>
    <col min="18" max="18" width="7.50390625" style="105" customWidth="1"/>
    <col min="19" max="16384" width="9.00390625" style="105" customWidth="1"/>
  </cols>
  <sheetData>
    <row r="1" spans="1:18" ht="13.5">
      <c r="A1" s="25" t="s">
        <v>392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0.25" customHeight="1">
      <c r="A2" s="392"/>
      <c r="B2" s="405" t="s">
        <v>107</v>
      </c>
      <c r="C2" s="406"/>
      <c r="D2" s="403" t="s">
        <v>108</v>
      </c>
      <c r="E2" s="401" t="s">
        <v>109</v>
      </c>
      <c r="F2" s="381" t="s">
        <v>110</v>
      </c>
      <c r="G2" s="384" t="s">
        <v>111</v>
      </c>
      <c r="H2" s="381" t="s">
        <v>46</v>
      </c>
      <c r="I2" s="384" t="s">
        <v>112</v>
      </c>
      <c r="J2" s="366" t="s">
        <v>113</v>
      </c>
      <c r="K2" s="366"/>
      <c r="L2" s="395" t="s">
        <v>114</v>
      </c>
      <c r="M2" s="395"/>
      <c r="N2" s="395"/>
      <c r="O2" s="395"/>
      <c r="P2" s="395"/>
      <c r="Q2" s="395"/>
      <c r="R2" s="396"/>
    </row>
    <row r="3" spans="1:18" ht="20.25" customHeight="1">
      <c r="A3" s="393"/>
      <c r="B3" s="407"/>
      <c r="C3" s="408"/>
      <c r="D3" s="404"/>
      <c r="E3" s="402"/>
      <c r="F3" s="382"/>
      <c r="G3" s="385"/>
      <c r="H3" s="382"/>
      <c r="I3" s="385"/>
      <c r="J3" s="394" t="s">
        <v>115</v>
      </c>
      <c r="K3" s="394" t="s">
        <v>116</v>
      </c>
      <c r="L3" s="376" t="s">
        <v>117</v>
      </c>
      <c r="M3" s="376"/>
      <c r="N3" s="376"/>
      <c r="O3" s="376" t="s">
        <v>118</v>
      </c>
      <c r="P3" s="376"/>
      <c r="Q3" s="376"/>
      <c r="R3" s="387" t="s">
        <v>119</v>
      </c>
    </row>
    <row r="4" spans="1:18" ht="20.25" customHeight="1">
      <c r="A4" s="393"/>
      <c r="B4" s="407"/>
      <c r="C4" s="408"/>
      <c r="D4" s="404"/>
      <c r="E4" s="402"/>
      <c r="F4" s="383"/>
      <c r="G4" s="386"/>
      <c r="H4" s="383"/>
      <c r="I4" s="386"/>
      <c r="J4" s="394"/>
      <c r="K4" s="394"/>
      <c r="L4" s="390" t="s">
        <v>120</v>
      </c>
      <c r="M4" s="106" t="s">
        <v>121</v>
      </c>
      <c r="N4" s="390" t="s">
        <v>84</v>
      </c>
      <c r="O4" s="390" t="s">
        <v>88</v>
      </c>
      <c r="P4" s="390" t="s">
        <v>122</v>
      </c>
      <c r="Q4" s="390" t="s">
        <v>46</v>
      </c>
      <c r="R4" s="388"/>
    </row>
    <row r="5" spans="1:18" ht="20.25" customHeight="1">
      <c r="A5" s="393"/>
      <c r="B5" s="391" t="s">
        <v>123</v>
      </c>
      <c r="C5" s="391"/>
      <c r="D5" s="409" t="s">
        <v>124</v>
      </c>
      <c r="E5" s="410"/>
      <c r="F5" s="391" t="s">
        <v>125</v>
      </c>
      <c r="G5" s="391"/>
      <c r="H5" s="391" t="s">
        <v>370</v>
      </c>
      <c r="I5" s="391"/>
      <c r="J5" s="394"/>
      <c r="K5" s="394"/>
      <c r="L5" s="390"/>
      <c r="M5" s="107" t="s">
        <v>46</v>
      </c>
      <c r="N5" s="390"/>
      <c r="O5" s="390"/>
      <c r="P5" s="390"/>
      <c r="Q5" s="390"/>
      <c r="R5" s="389"/>
    </row>
    <row r="6" spans="1:18" s="95" customFormat="1" ht="21.75" customHeight="1">
      <c r="A6" s="52" t="s">
        <v>28</v>
      </c>
      <c r="B6" s="379" t="s">
        <v>45</v>
      </c>
      <c r="C6" s="380"/>
      <c r="D6" s="379" t="s">
        <v>45</v>
      </c>
      <c r="E6" s="380"/>
      <c r="F6" s="379">
        <v>3</v>
      </c>
      <c r="G6" s="380"/>
      <c r="H6" s="379" t="s">
        <v>45</v>
      </c>
      <c r="I6" s="380"/>
      <c r="J6" s="108" t="s">
        <v>45</v>
      </c>
      <c r="K6" s="108">
        <v>1</v>
      </c>
      <c r="L6" s="109">
        <v>1395</v>
      </c>
      <c r="M6" s="109">
        <v>3383</v>
      </c>
      <c r="N6" s="109">
        <v>4778</v>
      </c>
      <c r="O6" s="108" t="s">
        <v>45</v>
      </c>
      <c r="P6" s="109">
        <v>84</v>
      </c>
      <c r="Q6" s="109">
        <v>17</v>
      </c>
      <c r="R6" s="110">
        <v>4879</v>
      </c>
    </row>
    <row r="7" spans="1:18" s="95" customFormat="1" ht="21.75" customHeight="1">
      <c r="A7" s="52" t="s">
        <v>29</v>
      </c>
      <c r="B7" s="379" t="s">
        <v>45</v>
      </c>
      <c r="C7" s="380"/>
      <c r="D7" s="379" t="s">
        <v>45</v>
      </c>
      <c r="E7" s="380"/>
      <c r="F7" s="379">
        <v>5</v>
      </c>
      <c r="G7" s="380"/>
      <c r="H7" s="379" t="s">
        <v>45</v>
      </c>
      <c r="I7" s="380"/>
      <c r="J7" s="108">
        <v>2</v>
      </c>
      <c r="K7" s="108" t="s">
        <v>45</v>
      </c>
      <c r="L7" s="109">
        <v>21171</v>
      </c>
      <c r="M7" s="109">
        <v>3120</v>
      </c>
      <c r="N7" s="109">
        <v>2491</v>
      </c>
      <c r="O7" s="108" t="s">
        <v>45</v>
      </c>
      <c r="P7" s="109">
        <v>836</v>
      </c>
      <c r="Q7" s="109">
        <v>121</v>
      </c>
      <c r="R7" s="110">
        <v>28248</v>
      </c>
    </row>
    <row r="8" spans="1:18" s="95" customFormat="1" ht="21.75" customHeight="1">
      <c r="A8" s="52" t="s">
        <v>30</v>
      </c>
      <c r="B8" s="379" t="s">
        <v>45</v>
      </c>
      <c r="C8" s="380"/>
      <c r="D8" s="379">
        <v>1</v>
      </c>
      <c r="E8" s="380"/>
      <c r="F8" s="379">
        <v>3</v>
      </c>
      <c r="G8" s="380"/>
      <c r="H8" s="379" t="s">
        <v>45</v>
      </c>
      <c r="I8" s="380"/>
      <c r="J8" s="108" t="s">
        <v>45</v>
      </c>
      <c r="K8" s="108">
        <v>3</v>
      </c>
      <c r="L8" s="109">
        <v>23579</v>
      </c>
      <c r="M8" s="109">
        <v>1280</v>
      </c>
      <c r="N8" s="109">
        <v>24852</v>
      </c>
      <c r="O8" s="108" t="s">
        <v>45</v>
      </c>
      <c r="P8" s="109">
        <v>102</v>
      </c>
      <c r="Q8" s="109">
        <v>20</v>
      </c>
      <c r="R8" s="110">
        <v>24981</v>
      </c>
    </row>
    <row r="9" spans="1:18" s="95" customFormat="1" ht="21.75" customHeight="1">
      <c r="A9" s="52" t="s">
        <v>31</v>
      </c>
      <c r="B9" s="400">
        <v>1</v>
      </c>
      <c r="C9" s="400"/>
      <c r="D9" s="379" t="s">
        <v>45</v>
      </c>
      <c r="E9" s="380"/>
      <c r="F9" s="379" t="s">
        <v>45</v>
      </c>
      <c r="G9" s="380"/>
      <c r="H9" s="379" t="s">
        <v>45</v>
      </c>
      <c r="I9" s="380"/>
      <c r="J9" s="108" t="s">
        <v>45</v>
      </c>
      <c r="K9" s="108" t="s">
        <v>45</v>
      </c>
      <c r="L9" s="109">
        <v>20770</v>
      </c>
      <c r="M9" s="109">
        <v>3921</v>
      </c>
      <c r="N9" s="109">
        <v>24691</v>
      </c>
      <c r="O9" s="111">
        <v>150</v>
      </c>
      <c r="P9" s="108" t="s">
        <v>45</v>
      </c>
      <c r="Q9" s="109">
        <v>246</v>
      </c>
      <c r="R9" s="110">
        <v>25087</v>
      </c>
    </row>
    <row r="10" spans="1:18" s="95" customFormat="1" ht="21.75" customHeight="1">
      <c r="A10" s="102" t="s">
        <v>106</v>
      </c>
      <c r="B10" s="397">
        <v>1</v>
      </c>
      <c r="C10" s="397"/>
      <c r="D10" s="398" t="s">
        <v>126</v>
      </c>
      <c r="E10" s="399"/>
      <c r="F10" s="397">
        <v>1</v>
      </c>
      <c r="G10" s="397"/>
      <c r="H10" s="398" t="s">
        <v>126</v>
      </c>
      <c r="I10" s="399"/>
      <c r="J10" s="113" t="s">
        <v>45</v>
      </c>
      <c r="K10" s="112">
        <v>3</v>
      </c>
      <c r="L10" s="114">
        <v>36963</v>
      </c>
      <c r="M10" s="114">
        <v>6955</v>
      </c>
      <c r="N10" s="114">
        <v>43918</v>
      </c>
      <c r="O10" s="115">
        <v>135</v>
      </c>
      <c r="P10" s="103">
        <v>550</v>
      </c>
      <c r="Q10" s="114">
        <v>324</v>
      </c>
      <c r="R10" s="116">
        <v>44927</v>
      </c>
    </row>
    <row r="11" spans="1:18" ht="13.5">
      <c r="A11" s="117" t="s">
        <v>391</v>
      </c>
      <c r="B11" s="11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8"/>
      <c r="Q11" s="348" t="s">
        <v>127</v>
      </c>
      <c r="R11" s="348"/>
    </row>
    <row r="13" ht="13.5" customHeight="1"/>
    <row r="14" ht="13.5">
      <c r="G14" s="118"/>
    </row>
    <row r="15" ht="13.5" customHeight="1">
      <c r="G15" s="118"/>
    </row>
  </sheetData>
  <mergeCells count="45">
    <mergeCell ref="B8:C8"/>
    <mergeCell ref="F8:G8"/>
    <mergeCell ref="E2:E4"/>
    <mergeCell ref="D2:D4"/>
    <mergeCell ref="B5:C5"/>
    <mergeCell ref="B2:C4"/>
    <mergeCell ref="D5:E5"/>
    <mergeCell ref="G2:G4"/>
    <mergeCell ref="B7:C7"/>
    <mergeCell ref="F7:G7"/>
    <mergeCell ref="H8:I8"/>
    <mergeCell ref="B10:C10"/>
    <mergeCell ref="F10:G10"/>
    <mergeCell ref="H10:I10"/>
    <mergeCell ref="B9:C9"/>
    <mergeCell ref="F9:G9"/>
    <mergeCell ref="H9:I9"/>
    <mergeCell ref="D8:E8"/>
    <mergeCell ref="D9:E9"/>
    <mergeCell ref="D10:E10"/>
    <mergeCell ref="Q11:R11"/>
    <mergeCell ref="F5:G5"/>
    <mergeCell ref="H5:I5"/>
    <mergeCell ref="A2:A5"/>
    <mergeCell ref="F2:F4"/>
    <mergeCell ref="J2:K2"/>
    <mergeCell ref="J3:J5"/>
    <mergeCell ref="K3:K5"/>
    <mergeCell ref="L2:R2"/>
    <mergeCell ref="L3:N3"/>
    <mergeCell ref="R3:R5"/>
    <mergeCell ref="L4:L5"/>
    <mergeCell ref="N4:N5"/>
    <mergeCell ref="O4:O5"/>
    <mergeCell ref="P4:P5"/>
    <mergeCell ref="Q4:Q5"/>
    <mergeCell ref="H2:H4"/>
    <mergeCell ref="I2:I4"/>
    <mergeCell ref="O3:Q3"/>
    <mergeCell ref="H7:I7"/>
    <mergeCell ref="D7:E7"/>
    <mergeCell ref="B6:C6"/>
    <mergeCell ref="F6:G6"/>
    <mergeCell ref="H6:I6"/>
    <mergeCell ref="D6:E6"/>
  </mergeCells>
  <printOptions/>
  <pageMargins left="0.59" right="0.38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2007-04-03T15:10:20Z</cp:lastPrinted>
  <dcterms:created xsi:type="dcterms:W3CDTF">2007-03-12T08:14:45Z</dcterms:created>
  <dcterms:modified xsi:type="dcterms:W3CDTF">2007-04-16T11:52:48Z</dcterms:modified>
  <cp:category/>
  <cp:version/>
  <cp:contentType/>
  <cp:contentStatus/>
</cp:coreProperties>
</file>