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095" activeTab="0"/>
  </bookViews>
  <sheets>
    <sheet name="位置及び面積" sheetId="1" r:id="rId1"/>
    <sheet name="グラフ" sheetId="2" r:id="rId2"/>
    <sheet name="１.地目面積" sheetId="3" r:id="rId3"/>
    <sheet name="２．有祖地面積" sheetId="4" r:id="rId4"/>
    <sheet name="３．土地評価額" sheetId="5" r:id="rId5"/>
    <sheet name="４．軍用地の施設名及び面積" sheetId="6" r:id="rId6"/>
    <sheet name="５．農地転用状況" sheetId="7" r:id="rId7"/>
    <sheet name="６．農地転用の推移" sheetId="8" r:id="rId8"/>
    <sheet name="７．年別月別平均気温" sheetId="9" r:id="rId9"/>
    <sheet name="８．年別月別平均相対湿度" sheetId="10" r:id="rId10"/>
    <sheet name="９．気象概況" sheetId="11" r:id="rId11"/>
    <sheet name="１０．年別月別降水量" sheetId="12" r:id="rId12"/>
  </sheets>
  <externalReferences>
    <externalReference r:id="rId15"/>
  </externalReferences>
  <definedNames>
    <definedName name="_xlnm.Print_Area" localSheetId="0">'位置及び面積'!$A$1:$J$66</definedName>
    <definedName name="使用場所" localSheetId="5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<sst xmlns="http://schemas.openxmlformats.org/spreadsheetml/2006/main" count="600" uniqueCount="209">
  <si>
    <t>１. 地  目  面  積</t>
  </si>
  <si>
    <t>各年1月1日現在(単位 ： ㎡)</t>
  </si>
  <si>
    <t>平成14年</t>
  </si>
  <si>
    <t>平成15年</t>
  </si>
  <si>
    <t>平成16年</t>
  </si>
  <si>
    <t>平成17年</t>
  </si>
  <si>
    <t>平成18年</t>
  </si>
  <si>
    <t>総　　　数</t>
  </si>
  <si>
    <t>宅　　　地</t>
  </si>
  <si>
    <t>田</t>
  </si>
  <si>
    <t>畑</t>
  </si>
  <si>
    <t>原　　　野</t>
  </si>
  <si>
    <t>そ　の　他</t>
  </si>
  <si>
    <t>注 ：土地に関する概要調査報告書より</t>
  </si>
  <si>
    <t>資料：税務課</t>
  </si>
  <si>
    <t>　 ：その他は、軍用地を含む。</t>
  </si>
  <si>
    <t xml:space="preserve">   ：総面積は、建設省国土地理院の「全国都道府県市区町村別面積調」より</t>
  </si>
  <si>
    <t>２. 有 祖 地 面 積</t>
  </si>
  <si>
    <t>資料：税務課</t>
  </si>
  <si>
    <t xml:space="preserve">   ：その他は、軍用地を含む。</t>
  </si>
  <si>
    <t>３. 土　地　評　価　額</t>
  </si>
  <si>
    <t>軍 用 地</t>
  </si>
  <si>
    <t>　　平成17年3月末現在、軍用地面積は6.375k㎡で、本市の総面積（19.69k㎡）の約 32％</t>
  </si>
  <si>
    <t>　を占めている。</t>
  </si>
  <si>
    <t>４. 軍用地の施設名及び面積</t>
  </si>
  <si>
    <t>平成17年3月末現在(単位 ： k㎡、％)</t>
  </si>
  <si>
    <t>施　設　名</t>
  </si>
  <si>
    <t>国 有 地</t>
  </si>
  <si>
    <t>県 有 地</t>
  </si>
  <si>
    <t>市町村有地</t>
  </si>
  <si>
    <t>私 有 地</t>
  </si>
  <si>
    <t>計</t>
  </si>
  <si>
    <t>市の総面積に</t>
  </si>
  <si>
    <t>対する割合</t>
  </si>
  <si>
    <t>キャンプ瑞慶覧ＦＡＣ6044</t>
  </si>
  <si>
    <t>普天間飛行場ＦＡＣ6051</t>
  </si>
  <si>
    <t>陸軍貯油施設ＦＡＣ6076</t>
  </si>
  <si>
    <t>総　　　　　　数</t>
  </si>
  <si>
    <t>　　　　資料：基地渉外課</t>
  </si>
  <si>
    <t>５.農 地 転 用 状 況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</si>
  <si>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</si>
  <si>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</si>
  <si>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</si>
  <si>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</si>
  <si>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</si>
  <si>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</si>
  <si>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</si>
  <si>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</si>
  <si>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</si>
  <si>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</si>
  <si>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</si>
  <si>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</si>
  <si>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</si>
  <si>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</si>
  <si>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</si>
  <si>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</si>
  <si>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</si>
  <si>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</si>
  <si>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</si>
  <si>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</si>
  <si>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</si>
  <si>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</si>
  <si>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</si>
  <si>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</si>
  <si>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</si>
  <si>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</si>
  <si>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小　　　　計</t>
  </si>
  <si>
    <t>－</t>
  </si>
  <si>
    <t>植　　　　　林</t>
  </si>
  <si>
    <t>そ　　の　　他</t>
  </si>
  <si>
    <t>合　　　　　計</t>
  </si>
  <si>
    <t>注 ： 農地法第４条は、自己名義の農地を農地以外にする場合。</t>
  </si>
  <si>
    <t>資料：農業委員会</t>
  </si>
  <si>
    <t>　  　農地法第５条は、農地を農地以外のものにする為の売買又は賃借等の場合</t>
  </si>
  <si>
    <t>６. 農 地 転 用 の 推 移</t>
  </si>
  <si>
    <t>各年12月末現在（単位 ： a）</t>
  </si>
  <si>
    <t>総数</t>
  </si>
  <si>
    <t>住宅用地</t>
  </si>
  <si>
    <t>鉱工業用地</t>
  </si>
  <si>
    <t>公共用地</t>
  </si>
  <si>
    <t>その他</t>
  </si>
  <si>
    <t>件　数</t>
  </si>
  <si>
    <t>面　積</t>
  </si>
  <si>
    <t>平成13年</t>
  </si>
  <si>
    <t>　　－</t>
  </si>
  <si>
    <t>平成18年12月末現在(単位 ： a)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</si>
  <si>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</si>
  <si>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</si>
  <si>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</si>
  <si>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</si>
  <si>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</si>
  <si>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</si>
  <si>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</si>
  <si>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</si>
  <si>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</si>
  <si>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</si>
  <si>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</si>
  <si>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</si>
  <si>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気　　候</t>
  </si>
  <si>
    <t>　沖縄本島は亜熱帯海洋性気候に属し、年平均気温は22.7℃（平年値：1971年～2000年の30年間の平均値）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</si>
  <si>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７.年 別 月 別 平 均 気 温</t>
  </si>
  <si>
    <t>（単位：℃）</t>
  </si>
  <si>
    <t>平　　　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</si>
  <si>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</si>
  <si>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</si>
  <si>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</si>
  <si>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</si>
  <si>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</si>
  <si>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</si>
  <si>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</si>
  <si>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</si>
  <si>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</si>
  <si>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</si>
  <si>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</si>
  <si>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</si>
  <si>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注：那覇－緯度：北緯26度12.4分　経度：東経127度41.3分</t>
  </si>
  <si>
    <t>資料：気象庁</t>
  </si>
  <si>
    <t xml:space="preserve">    の観測値である。</t>
  </si>
  <si>
    <t>８.年 別 月 別 平 均 相 対 湿 度</t>
  </si>
  <si>
    <t>（単位：％）</t>
  </si>
  <si>
    <t>９. 気　　象</t>
  </si>
  <si>
    <t>　概　　況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</si>
  <si>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</si>
  <si>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</si>
  <si>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</si>
  <si>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</si>
  <si>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</si>
  <si>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</si>
  <si>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</si>
  <si>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</si>
  <si>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</si>
  <si>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海面気圧ｈＰａ</t>
  </si>
  <si>
    <t>気温℃</t>
  </si>
  <si>
    <t>平均</t>
  </si>
  <si>
    <t>最高</t>
  </si>
  <si>
    <t>月日</t>
  </si>
  <si>
    <t>気温</t>
  </si>
  <si>
    <t>最低</t>
  </si>
  <si>
    <t>湿度％</t>
  </si>
  <si>
    <t>最小</t>
  </si>
  <si>
    <t>7月6日
7月30日</t>
  </si>
  <si>
    <t>湿度</t>
  </si>
  <si>
    <t>風 速</t>
  </si>
  <si>
    <t>最大</t>
  </si>
  <si>
    <t>風速</t>
  </si>
  <si>
    <t>風向</t>
  </si>
  <si>
    <t>西北西</t>
  </si>
  <si>
    <t>南東</t>
  </si>
  <si>
    <t>西</t>
  </si>
  <si>
    <t>北北西</t>
  </si>
  <si>
    <t>東南東</t>
  </si>
  <si>
    <t>北</t>
  </si>
  <si>
    <t>東北東</t>
  </si>
  <si>
    <t>南南東</t>
  </si>
  <si>
    <t>南南西</t>
  </si>
  <si>
    <t>瞬間最大</t>
  </si>
  <si>
    <t>東</t>
  </si>
  <si>
    <t>北北東</t>
  </si>
  <si>
    <t>南</t>
  </si>
  <si>
    <t>西南西</t>
  </si>
  <si>
    <t>北東</t>
  </si>
  <si>
    <t>降水量㎜</t>
  </si>
  <si>
    <t>総量</t>
  </si>
  <si>
    <t>最大日量</t>
  </si>
  <si>
    <t>月日</t>
  </si>
  <si>
    <t>注：那覇－緯度：北緯26度12.4分　経度：東経127度41.3分の観測値である。</t>
  </si>
  <si>
    <t>　　「　）」を付した値は欠測を含む値であることを示す。</t>
  </si>
  <si>
    <t>　　「　] 」を付した値は資料不足値であることを示す。</t>
  </si>
  <si>
    <t>１０. 年 別 月 別 降 水 量</t>
  </si>
  <si>
    <t>単位 ： ㎜</t>
  </si>
  <si>
    <t>合計</t>
  </si>
  <si>
    <t>142.0)</t>
  </si>
  <si>
    <t>42.0]</t>
  </si>
  <si>
    <t xml:space="preserve"> 注 ： 計数は四捨五入により、必ずしも符合しない。</t>
  </si>
  <si>
    <t>１．　地　目　面　積</t>
  </si>
  <si>
    <t>（平成18年１月１日現在）</t>
  </si>
  <si>
    <t>２．　有　祖　地　面　積</t>
  </si>
  <si>
    <t>３．農　地　転　用　状　況</t>
  </si>
  <si>
    <t>　　住宅用地</t>
  </si>
  <si>
    <t>　　そ の 他</t>
  </si>
  <si>
    <t>４．月 別 降 水 量 及 び 平 均 気 温</t>
  </si>
  <si>
    <t>（平成17年）</t>
  </si>
  <si>
    <t xml:space="preserve"> 　降 水 量</t>
  </si>
  <si>
    <t>１．地目面積</t>
  </si>
  <si>
    <t>総　数</t>
  </si>
  <si>
    <t>宅　地</t>
  </si>
  <si>
    <t>原　野</t>
  </si>
  <si>
    <t>２．有祖地面積</t>
  </si>
  <si>
    <t>３．農地転用状況</t>
  </si>
  <si>
    <t>住宅用地</t>
  </si>
  <si>
    <t>農 地 転 用 面 積</t>
  </si>
  <si>
    <t>４．月別降水量及び平均気温（平成18年）</t>
  </si>
  <si>
    <t>降水量</t>
  </si>
  <si>
    <t>平均気温</t>
  </si>
  <si>
    <t>平　均</t>
  </si>
  <si>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</si>
  <si>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</si>
  <si>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</si>
  <si>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</si>
  <si>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</si>
  <si>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</si>
  <si>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</si>
  <si>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</si>
  <si>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</si>
  <si>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</si>
  <si>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</si>
  <si>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</si>
  <si>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１９．６９k㎡</t>
  </si>
  <si>
    <t>（平成18年1月1日現在）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</si>
</sst>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_ "/>
    <numFmt numFmtId="180" formatCode="#,##0.0;[Red]\-#,##0.0"/>
    <numFmt numFmtId="181" formatCode="#,##0\ ;[Red]\-#,##0"/>
    <numFmt numFmtId="182" formatCode="0.0\ \ "/>
    <numFmt numFmtId="183" formatCode="#,##0\ "/>
    <numFmt numFmtId="184" formatCode="#,##0\ ;&quot;△ &quot;#,##0\ "/>
    <numFmt numFmtId="185" formatCode="#,##0.0\ \ "/>
    <numFmt numFmtId="186" formatCode="#,##0.000;[Red]\-#,##0.000"/>
    <numFmt numFmtId="187" formatCode="0_);[Red]\(0\)"/>
    <numFmt numFmtId="188" formatCode="0.000&quot;ｋ&quot;&quot;㎡&quot;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48"/>
      <color indexed="9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1"/>
      <name val="HG正楷書体-PRO"/>
      <family val="4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hair"/>
      <top style="thin"/>
      <bottom style="thin"/>
      <diagonal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183" fontId="7" fillId="0" borderId="3" xfId="17" applyNumberFormat="1" applyFont="1" applyBorder="1" applyAlignment="1">
      <alignment vertical="center"/>
    </xf>
    <xf numFmtId="183" fontId="7" fillId="0" borderId="3" xfId="17" applyNumberFormat="1" applyFont="1" applyFill="1" applyBorder="1" applyAlignment="1">
      <alignment vertical="center"/>
    </xf>
    <xf numFmtId="183" fontId="7" fillId="0" borderId="4" xfId="17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3" fontId="7" fillId="0" borderId="4" xfId="17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183" fontId="7" fillId="0" borderId="6" xfId="17" applyNumberFormat="1" applyFont="1" applyBorder="1" applyAlignment="1">
      <alignment vertical="center"/>
    </xf>
    <xf numFmtId="183" fontId="7" fillId="0" borderId="7" xfId="17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3" fontId="7" fillId="0" borderId="0" xfId="17" applyNumberFormat="1" applyFont="1" applyBorder="1" applyAlignment="1">
      <alignment vertical="center"/>
    </xf>
    <xf numFmtId="183" fontId="7" fillId="0" borderId="3" xfId="17" applyNumberFormat="1" applyFont="1" applyBorder="1" applyAlignment="1">
      <alignment horizontal="right" vertical="center"/>
    </xf>
    <xf numFmtId="183" fontId="7" fillId="0" borderId="4" xfId="17" applyNumberFormat="1" applyFont="1" applyBorder="1" applyAlignment="1">
      <alignment horizontal="right" vertical="center"/>
    </xf>
    <xf numFmtId="183" fontId="7" fillId="0" borderId="6" xfId="17" applyNumberFormat="1" applyFont="1" applyBorder="1" applyAlignment="1">
      <alignment horizontal="right" vertical="center"/>
    </xf>
    <xf numFmtId="183" fontId="7" fillId="0" borderId="7" xfId="17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8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186" fontId="7" fillId="0" borderId="8" xfId="17" applyNumberFormat="1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186" fontId="7" fillId="0" borderId="11" xfId="17" applyNumberFormat="1" applyFont="1" applyBorder="1" applyAlignment="1">
      <alignment vertical="center"/>
    </xf>
    <xf numFmtId="40" fontId="7" fillId="0" borderId="12" xfId="17" applyNumberFormat="1" applyFont="1" applyBorder="1" applyAlignment="1">
      <alignment vertical="center"/>
    </xf>
    <xf numFmtId="38" fontId="7" fillId="0" borderId="8" xfId="17" applyNumberFormat="1" applyFont="1" applyBorder="1" applyAlignment="1">
      <alignment vertical="center"/>
    </xf>
    <xf numFmtId="186" fontId="7" fillId="0" borderId="13" xfId="17" applyNumberFormat="1" applyFont="1" applyBorder="1" applyAlignment="1">
      <alignment vertical="center"/>
    </xf>
    <xf numFmtId="38" fontId="7" fillId="0" borderId="13" xfId="17" applyFont="1" applyBorder="1" applyAlignment="1">
      <alignment vertical="center"/>
    </xf>
    <xf numFmtId="186" fontId="7" fillId="0" borderId="14" xfId="17" applyNumberFormat="1" applyFont="1" applyBorder="1" applyAlignment="1">
      <alignment vertical="center"/>
    </xf>
    <xf numFmtId="40" fontId="7" fillId="0" borderId="15" xfId="17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179" fontId="13" fillId="0" borderId="8" xfId="0" applyNumberFormat="1" applyFont="1" applyBorder="1" applyAlignment="1">
      <alignment horizontal="right" vertical="center"/>
    </xf>
    <xf numFmtId="179" fontId="14" fillId="0" borderId="4" xfId="0" applyNumberFormat="1" applyFont="1" applyBorder="1" applyAlignment="1">
      <alignment horizontal="right" vertical="center"/>
    </xf>
    <xf numFmtId="179" fontId="13" fillId="0" borderId="13" xfId="0" applyNumberFormat="1" applyFont="1" applyBorder="1" applyAlignment="1">
      <alignment vertical="center"/>
    </xf>
    <xf numFmtId="179" fontId="13" fillId="0" borderId="7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7" fontId="7" fillId="0" borderId="17" xfId="0" applyNumberFormat="1" applyFont="1" applyBorder="1" applyAlignment="1">
      <alignment horizontal="right" vertical="center"/>
    </xf>
    <xf numFmtId="187" fontId="7" fillId="0" borderId="18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horizontal="right" vertical="center"/>
    </xf>
    <xf numFmtId="187" fontId="7" fillId="0" borderId="2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right"/>
    </xf>
    <xf numFmtId="182" fontId="7" fillId="0" borderId="3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2" fontId="7" fillId="0" borderId="21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182" fontId="7" fillId="0" borderId="23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18" xfId="0" applyNumberFormat="1" applyFont="1" applyBorder="1" applyAlignment="1">
      <alignment vertical="center"/>
    </xf>
    <xf numFmtId="185" fontId="7" fillId="0" borderId="23" xfId="17" applyNumberFormat="1" applyFont="1" applyBorder="1" applyAlignment="1">
      <alignment vertical="center"/>
    </xf>
    <xf numFmtId="185" fontId="7" fillId="0" borderId="0" xfId="17" applyNumberFormat="1" applyFont="1" applyBorder="1" applyAlignment="1">
      <alignment vertical="center"/>
    </xf>
    <xf numFmtId="185" fontId="7" fillId="0" borderId="18" xfId="17" applyNumberFormat="1" applyFont="1" applyBorder="1" applyAlignment="1">
      <alignment vertical="center"/>
    </xf>
    <xf numFmtId="185" fontId="7" fillId="0" borderId="17" xfId="17" applyNumberFormat="1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182" fontId="7" fillId="0" borderId="25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7" fillId="0" borderId="2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81" fontId="7" fillId="0" borderId="3" xfId="0" applyNumberFormat="1" applyFont="1" applyBorder="1" applyAlignment="1">
      <alignment/>
    </xf>
    <xf numFmtId="181" fontId="7" fillId="0" borderId="4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181" fontId="7" fillId="0" borderId="17" xfId="0" applyNumberFormat="1" applyFont="1" applyBorder="1" applyAlignment="1">
      <alignment/>
    </xf>
    <xf numFmtId="181" fontId="7" fillId="0" borderId="18" xfId="0" applyNumberFormat="1" applyFont="1" applyBorder="1" applyAlignment="1">
      <alignment/>
    </xf>
    <xf numFmtId="181" fontId="7" fillId="0" borderId="25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7" fillId="0" borderId="20" xfId="0" applyNumberFormat="1" applyFont="1" applyBorder="1" applyAlignment="1">
      <alignment/>
    </xf>
    <xf numFmtId="0" fontId="9" fillId="0" borderId="26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0" fontId="9" fillId="0" borderId="8" xfId="17" applyNumberFormat="1" applyFont="1" applyBorder="1" applyAlignment="1">
      <alignment vertical="center"/>
    </xf>
    <xf numFmtId="180" fontId="9" fillId="0" borderId="8" xfId="17" applyNumberFormat="1" applyFont="1" applyFill="1" applyBorder="1" applyAlignment="1">
      <alignment vertical="center"/>
    </xf>
    <xf numFmtId="180" fontId="9" fillId="0" borderId="4" xfId="17" applyNumberFormat="1" applyFont="1" applyFill="1" applyBorder="1" applyAlignment="1">
      <alignment vertical="center"/>
    </xf>
    <xf numFmtId="180" fontId="9" fillId="0" borderId="17" xfId="17" applyNumberFormat="1" applyFont="1" applyBorder="1" applyAlignment="1">
      <alignment vertical="center"/>
    </xf>
    <xf numFmtId="180" fontId="9" fillId="0" borderId="17" xfId="17" applyNumberFormat="1" applyFont="1" applyFill="1" applyBorder="1" applyAlignment="1">
      <alignment vertical="center"/>
    </xf>
    <xf numFmtId="180" fontId="9" fillId="0" borderId="18" xfId="17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56" fontId="9" fillId="0" borderId="28" xfId="0" applyNumberFormat="1" applyFont="1" applyBorder="1" applyAlignment="1">
      <alignment horizontal="center" vertical="center"/>
    </xf>
    <xf numFmtId="56" fontId="9" fillId="0" borderId="28" xfId="0" applyNumberFormat="1" applyFont="1" applyFill="1" applyBorder="1" applyAlignment="1">
      <alignment horizontal="center" vertical="center"/>
    </xf>
    <xf numFmtId="56" fontId="9" fillId="0" borderId="29" xfId="0" applyNumberFormat="1" applyFont="1" applyFill="1" applyBorder="1" applyAlignment="1">
      <alignment horizontal="center" vertical="center"/>
    </xf>
    <xf numFmtId="56" fontId="9" fillId="0" borderId="8" xfId="0" applyNumberFormat="1" applyFont="1" applyBorder="1" applyAlignment="1">
      <alignment horizontal="center" vertical="center"/>
    </xf>
    <xf numFmtId="56" fontId="9" fillId="0" borderId="8" xfId="0" applyNumberFormat="1" applyFont="1" applyFill="1" applyBorder="1" applyAlignment="1">
      <alignment horizontal="center" vertical="center"/>
    </xf>
    <xf numFmtId="56" fontId="9" fillId="0" borderId="4" xfId="0" applyNumberFormat="1" applyFont="1" applyFill="1" applyBorder="1" applyAlignment="1">
      <alignment horizontal="center" vertical="center"/>
    </xf>
    <xf numFmtId="180" fontId="9" fillId="0" borderId="30" xfId="17" applyNumberFormat="1" applyFont="1" applyBorder="1" applyAlignment="1">
      <alignment vertical="center"/>
    </xf>
    <xf numFmtId="180" fontId="9" fillId="0" borderId="30" xfId="17" applyNumberFormat="1" applyFont="1" applyFill="1" applyBorder="1" applyAlignment="1">
      <alignment vertical="center"/>
    </xf>
    <xf numFmtId="180" fontId="9" fillId="0" borderId="31" xfId="17" applyNumberFormat="1" applyFont="1" applyFill="1" applyBorder="1" applyAlignment="1">
      <alignment vertical="center"/>
    </xf>
    <xf numFmtId="38" fontId="9" fillId="0" borderId="8" xfId="17" applyFont="1" applyBorder="1" applyAlignment="1">
      <alignment vertical="center"/>
    </xf>
    <xf numFmtId="38" fontId="9" fillId="0" borderId="8" xfId="17" applyFont="1" applyFill="1" applyBorder="1" applyAlignment="1">
      <alignment vertical="center"/>
    </xf>
    <xf numFmtId="38" fontId="9" fillId="0" borderId="4" xfId="17" applyFont="1" applyFill="1" applyBorder="1" applyAlignment="1">
      <alignment vertical="center"/>
    </xf>
    <xf numFmtId="56" fontId="9" fillId="0" borderId="17" xfId="0" applyNumberFormat="1" applyFont="1" applyBorder="1" applyAlignment="1">
      <alignment horizontal="center" vertical="center"/>
    </xf>
    <xf numFmtId="56" fontId="9" fillId="0" borderId="17" xfId="0" applyNumberFormat="1" applyFont="1" applyFill="1" applyBorder="1" applyAlignment="1">
      <alignment horizontal="center" vertical="center"/>
    </xf>
    <xf numFmtId="56" fontId="9" fillId="0" borderId="17" xfId="0" applyNumberFormat="1" applyFont="1" applyFill="1" applyBorder="1" applyAlignment="1">
      <alignment horizontal="center" vertical="center" wrapText="1"/>
    </xf>
    <xf numFmtId="56" fontId="9" fillId="0" borderId="1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80" fontId="9" fillId="0" borderId="28" xfId="17" applyNumberFormat="1" applyFont="1" applyBorder="1" applyAlignment="1">
      <alignment vertical="center"/>
    </xf>
    <xf numFmtId="180" fontId="9" fillId="0" borderId="28" xfId="17" applyNumberFormat="1" applyFont="1" applyFill="1" applyBorder="1" applyAlignment="1">
      <alignment vertical="center"/>
    </xf>
    <xf numFmtId="180" fontId="9" fillId="0" borderId="29" xfId="17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80" fontId="9" fillId="0" borderId="28" xfId="17" applyNumberFormat="1" applyFont="1" applyFill="1" applyBorder="1" applyAlignment="1">
      <alignment horizontal="right" vertical="center"/>
    </xf>
    <xf numFmtId="180" fontId="9" fillId="0" borderId="8" xfId="17" applyNumberFormat="1" applyFont="1" applyFill="1" applyBorder="1" applyAlignment="1">
      <alignment horizontal="right" vertical="center"/>
    </xf>
    <xf numFmtId="56" fontId="9" fillId="0" borderId="19" xfId="0" applyNumberFormat="1" applyFont="1" applyBorder="1" applyAlignment="1">
      <alignment horizontal="center" vertical="center"/>
    </xf>
    <xf numFmtId="56" fontId="9" fillId="0" borderId="19" xfId="0" applyNumberFormat="1" applyFont="1" applyFill="1" applyBorder="1" applyAlignment="1">
      <alignment horizontal="center" vertical="center"/>
    </xf>
    <xf numFmtId="56" fontId="9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3" xfId="17" applyNumberFormat="1" applyFont="1" applyBorder="1" applyAlignment="1">
      <alignment horizontal="right" vertical="center"/>
    </xf>
    <xf numFmtId="178" fontId="7" fillId="0" borderId="4" xfId="17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23" applyFont="1" applyFill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7" fillId="0" borderId="33" xfId="22" applyFont="1" applyFill="1" applyBorder="1" applyAlignment="1">
      <alignment horizontal="justify" vertical="justify"/>
      <protection/>
    </xf>
    <xf numFmtId="0" fontId="7" fillId="0" borderId="33" xfId="22" applyFont="1" applyFill="1" applyBorder="1" applyAlignment="1">
      <alignment horizontal="distributed" vertical="center"/>
      <protection/>
    </xf>
    <xf numFmtId="0" fontId="7" fillId="0" borderId="33" xfId="22" applyFont="1" applyFill="1" applyBorder="1" applyAlignment="1">
      <alignment horizontal="center" vertical="center"/>
      <protection/>
    </xf>
    <xf numFmtId="188" fontId="7" fillId="0" borderId="33" xfId="17" applyNumberFormat="1" applyFont="1" applyFill="1" applyBorder="1" applyAlignment="1">
      <alignment vertical="center"/>
    </xf>
    <xf numFmtId="0" fontId="7" fillId="0" borderId="0" xfId="22" applyFont="1" applyFill="1" applyBorder="1" applyAlignment="1">
      <alignment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distributed" vertical="center"/>
      <protection/>
    </xf>
    <xf numFmtId="0" fontId="7" fillId="0" borderId="0" xfId="22" applyFont="1" applyFill="1" applyBorder="1" applyAlignment="1">
      <alignment horizontal="justify" vertical="justify"/>
      <protection/>
    </xf>
    <xf numFmtId="0" fontId="7" fillId="0" borderId="0" xfId="23" applyFont="1" applyFill="1" applyBorder="1" applyAlignment="1">
      <alignment vertical="center"/>
      <protection/>
    </xf>
    <xf numFmtId="184" fontId="13" fillId="0" borderId="0" xfId="17" applyNumberFormat="1" applyFont="1" applyFill="1" applyBorder="1" applyAlignment="1">
      <alignment vertical="center"/>
    </xf>
    <xf numFmtId="183" fontId="7" fillId="0" borderId="0" xfId="17" applyNumberFormat="1" applyFont="1" applyFill="1" applyBorder="1" applyAlignment="1">
      <alignment vertical="center"/>
    </xf>
    <xf numFmtId="188" fontId="13" fillId="0" borderId="0" xfId="23" applyNumberFormat="1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distributed" vertical="top"/>
      <protection/>
    </xf>
    <xf numFmtId="0" fontId="7" fillId="0" borderId="33" xfId="23" applyFont="1" applyFill="1" applyBorder="1" applyAlignment="1">
      <alignment vertical="center"/>
      <protection/>
    </xf>
    <xf numFmtId="0" fontId="7" fillId="0" borderId="0" xfId="22" applyFont="1" applyFill="1" applyBorder="1" applyAlignment="1">
      <alignment horizontal="left" vertical="center"/>
      <protection/>
    </xf>
    <xf numFmtId="0" fontId="7" fillId="0" borderId="33" xfId="23" applyFont="1" applyFill="1" applyBorder="1" applyAlignment="1">
      <alignment horizontal="center" vertical="center"/>
      <protection/>
    </xf>
    <xf numFmtId="0" fontId="7" fillId="0" borderId="33" xfId="23" applyFont="1" applyFill="1" applyBorder="1" applyAlignment="1">
      <alignment horizontal="center"/>
      <protection/>
    </xf>
    <xf numFmtId="0" fontId="7" fillId="0" borderId="33" xfId="23" applyFont="1" applyFill="1" applyBorder="1" applyAlignment="1">
      <alignment horizontal="center" vertical="center"/>
      <protection/>
    </xf>
    <xf numFmtId="178" fontId="7" fillId="0" borderId="33" xfId="23" applyNumberFormat="1" applyFont="1" applyFill="1" applyBorder="1" applyAlignment="1">
      <alignment horizontal="right" vertical="center"/>
      <protection/>
    </xf>
    <xf numFmtId="182" fontId="7" fillId="0" borderId="33" xfId="23" applyNumberFormat="1" applyFont="1" applyFill="1" applyBorder="1" applyAlignment="1">
      <alignment vertical="center"/>
      <protection/>
    </xf>
    <xf numFmtId="182" fontId="7" fillId="0" borderId="0" xfId="23" applyNumberFormat="1" applyFont="1" applyFill="1" applyBorder="1" applyAlignment="1">
      <alignment vertical="center"/>
      <protection/>
    </xf>
    <xf numFmtId="178" fontId="7" fillId="0" borderId="0" xfId="23" applyNumberFormat="1" applyFont="1" applyFill="1" applyBorder="1" applyAlignment="1">
      <alignment horizontal="right" vertical="center"/>
      <protection/>
    </xf>
    <xf numFmtId="185" fontId="7" fillId="0" borderId="33" xfId="17" applyNumberFormat="1" applyFont="1" applyFill="1" applyBorder="1" applyAlignment="1">
      <alignment vertical="center"/>
    </xf>
    <xf numFmtId="185" fontId="7" fillId="0" borderId="0" xfId="17" applyNumberFormat="1" applyFont="1" applyFill="1" applyBorder="1" applyAlignment="1">
      <alignment vertical="center"/>
    </xf>
    <xf numFmtId="178" fontId="7" fillId="0" borderId="33" xfId="17" applyNumberFormat="1" applyFont="1" applyFill="1" applyBorder="1" applyAlignment="1">
      <alignment horizontal="right" vertical="center"/>
    </xf>
    <xf numFmtId="182" fontId="7" fillId="0" borderId="0" xfId="23" applyNumberFormat="1" applyFont="1" applyFill="1" applyAlignment="1">
      <alignment vertical="center"/>
      <protection/>
    </xf>
    <xf numFmtId="178" fontId="7" fillId="0" borderId="0" xfId="17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6" fillId="0" borderId="0" xfId="23" applyFont="1" applyFill="1" applyAlignment="1">
      <alignment horizontal="center" vertical="center"/>
      <protection/>
    </xf>
    <xf numFmtId="0" fontId="5" fillId="0" borderId="0" xfId="23" applyFont="1" applyFill="1" applyAlignment="1">
      <alignment horizontal="center" vertical="center"/>
      <protection/>
    </xf>
    <xf numFmtId="0" fontId="5" fillId="0" borderId="3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21">
      <alignment vertical="center"/>
      <protection/>
    </xf>
    <xf numFmtId="0" fontId="20" fillId="0" borderId="0" xfId="21" applyFont="1" applyAlignment="1">
      <alignment horizontal="left" vertical="center"/>
      <protection/>
    </xf>
    <xf numFmtId="0" fontId="0" fillId="0" borderId="36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37" xfId="21" applyBorder="1" applyAlignment="1">
      <alignment horizontal="center" vertical="center"/>
      <protection/>
    </xf>
    <xf numFmtId="0" fontId="0" fillId="0" borderId="38" xfId="21" applyBorder="1" applyAlignment="1">
      <alignment horizontal="center" vertical="center"/>
      <protection/>
    </xf>
    <xf numFmtId="0" fontId="0" fillId="0" borderId="1" xfId="21" applyBorder="1" applyAlignment="1">
      <alignment horizontal="right" vertical="center"/>
      <protection/>
    </xf>
    <xf numFmtId="0" fontId="0" fillId="0" borderId="39" xfId="21" applyBorder="1" applyAlignment="1">
      <alignment horizontal="center" vertical="center"/>
      <protection/>
    </xf>
    <xf numFmtId="0" fontId="0" fillId="0" borderId="36" xfId="21" applyBorder="1">
      <alignment vertical="center"/>
      <protection/>
    </xf>
    <xf numFmtId="0" fontId="0" fillId="0" borderId="37" xfId="21" applyBorder="1">
      <alignment vertical="center"/>
      <protection/>
    </xf>
    <xf numFmtId="0" fontId="0" fillId="0" borderId="38" xfId="21" applyBorder="1">
      <alignment vertical="center"/>
      <protection/>
    </xf>
    <xf numFmtId="0" fontId="0" fillId="0" borderId="1" xfId="21" applyFill="1" applyBorder="1" applyAlignment="1">
      <alignment horizontal="center" vertical="center"/>
      <protection/>
    </xf>
    <xf numFmtId="0" fontId="0" fillId="0" borderId="39" xfId="21" applyBorder="1">
      <alignment vertical="center"/>
      <protection/>
    </xf>
    <xf numFmtId="0" fontId="20" fillId="0" borderId="0" xfId="21" applyFont="1" applyAlignment="1">
      <alignment horizontal="center" vertical="top"/>
      <protection/>
    </xf>
    <xf numFmtId="0" fontId="21" fillId="0" borderId="0" xfId="21" applyFont="1" applyAlignment="1">
      <alignment horizontal="center" vertical="center"/>
      <protection/>
    </xf>
    <xf numFmtId="0" fontId="0" fillId="0" borderId="33" xfId="21" applyBorder="1" applyAlignment="1">
      <alignment horizontal="center" vertical="center"/>
      <protection/>
    </xf>
    <xf numFmtId="0" fontId="0" fillId="0" borderId="33" xfId="21" applyBorder="1" applyAlignment="1">
      <alignment vertical="center"/>
      <protection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5" fillId="0" borderId="40" xfId="0" applyFont="1" applyBorder="1" applyAlignment="1">
      <alignment horizontal="justify" vertical="justify"/>
    </xf>
    <xf numFmtId="0" fontId="5" fillId="0" borderId="41" xfId="0" applyFont="1" applyBorder="1" applyAlignment="1">
      <alignment horizontal="justify" vertical="justify"/>
    </xf>
    <xf numFmtId="0" fontId="5" fillId="0" borderId="42" xfId="0" applyFont="1" applyBorder="1" applyAlignment="1">
      <alignment horizontal="justify" vertical="justify"/>
    </xf>
    <xf numFmtId="0" fontId="5" fillId="0" borderId="43" xfId="0" applyFont="1" applyBorder="1" applyAlignment="1">
      <alignment horizontal="justify" vertical="justify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41" xfId="0" applyBorder="1" applyAlignment="1">
      <alignment horizontal="justify" vertical="justify"/>
    </xf>
    <xf numFmtId="0" fontId="0" fillId="0" borderId="42" xfId="0" applyBorder="1" applyAlignment="1">
      <alignment horizontal="justify" vertical="justify"/>
    </xf>
    <xf numFmtId="0" fontId="0" fillId="0" borderId="43" xfId="0" applyBorder="1" applyAlignment="1">
      <alignment horizontal="justify" vertical="justify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justify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40" xfId="0" applyFont="1" applyBorder="1" applyAlignment="1">
      <alignment horizontal="left" vertical="distributed"/>
    </xf>
    <xf numFmtId="0" fontId="9" fillId="0" borderId="41" xfId="0" applyFont="1" applyBorder="1" applyAlignment="1">
      <alignment horizontal="left" vertical="distributed"/>
    </xf>
    <xf numFmtId="0" fontId="9" fillId="0" borderId="42" xfId="0" applyFont="1" applyBorder="1" applyAlignment="1">
      <alignment horizontal="left" vertical="distributed"/>
    </xf>
    <xf numFmtId="0" fontId="9" fillId="0" borderId="43" xfId="0" applyFont="1" applyBorder="1" applyAlignment="1">
      <alignment horizontal="left" vertical="distributed"/>
    </xf>
    <xf numFmtId="0" fontId="9" fillId="0" borderId="46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justify"/>
    </xf>
    <xf numFmtId="0" fontId="9" fillId="0" borderId="2" xfId="0" applyFont="1" applyBorder="1" applyAlignment="1">
      <alignment horizontal="distributed" vertical="distributed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0" fontId="5" fillId="0" borderId="54" xfId="0" applyFont="1" applyBorder="1" applyAlignment="1">
      <alignment horizontal="justify" vertical="justify"/>
    </xf>
    <xf numFmtId="0" fontId="0" fillId="0" borderId="55" xfId="0" applyFont="1" applyBorder="1" applyAlignment="1">
      <alignment horizontal="justify" vertical="justify"/>
    </xf>
    <xf numFmtId="0" fontId="0" fillId="0" borderId="56" xfId="0" applyFont="1" applyBorder="1" applyAlignment="1">
      <alignment horizontal="justify" vertical="justify"/>
    </xf>
    <xf numFmtId="0" fontId="0" fillId="0" borderId="57" xfId="0" applyFont="1" applyBorder="1" applyAlignment="1">
      <alignment horizontal="justify" vertical="justify"/>
    </xf>
    <xf numFmtId="0" fontId="0" fillId="0" borderId="55" xfId="0" applyBorder="1" applyAlignment="1">
      <alignment horizontal="justify" vertical="justify"/>
    </xf>
    <xf numFmtId="0" fontId="0" fillId="0" borderId="56" xfId="0" applyBorder="1" applyAlignment="1">
      <alignment horizontal="justify" vertical="justify"/>
    </xf>
    <xf numFmtId="0" fontId="0" fillId="0" borderId="57" xfId="0" applyBorder="1" applyAlignment="1">
      <alignment horizontal="justify" vertical="justify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5" fillId="0" borderId="5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61" xfId="0" applyFont="1" applyBorder="1" applyAlignment="1">
      <alignment horizontal="center" vertical="distributed" textRotation="255"/>
    </xf>
    <xf numFmtId="0" fontId="5" fillId="0" borderId="62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5" fillId="0" borderId="28" xfId="0" applyFont="1" applyBorder="1" applyAlignment="1">
      <alignment horizontal="center" vertical="distributed" textRotation="255"/>
    </xf>
    <xf numFmtId="0" fontId="5" fillId="0" borderId="30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3" xfId="0" applyFont="1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60" xfId="0" applyFont="1" applyBorder="1" applyAlignment="1">
      <alignment horizontal="center" vertical="distributed"/>
    </xf>
    <xf numFmtId="0" fontId="5" fillId="0" borderId="22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69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0" xfId="0" applyFont="1" applyBorder="1" applyAlignment="1">
      <alignment horizontal="center" vertical="distributed" textRotation="255" indent="4"/>
    </xf>
    <xf numFmtId="0" fontId="5" fillId="0" borderId="22" xfId="0" applyFont="1" applyBorder="1" applyAlignment="1">
      <alignment horizontal="center" vertical="distributed" textRotation="255" indent="4"/>
    </xf>
    <xf numFmtId="0" fontId="5" fillId="0" borderId="61" xfId="0" applyFont="1" applyBorder="1" applyAlignment="1">
      <alignment horizontal="center" vertical="distributed" textRotation="255" indent="4"/>
    </xf>
    <xf numFmtId="0" fontId="5" fillId="0" borderId="49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distributed" vertical="center"/>
    </xf>
    <xf numFmtId="0" fontId="5" fillId="0" borderId="17" xfId="0" applyFont="1" applyBorder="1" applyAlignment="1">
      <alignment horizontal="center" vertical="distributed" textRotation="255"/>
    </xf>
    <xf numFmtId="0" fontId="5" fillId="0" borderId="70" xfId="0" applyFont="1" applyBorder="1" applyAlignment="1">
      <alignment horizontal="left" vertical="distributed"/>
    </xf>
    <xf numFmtId="0" fontId="5" fillId="0" borderId="40" xfId="0" applyFont="1" applyBorder="1" applyAlignment="1">
      <alignment horizontal="left" vertical="distributed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位置と面積★" xfId="21"/>
    <cellStyle name="標準_Sheet1" xfId="22"/>
    <cellStyle name="標準_グ ラ フ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3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グラフ!$A$138:$B$142</c:f>
              <c:multiLvlStrCache/>
            </c:multiLvlStrRef>
          </c:cat>
          <c:val>
            <c:numRef>
              <c:f>グラフ!$B$138:$B$142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38"/>
          <c:h val="0.853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グラフ!$A$148:$B$152</c:f>
              <c:multiLvlStrCache/>
            </c:multiLvlStrRef>
          </c:cat>
          <c:val>
            <c:numRef>
              <c:f>グラフ!$B$148:$B$152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（単位：㎜）</a:t>
            </a:r>
          </a:p>
        </c:rich>
      </c:tx>
      <c:layout>
        <c:manualLayout>
          <c:xMode val="factor"/>
          <c:yMode val="factor"/>
          <c:x val="-0.4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"/>
          <c:w val="1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グラフ!$A$164:$A$175</c:f>
              <c:strCache/>
            </c:strRef>
          </c:cat>
          <c:val>
            <c:numRef>
              <c:f>グラフ!$B$164:$B$175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70"/>
        <c:axId val="14393996"/>
        <c:axId val="62437101"/>
      </c:barChart>
      <c:lineChart>
        <c:grouping val="standar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グラフ!$A$164:$A$175</c:f>
              <c:strCache/>
            </c:strRef>
          </c:cat>
          <c:val>
            <c:numRef>
              <c:f>グラフ!$C$164:$C$175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062998"/>
        <c:axId val="24240391"/>
      </c:lineChart>
      <c:cat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（単位：℃）</a:t>
                </a:r>
              </a:p>
            </c:rich>
          </c:tx>
          <c:layout>
            <c:manualLayout>
              <c:xMode val="factor"/>
              <c:yMode val="factor"/>
              <c:x val="0.26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37101"/>
        <c:crosses val="autoZero"/>
        <c:auto val="0"/>
        <c:lblOffset val="100"/>
        <c:noMultiLvlLbl val="0"/>
      </c:catAx>
      <c:valAx>
        <c:axId val="62437101"/>
        <c:scaling>
          <c:orientation val="minMax"/>
          <c:max val="4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4393996"/>
        <c:crossesAt val="1"/>
        <c:crossBetween val="between"/>
        <c:dispUnits/>
      </c:valAx>
      <c:catAx>
        <c:axId val="25062998"/>
        <c:scaling>
          <c:orientation val="minMax"/>
        </c:scaling>
        <c:axPos val="b"/>
        <c:delete val="1"/>
        <c:majorTickMark val="in"/>
        <c:minorTickMark val="none"/>
        <c:tickLblPos val="nextTo"/>
        <c:crossAx val="24240391"/>
        <c:crosses val="autoZero"/>
        <c:auto val="0"/>
        <c:lblOffset val="100"/>
        <c:noMultiLvlLbl val="0"/>
      </c:catAx>
      <c:valAx>
        <c:axId val="2424039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250629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42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1"/>
          <c:h val="0.95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グラフ!$A$156:$A$160</c:f>
              <c:strCache/>
            </c:strRef>
          </c:cat>
          <c:val>
            <c:numRef>
              <c:f>グラフ!$C$156:$C$160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グラフ!$B$155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グラフ!$A$156:$A$160</c:f>
              <c:strCache/>
            </c:strRef>
          </c:cat>
          <c:val>
            <c:numRef>
              <c:f>グラフ!$B$156:$B$160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70"/>
        <c:axId val="16836928"/>
        <c:axId val="17314625"/>
      </c:barChart>
      <c:lineChart>
        <c:grouping val="standard"/>
        <c:varyColors val="0"/>
        <c:ser>
          <c:idx val="2"/>
          <c:order val="2"/>
          <c:tx>
            <c:strRef>
              <c:f>グラフ!$D$155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グラフ!$A$156:$A$160</c:f>
              <c:strCache/>
            </c:strRef>
          </c:cat>
          <c:val>
            <c:numRef>
              <c:f>グラフ!$D$156:$D$160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1613898"/>
        <c:axId val="60307355"/>
      </c:line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（単位：a）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14625"/>
        <c:crosses val="autoZero"/>
        <c:auto val="0"/>
        <c:lblOffset val="100"/>
        <c:noMultiLvlLbl val="0"/>
      </c:catAx>
      <c:valAx>
        <c:axId val="17314625"/>
        <c:scaling>
          <c:orientation val="minMax"/>
          <c:max val="180"/>
        </c:scaling>
        <c:axPos val="l"/>
        <c:delete val="0"/>
        <c:numFmt formatCode="General" sourceLinked="1"/>
        <c:majorTickMark val="in"/>
        <c:minorTickMark val="none"/>
        <c:tickLblPos val="nextTo"/>
        <c:crossAx val="16836928"/>
        <c:crossesAt val="1"/>
        <c:crossBetween val="between"/>
        <c:dispUnits/>
        <c:majorUnit val="20"/>
      </c:valAx>
      <c:catAx>
        <c:axId val="21613898"/>
        <c:scaling>
          <c:orientation val="minMax"/>
        </c:scaling>
        <c:axPos val="b"/>
        <c:delete val="1"/>
        <c:majorTickMark val="in"/>
        <c:minorTickMark val="none"/>
        <c:tickLblPos val="nextTo"/>
        <c:crossAx val="60307355"/>
        <c:crosses val="autoZero"/>
        <c:auto val="0"/>
        <c:lblOffset val="100"/>
        <c:noMultiLvlLbl val="0"/>
      </c:catAx>
      <c:valAx>
        <c:axId val="60307355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crossAx val="21613898"/>
        <c:crosses val="max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17</xdr:row>
      <xdr:rowOff>38100</xdr:rowOff>
    </xdr:from>
    <xdr:to>
      <xdr:col>9</xdr:col>
      <xdr:colOff>361950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38500"/>
          <a:ext cx="63627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34175" y="42291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国頭村</a:t>
          </a:r>
        </a:p>
      </xdr:txBody>
    </xdr:sp>
    <xdr:clientData/>
  </xdr:twoCellAnchor>
  <xdr:twoCellAnchor>
    <xdr:from>
      <xdr:col>7</xdr:col>
      <xdr:colOff>466725</xdr:colOff>
      <xdr:row>28</xdr:row>
      <xdr:rowOff>123825</xdr:rowOff>
    </xdr:from>
    <xdr:to>
      <xdr:col>8</xdr:col>
      <xdr:colOff>133350</xdr:colOff>
      <xdr:row>29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52101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東村</a:t>
          </a:r>
        </a:p>
      </xdr:txBody>
    </xdr:sp>
    <xdr:clientData/>
  </xdr:twoCellAnchor>
  <xdr:twoCellAnchor>
    <xdr:from>
      <xdr:col>6</xdr:col>
      <xdr:colOff>561975</xdr:colOff>
      <xdr:row>27</xdr:row>
      <xdr:rowOff>9525</xdr:rowOff>
    </xdr:from>
    <xdr:to>
      <xdr:col>7</xdr:col>
      <xdr:colOff>504825</xdr:colOff>
      <xdr:row>28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34050" y="492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大宜味村</a:t>
          </a:r>
        </a:p>
      </xdr:txBody>
    </xdr:sp>
    <xdr:clientData/>
  </xdr:twoCellAnchor>
  <xdr:twoCellAnchor>
    <xdr:from>
      <xdr:col>5</xdr:col>
      <xdr:colOff>228600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14875" y="5829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247650</xdr:colOff>
      <xdr:row>27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48125" y="48101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今帰仁村</a:t>
          </a:r>
        </a:p>
      </xdr:txBody>
    </xdr:sp>
    <xdr:clientData/>
  </xdr:twoCellAnchor>
  <xdr:twoCellAnchor>
    <xdr:from>
      <xdr:col>3</xdr:col>
      <xdr:colOff>904875</xdr:colOff>
      <xdr:row>28</xdr:row>
      <xdr:rowOff>19050</xdr:rowOff>
    </xdr:from>
    <xdr:to>
      <xdr:col>4</xdr:col>
      <xdr:colOff>152400</xdr:colOff>
      <xdr:row>29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05225" y="51054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本部町</a:t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257175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9850" y="44196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伊江村</a:t>
          </a:r>
        </a:p>
      </xdr:txBody>
    </xdr:sp>
    <xdr:clientData/>
  </xdr:twoCellAnchor>
  <xdr:twoCellAnchor>
    <xdr:from>
      <xdr:col>3</xdr:col>
      <xdr:colOff>1162050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66484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宜野座村</a:t>
          </a:r>
        </a:p>
      </xdr:txBody>
    </xdr:sp>
    <xdr:clientData/>
  </xdr:twoCellAnchor>
  <xdr:twoCellAnchor>
    <xdr:from>
      <xdr:col>3</xdr:col>
      <xdr:colOff>447675</xdr:colOff>
      <xdr:row>36</xdr:row>
      <xdr:rowOff>161925</xdr:rowOff>
    </xdr:from>
    <xdr:to>
      <xdr:col>3</xdr:col>
      <xdr:colOff>981075</xdr:colOff>
      <xdr:row>37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248025" y="66198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恩納村</a:t>
          </a:r>
        </a:p>
      </xdr:txBody>
    </xdr:sp>
    <xdr:clientData/>
  </xdr:twoCellAnchor>
  <xdr:twoCellAnchor>
    <xdr:from>
      <xdr:col>3</xdr:col>
      <xdr:colOff>647700</xdr:colOff>
      <xdr:row>38</xdr:row>
      <xdr:rowOff>76200</xdr:rowOff>
    </xdr:from>
    <xdr:to>
      <xdr:col>3</xdr:col>
      <xdr:colOff>1085850</xdr:colOff>
      <xdr:row>39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48050" y="68770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金武町</a:t>
          </a:r>
        </a:p>
      </xdr:txBody>
    </xdr:sp>
    <xdr:clientData/>
  </xdr:twoCellAnchor>
  <xdr:twoCellAnchor>
    <xdr:from>
      <xdr:col>3</xdr:col>
      <xdr:colOff>142875</xdr:colOff>
      <xdr:row>44</xdr:row>
      <xdr:rowOff>104775</xdr:rowOff>
    </xdr:from>
    <xdr:to>
      <xdr:col>3</xdr:col>
      <xdr:colOff>600075</xdr:colOff>
      <xdr:row>45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43225" y="7934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うるま市</a:t>
          </a:r>
        </a:p>
      </xdr:txBody>
    </xdr:sp>
    <xdr:clientData/>
  </xdr:twoCellAnchor>
  <xdr:twoCellAnchor>
    <xdr:from>
      <xdr:col>7</xdr:col>
      <xdr:colOff>161925</xdr:colOff>
      <xdr:row>41</xdr:row>
      <xdr:rowOff>142875</xdr:rowOff>
    </xdr:from>
    <xdr:to>
      <xdr:col>8</xdr:col>
      <xdr:colOff>142875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6019800" y="7458075"/>
          <a:ext cx="666750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prstGeom prst="donu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N</a:t>
            </a:r>
          </a:p>
        </xdr:txBody>
      </xdr:sp>
    </xdr:grpSp>
    <xdr:clientData/>
  </xdr:twoCellAnchor>
  <xdr:twoCellAnchor>
    <xdr:from>
      <xdr:col>1</xdr:col>
      <xdr:colOff>1019175</xdr:colOff>
      <xdr:row>41</xdr:row>
      <xdr:rowOff>85725</xdr:rowOff>
    </xdr:from>
    <xdr:to>
      <xdr:col>2</xdr:col>
      <xdr:colOff>142875</xdr:colOff>
      <xdr:row>42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66925" y="74009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読谷村</a:t>
          </a:r>
        </a:p>
      </xdr:txBody>
    </xdr:sp>
    <xdr:clientData/>
  </xdr:twoCellAnchor>
  <xdr:twoCellAnchor>
    <xdr:from>
      <xdr:col>2</xdr:col>
      <xdr:colOff>219075</xdr:colOff>
      <xdr:row>43</xdr:row>
      <xdr:rowOff>152400</xdr:rowOff>
    </xdr:from>
    <xdr:to>
      <xdr:col>3</xdr:col>
      <xdr:colOff>200025</xdr:colOff>
      <xdr:row>44</xdr:row>
      <xdr:rowOff>123825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62225" y="781050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沖縄市</a:t>
          </a:r>
        </a:p>
      </xdr:txBody>
    </xdr:sp>
    <xdr:clientData/>
  </xdr:twoCellAnchor>
  <xdr:twoCellAnchor>
    <xdr:from>
      <xdr:col>1</xdr:col>
      <xdr:colOff>1076325</xdr:colOff>
      <xdr:row>44</xdr:row>
      <xdr:rowOff>66675</xdr:rowOff>
    </xdr:from>
    <xdr:to>
      <xdr:col>2</xdr:col>
      <xdr:colOff>295275</xdr:colOff>
      <xdr:row>45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24075" y="78962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嘉手納町</a:t>
          </a:r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2</xdr:col>
      <xdr:colOff>200025</xdr:colOff>
      <xdr:row>47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14550" y="82581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北谷町</a:t>
          </a:r>
        </a:p>
      </xdr:txBody>
    </xdr:sp>
    <xdr:clientData/>
  </xdr:twoCellAnchor>
  <xdr:twoCellAnchor>
    <xdr:from>
      <xdr:col>2</xdr:col>
      <xdr:colOff>171450</xdr:colOff>
      <xdr:row>47</xdr:row>
      <xdr:rowOff>114300</xdr:rowOff>
    </xdr:from>
    <xdr:to>
      <xdr:col>3</xdr:col>
      <xdr:colOff>257175</xdr:colOff>
      <xdr:row>48</xdr:row>
      <xdr:rowOff>85725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14600" y="8458200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北中城村</a:t>
          </a:r>
        </a:p>
      </xdr:txBody>
    </xdr:sp>
    <xdr:clientData/>
  </xdr:twoCellAnchor>
  <xdr:twoCellAnchor>
    <xdr:from>
      <xdr:col>1</xdr:col>
      <xdr:colOff>1238250</xdr:colOff>
      <xdr:row>49</xdr:row>
      <xdr:rowOff>152400</xdr:rowOff>
    </xdr:from>
    <xdr:to>
      <xdr:col>2</xdr:col>
      <xdr:colOff>361950</xdr:colOff>
      <xdr:row>50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286000" y="88392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中城村</a:t>
          </a:r>
        </a:p>
      </xdr:txBody>
    </xdr:sp>
    <xdr:clientData/>
  </xdr:twoCellAnchor>
  <xdr:twoCellAnchor>
    <xdr:from>
      <xdr:col>1</xdr:col>
      <xdr:colOff>66675</xdr:colOff>
      <xdr:row>46</xdr:row>
      <xdr:rowOff>104775</xdr:rowOff>
    </xdr:from>
    <xdr:to>
      <xdr:col>1</xdr:col>
      <xdr:colOff>847725</xdr:colOff>
      <xdr:row>47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14425" y="8277225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宜野湾市</a:t>
          </a:r>
        </a:p>
      </xdr:txBody>
    </xdr:sp>
    <xdr:clientData/>
  </xdr:twoCellAnchor>
  <xdr:twoCellAnchor>
    <xdr:from>
      <xdr:col>1</xdr:col>
      <xdr:colOff>638175</xdr:colOff>
      <xdr:row>49</xdr:row>
      <xdr:rowOff>142875</xdr:rowOff>
    </xdr:from>
    <xdr:to>
      <xdr:col>1</xdr:col>
      <xdr:colOff>1066800</xdr:colOff>
      <xdr:row>50</xdr:row>
      <xdr:rowOff>123825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685925" y="88296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浦添市</a:t>
          </a:r>
        </a:p>
      </xdr:txBody>
    </xdr:sp>
    <xdr:clientData/>
  </xdr:twoCellAnchor>
  <xdr:twoCellAnchor>
    <xdr:from>
      <xdr:col>1</xdr:col>
      <xdr:colOff>952500</xdr:colOff>
      <xdr:row>51</xdr:row>
      <xdr:rowOff>57150</xdr:rowOff>
    </xdr:from>
    <xdr:to>
      <xdr:col>2</xdr:col>
      <xdr:colOff>104775</xdr:colOff>
      <xdr:row>52</xdr:row>
      <xdr:rowOff>38100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000250" y="90868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西原町</a:t>
          </a:r>
        </a:p>
      </xdr:txBody>
    </xdr:sp>
    <xdr:clientData/>
  </xdr:twoCellAnchor>
  <xdr:twoCellAnchor>
    <xdr:from>
      <xdr:col>1</xdr:col>
      <xdr:colOff>352425</xdr:colOff>
      <xdr:row>52</xdr:row>
      <xdr:rowOff>28575</xdr:rowOff>
    </xdr:from>
    <xdr:to>
      <xdr:col>1</xdr:col>
      <xdr:colOff>771525</xdr:colOff>
      <xdr:row>53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00175" y="92297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那覇市</a:t>
          </a:r>
        </a:p>
      </xdr:txBody>
    </xdr:sp>
    <xdr:clientData/>
  </xdr:twoCellAnchor>
  <xdr:twoCellAnchor>
    <xdr:from>
      <xdr:col>1</xdr:col>
      <xdr:colOff>238125</xdr:colOff>
      <xdr:row>54</xdr:row>
      <xdr:rowOff>38100</xdr:rowOff>
    </xdr:from>
    <xdr:to>
      <xdr:col>1</xdr:col>
      <xdr:colOff>781050</xdr:colOff>
      <xdr:row>55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85875" y="95821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豊見城市</a:t>
          </a:r>
        </a:p>
      </xdr:txBody>
    </xdr:sp>
    <xdr:clientData/>
  </xdr:twoCellAnchor>
  <xdr:twoCellAnchor>
    <xdr:from>
      <xdr:col>1</xdr:col>
      <xdr:colOff>323850</xdr:colOff>
      <xdr:row>57</xdr:row>
      <xdr:rowOff>133350</xdr:rowOff>
    </xdr:from>
    <xdr:to>
      <xdr:col>1</xdr:col>
      <xdr:colOff>762000</xdr:colOff>
      <xdr:row>58</xdr:row>
      <xdr:rowOff>104775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71600" y="1019175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糸満市</a:t>
          </a:r>
        </a:p>
      </xdr:txBody>
    </xdr:sp>
    <xdr:clientData/>
  </xdr:twoCellAnchor>
  <xdr:twoCellAnchor>
    <xdr:from>
      <xdr:col>2</xdr:col>
      <xdr:colOff>85725</xdr:colOff>
      <xdr:row>53</xdr:row>
      <xdr:rowOff>28575</xdr:rowOff>
    </xdr:from>
    <xdr:to>
      <xdr:col>3</xdr:col>
      <xdr:colOff>133350</xdr:colOff>
      <xdr:row>54</xdr:row>
      <xdr:rowOff>9525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428875" y="94011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南風原町</a:t>
          </a:r>
        </a:p>
      </xdr:txBody>
    </xdr:sp>
    <xdr:clientData/>
  </xdr:twoCellAnchor>
  <xdr:twoCellAnchor>
    <xdr:from>
      <xdr:col>2</xdr:col>
      <xdr:colOff>85725</xdr:colOff>
      <xdr:row>52</xdr:row>
      <xdr:rowOff>38100</xdr:rowOff>
    </xdr:from>
    <xdr:to>
      <xdr:col>3</xdr:col>
      <xdr:colOff>180975</xdr:colOff>
      <xdr:row>53</xdr:row>
      <xdr:rowOff>19050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428875" y="923925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与那原町</a:t>
          </a:r>
        </a:p>
      </xdr:txBody>
    </xdr:sp>
    <xdr:clientData/>
  </xdr:twoCellAnchor>
  <xdr:twoCellAnchor>
    <xdr:from>
      <xdr:col>1</xdr:col>
      <xdr:colOff>1162050</xdr:colOff>
      <xdr:row>55</xdr:row>
      <xdr:rowOff>47625</xdr:rowOff>
    </xdr:from>
    <xdr:to>
      <xdr:col>2</xdr:col>
      <xdr:colOff>295275</xdr:colOff>
      <xdr:row>56</xdr:row>
      <xdr:rowOff>9525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209800" y="9763125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南城市</a:t>
          </a:r>
        </a:p>
      </xdr:txBody>
    </xdr:sp>
    <xdr:clientData/>
  </xdr:twoCellAnchor>
  <xdr:twoCellAnchor>
    <xdr:from>
      <xdr:col>1</xdr:col>
      <xdr:colOff>685800</xdr:colOff>
      <xdr:row>56</xdr:row>
      <xdr:rowOff>133350</xdr:rowOff>
    </xdr:from>
    <xdr:to>
      <xdr:col>1</xdr:col>
      <xdr:colOff>1238250</xdr:colOff>
      <xdr:row>57</xdr:row>
      <xdr:rowOff>114300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733550" y="1002030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八重瀬町</a:t>
          </a:r>
        </a:p>
      </xdr:txBody>
    </xdr:sp>
    <xdr:clientData/>
  </xdr:twoCellAnchor>
  <xdr:twoCellAnchor>
    <xdr:from>
      <xdr:col>1</xdr:col>
      <xdr:colOff>771525</xdr:colOff>
      <xdr:row>47</xdr:row>
      <xdr:rowOff>76200</xdr:rowOff>
    </xdr:from>
    <xdr:to>
      <xdr:col>1</xdr:col>
      <xdr:colOff>1152525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819275" y="84201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53</xdr:row>
      <xdr:rowOff>114300</xdr:rowOff>
    </xdr:from>
    <xdr:to>
      <xdr:col>2</xdr:col>
      <xdr:colOff>85725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952625" y="9486900"/>
          <a:ext cx="476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</xdr:row>
      <xdr:rowOff>142875</xdr:rowOff>
    </xdr:from>
    <xdr:to>
      <xdr:col>2</xdr:col>
      <xdr:colOff>114300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2238375" y="9344025"/>
          <a:ext cx="21907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142875</xdr:rowOff>
    </xdr:from>
    <xdr:to>
      <xdr:col>1</xdr:col>
      <xdr:colOff>971550</xdr:colOff>
      <xdr:row>34</xdr:row>
      <xdr:rowOff>161925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762125" y="5057775"/>
          <a:ext cx="257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【東シナ海】</a:t>
          </a:r>
        </a:p>
      </xdr:txBody>
    </xdr:sp>
    <xdr:clientData/>
  </xdr:twoCellAnchor>
  <xdr:twoCellAnchor>
    <xdr:from>
      <xdr:col>5</xdr:col>
      <xdr:colOff>390525</xdr:colOff>
      <xdr:row>47</xdr:row>
      <xdr:rowOff>28575</xdr:rowOff>
    </xdr:from>
    <xdr:to>
      <xdr:col>5</xdr:col>
      <xdr:colOff>647700</xdr:colOff>
      <xdr:row>54</xdr:row>
      <xdr:rowOff>9525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876800" y="8372475"/>
          <a:ext cx="257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【太平洋】</a:t>
          </a:r>
        </a:p>
      </xdr:txBody>
    </xdr:sp>
    <xdr:clientData/>
  </xdr:twoCellAnchor>
  <xdr:twoCellAnchor>
    <xdr:from>
      <xdr:col>1</xdr:col>
      <xdr:colOff>1200150</xdr:colOff>
      <xdr:row>47</xdr:row>
      <xdr:rowOff>152400</xdr:rowOff>
    </xdr:from>
    <xdr:to>
      <xdr:col>2</xdr:col>
      <xdr:colOff>114300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2247900" y="849630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48</xdr:row>
      <xdr:rowOff>9525</xdr:rowOff>
    </xdr:from>
    <xdr:to>
      <xdr:col>2</xdr:col>
      <xdr:colOff>76200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2171700" y="85248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48</xdr:row>
      <xdr:rowOff>47625</xdr:rowOff>
    </xdr:from>
    <xdr:to>
      <xdr:col>2</xdr:col>
      <xdr:colOff>38100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105025" y="85629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48</xdr:row>
      <xdr:rowOff>104775</xdr:rowOff>
    </xdr:from>
    <xdr:to>
      <xdr:col>1</xdr:col>
      <xdr:colOff>1285875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2047875" y="862012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152400</xdr:rowOff>
    </xdr:from>
    <xdr:to>
      <xdr:col>1</xdr:col>
      <xdr:colOff>1257300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2000250" y="8667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49</xdr:row>
      <xdr:rowOff>66675</xdr:rowOff>
    </xdr:from>
    <xdr:to>
      <xdr:col>1</xdr:col>
      <xdr:colOff>1200150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2000250" y="87534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47</xdr:row>
      <xdr:rowOff>123825</xdr:rowOff>
    </xdr:from>
    <xdr:to>
      <xdr:col>2</xdr:col>
      <xdr:colOff>142875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324100" y="84677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1228725</xdr:colOff>
      <xdr:row>47</xdr:row>
      <xdr:rowOff>133350</xdr:rowOff>
    </xdr:from>
    <xdr:to>
      <xdr:col>2</xdr:col>
      <xdr:colOff>142875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2276475" y="84772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47</xdr:row>
      <xdr:rowOff>161925</xdr:rowOff>
    </xdr:from>
    <xdr:to>
      <xdr:col>2</xdr:col>
      <xdr:colOff>114300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2200275" y="8505825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48</xdr:row>
      <xdr:rowOff>28575</xdr:rowOff>
    </xdr:from>
    <xdr:to>
      <xdr:col>2</xdr:col>
      <xdr:colOff>57150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2133600" y="85439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076450" y="8601075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133350</xdr:rowOff>
    </xdr:from>
    <xdr:to>
      <xdr:col>1</xdr:col>
      <xdr:colOff>1266825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028825" y="864870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9525</xdr:rowOff>
    </xdr:from>
    <xdr:to>
      <xdr:col>1</xdr:col>
      <xdr:colOff>1238250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981200" y="869632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49</xdr:row>
      <xdr:rowOff>161925</xdr:rowOff>
    </xdr:from>
    <xdr:to>
      <xdr:col>1</xdr:col>
      <xdr:colOff>1133475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2066925" y="884872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133350</xdr:rowOff>
    </xdr:from>
    <xdr:to>
      <xdr:col>2</xdr:col>
      <xdr:colOff>95250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381250" y="84772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5</xdr:row>
      <xdr:rowOff>0</xdr:rowOff>
    </xdr:from>
    <xdr:ext cx="4895850" cy="5029200"/>
    <xdr:graphicFrame>
      <xdr:nvGraphicFramePr>
        <xdr:cNvPr id="1" name="Chart 1"/>
        <xdr:cNvGraphicFramePr/>
      </xdr:nvGraphicFramePr>
      <xdr:xfrm>
        <a:off x="1676400" y="914400"/>
        <a:ext cx="4895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981075</xdr:colOff>
      <xdr:row>35</xdr:row>
      <xdr:rowOff>0</xdr:rowOff>
    </xdr:from>
    <xdr:ext cx="4943475" cy="5038725"/>
    <xdr:graphicFrame>
      <xdr:nvGraphicFramePr>
        <xdr:cNvPr id="2" name="Chart 2"/>
        <xdr:cNvGraphicFramePr/>
      </xdr:nvGraphicFramePr>
      <xdr:xfrm>
        <a:off x="1666875" y="6372225"/>
        <a:ext cx="49434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228600</xdr:colOff>
      <xdr:row>15</xdr:row>
      <xdr:rowOff>104775</xdr:rowOff>
    </xdr:from>
    <xdr:to>
      <xdr:col>5</xdr:col>
      <xdr:colOff>142875</xdr:colOff>
      <xdr:row>18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90900" y="2828925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19.69k㎡
（100%）
）</a:t>
          </a:r>
        </a:p>
      </xdr:txBody>
    </xdr:sp>
    <xdr:clientData/>
  </xdr:twoCellAnchor>
  <xdr:twoCellAnchor>
    <xdr:from>
      <xdr:col>4</xdr:col>
      <xdr:colOff>257175</xdr:colOff>
      <xdr:row>45</xdr:row>
      <xdr:rowOff>123825</xdr:rowOff>
    </xdr:from>
    <xdr:to>
      <xdr:col>5</xdr:col>
      <xdr:colOff>171450</xdr:colOff>
      <xdr:row>48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19475" y="8305800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14.285k㎡
（100%）
）</a:t>
          </a:r>
        </a:p>
      </xdr:txBody>
    </xdr:sp>
    <xdr:clientData/>
  </xdr:twoCellAnchor>
  <xdr:oneCellAnchor>
    <xdr:from>
      <xdr:col>0</xdr:col>
      <xdr:colOff>666750</xdr:colOff>
      <xdr:row>101</xdr:row>
      <xdr:rowOff>0</xdr:rowOff>
    </xdr:from>
    <xdr:ext cx="6705600" cy="4705350"/>
    <xdr:graphicFrame>
      <xdr:nvGraphicFramePr>
        <xdr:cNvPr id="5" name="Chart 5"/>
        <xdr:cNvGraphicFramePr/>
      </xdr:nvGraphicFramePr>
      <xdr:xfrm>
        <a:off x="666750" y="18307050"/>
        <a:ext cx="67056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7</xdr:col>
      <xdr:colOff>609600</xdr:colOff>
      <xdr:row>106</xdr:row>
      <xdr:rowOff>0</xdr:rowOff>
    </xdr:from>
    <xdr:to>
      <xdr:col>7</xdr:col>
      <xdr:colOff>609600</xdr:colOff>
      <xdr:row>110</xdr:row>
      <xdr:rowOff>0</xdr:rowOff>
    </xdr:to>
    <xdr:sp>
      <xdr:nvSpPr>
        <xdr:cNvPr id="6" name="Line 6"/>
        <xdr:cNvSpPr>
          <a:spLocks/>
        </xdr:cNvSpPr>
      </xdr:nvSpPr>
      <xdr:spPr>
        <a:xfrm>
          <a:off x="6153150" y="192119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209550</xdr:colOff>
      <xdr:row>25</xdr:row>
      <xdr:rowOff>76200</xdr:rowOff>
    </xdr:from>
    <xdr:ext cx="266700" cy="161925"/>
    <xdr:sp>
      <xdr:nvSpPr>
        <xdr:cNvPr id="7" name="Line 7"/>
        <xdr:cNvSpPr>
          <a:spLocks/>
        </xdr:cNvSpPr>
      </xdr:nvSpPr>
      <xdr:spPr>
        <a:xfrm flipH="1" flipV="1">
          <a:off x="5067300" y="4610100"/>
          <a:ext cx="266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628650</xdr:colOff>
      <xdr:row>26</xdr:row>
      <xdr:rowOff>123825</xdr:rowOff>
    </xdr:from>
    <xdr:ext cx="171450" cy="219075"/>
    <xdr:sp>
      <xdr:nvSpPr>
        <xdr:cNvPr id="8" name="Line 8"/>
        <xdr:cNvSpPr>
          <a:spLocks/>
        </xdr:cNvSpPr>
      </xdr:nvSpPr>
      <xdr:spPr>
        <a:xfrm flipH="1" flipV="1">
          <a:off x="4762500" y="4838700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27</xdr:row>
      <xdr:rowOff>142875</xdr:rowOff>
    </xdr:from>
    <xdr:ext cx="66675" cy="266700"/>
    <xdr:sp>
      <xdr:nvSpPr>
        <xdr:cNvPr id="9" name="Line 9"/>
        <xdr:cNvSpPr>
          <a:spLocks/>
        </xdr:cNvSpPr>
      </xdr:nvSpPr>
      <xdr:spPr>
        <a:xfrm flipH="1" flipV="1">
          <a:off x="4429125" y="5038725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752475</xdr:colOff>
      <xdr:row>58</xdr:row>
      <xdr:rowOff>38100</xdr:rowOff>
    </xdr:from>
    <xdr:ext cx="161925" cy="152400"/>
    <xdr:sp>
      <xdr:nvSpPr>
        <xdr:cNvPr id="10" name="Line 10"/>
        <xdr:cNvSpPr>
          <a:spLocks/>
        </xdr:cNvSpPr>
      </xdr:nvSpPr>
      <xdr:spPr>
        <a:xfrm flipV="1">
          <a:off x="3133725" y="10572750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590550</xdr:colOff>
      <xdr:row>58</xdr:row>
      <xdr:rowOff>114300</xdr:rowOff>
    </xdr:from>
    <xdr:ext cx="0" cy="142875"/>
    <xdr:sp>
      <xdr:nvSpPr>
        <xdr:cNvPr id="11" name="Line 11"/>
        <xdr:cNvSpPr>
          <a:spLocks/>
        </xdr:cNvSpPr>
      </xdr:nvSpPr>
      <xdr:spPr>
        <a:xfrm flipV="1">
          <a:off x="3752850" y="10648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104775</xdr:colOff>
      <xdr:row>58</xdr:row>
      <xdr:rowOff>57150</xdr:rowOff>
    </xdr:from>
    <xdr:ext cx="209550" cy="228600"/>
    <xdr:sp>
      <xdr:nvSpPr>
        <xdr:cNvPr id="12" name="Line 12"/>
        <xdr:cNvSpPr>
          <a:spLocks/>
        </xdr:cNvSpPr>
      </xdr:nvSpPr>
      <xdr:spPr>
        <a:xfrm flipH="1" flipV="1">
          <a:off x="4238625" y="10591800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666750</xdr:colOff>
      <xdr:row>71</xdr:row>
      <xdr:rowOff>0</xdr:rowOff>
    </xdr:from>
    <xdr:ext cx="6705600" cy="4705350"/>
    <xdr:graphicFrame>
      <xdr:nvGraphicFramePr>
        <xdr:cNvPr id="13" name="Chart 13"/>
        <xdr:cNvGraphicFramePr/>
      </xdr:nvGraphicFramePr>
      <xdr:xfrm>
        <a:off x="666750" y="12858750"/>
        <a:ext cx="67056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7</xdr:col>
      <xdr:colOff>266700</xdr:colOff>
      <xdr:row>104</xdr:row>
      <xdr:rowOff>133350</xdr:rowOff>
    </xdr:from>
    <xdr:to>
      <xdr:col>8</xdr:col>
      <xdr:colOff>285750</xdr:colOff>
      <xdr:row>105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810250" y="189833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平均気温</a:t>
          </a:r>
        </a:p>
      </xdr:txBody>
    </xdr:sp>
    <xdr:clientData/>
  </xdr:twoCellAnchor>
  <xdr:twoCellAnchor>
    <xdr:from>
      <xdr:col>1</xdr:col>
      <xdr:colOff>828675</xdr:colOff>
      <xdr:row>104</xdr:row>
      <xdr:rowOff>0</xdr:rowOff>
    </xdr:from>
    <xdr:to>
      <xdr:col>2</xdr:col>
      <xdr:colOff>104775</xdr:colOff>
      <xdr:row>105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514475" y="18849975"/>
          <a:ext cx="285750" cy="1809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79</xdr:row>
      <xdr:rowOff>142875</xdr:rowOff>
    </xdr:from>
    <xdr:to>
      <xdr:col>4</xdr:col>
      <xdr:colOff>942975</xdr:colOff>
      <xdr:row>80</xdr:row>
      <xdr:rowOff>171450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914650" y="14449425"/>
          <a:ext cx="1190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農地転用面積</a:t>
          </a:r>
        </a:p>
      </xdr:txBody>
    </xdr:sp>
    <xdr:clientData/>
  </xdr:twoCellAnchor>
  <xdr:twoCellAnchor>
    <xdr:from>
      <xdr:col>4</xdr:col>
      <xdr:colOff>323850</xdr:colOff>
      <xdr:row>81</xdr:row>
      <xdr:rowOff>28575</xdr:rowOff>
    </xdr:from>
    <xdr:to>
      <xdr:col>4</xdr:col>
      <xdr:colOff>323850</xdr:colOff>
      <xdr:row>87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3486150" y="146970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73</xdr:row>
      <xdr:rowOff>19050</xdr:rowOff>
    </xdr:from>
    <xdr:to>
      <xdr:col>2</xdr:col>
      <xdr:colOff>257175</xdr:colOff>
      <xdr:row>73</xdr:row>
      <xdr:rowOff>161925</xdr:rowOff>
    </xdr:to>
    <xdr:sp>
      <xdr:nvSpPr>
        <xdr:cNvPr id="18" name="Rectangle 18"/>
        <xdr:cNvSpPr>
          <a:spLocks/>
        </xdr:cNvSpPr>
      </xdr:nvSpPr>
      <xdr:spPr>
        <a:xfrm>
          <a:off x="1704975" y="13239750"/>
          <a:ext cx="247650" cy="1428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74</xdr:row>
      <xdr:rowOff>19050</xdr:rowOff>
    </xdr:from>
    <xdr:to>
      <xdr:col>2</xdr:col>
      <xdr:colOff>257175</xdr:colOff>
      <xdr:row>74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1704975" y="13420725"/>
          <a:ext cx="247650" cy="14287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102</xdr:row>
      <xdr:rowOff>171450</xdr:rowOff>
    </xdr:from>
    <xdr:to>
      <xdr:col>5</xdr:col>
      <xdr:colOff>142875</xdr:colOff>
      <xdr:row>106</xdr:row>
      <xdr:rowOff>142875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524250" y="18659475"/>
          <a:ext cx="7524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4</xdr:col>
      <xdr:colOff>466725</xdr:colOff>
      <xdr:row>101</xdr:row>
      <xdr:rowOff>123825</xdr:rowOff>
    </xdr:from>
    <xdr:to>
      <xdr:col>5</xdr:col>
      <xdr:colOff>219075</xdr:colOff>
      <xdr:row>102</xdr:row>
      <xdr:rowOff>133350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629025" y="184308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860.5㎜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" y="39243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238125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161925</xdr:rowOff>
    </xdr:from>
    <xdr:to>
      <xdr:col>1</xdr:col>
      <xdr:colOff>76200</xdr:colOff>
      <xdr:row>10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21812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1</xdr:col>
      <xdr:colOff>76200</xdr:colOff>
      <xdr:row>9</xdr:row>
      <xdr:rowOff>0</xdr:rowOff>
    </xdr:from>
    <xdr:to>
      <xdr:col>2</xdr:col>
      <xdr:colOff>0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201930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4066;&#27665;&#32076;&#28168;&#37096;\&#36786;&#26989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５．農地転用状況"/>
      <sheetName val="１．６．農地転用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204" customWidth="1"/>
    <col min="2" max="2" width="17.00390625" style="204" customWidth="1"/>
    <col min="3" max="3" width="6.00390625" style="204" customWidth="1"/>
    <col min="4" max="4" width="16.125" style="204" customWidth="1"/>
    <col min="5" max="5" width="6.00390625" style="204" customWidth="1"/>
    <col min="6" max="16384" width="9.00390625" style="204" customWidth="1"/>
  </cols>
  <sheetData>
    <row r="1" ht="13.5"/>
    <row r="2" ht="13.5"/>
    <row r="3" ht="13.5"/>
    <row r="4" ht="13.5"/>
    <row r="5" ht="6" customHeight="1"/>
    <row r="6" spans="1:11" ht="27.75" customHeight="1">
      <c r="A6" s="217" t="s">
        <v>195</v>
      </c>
      <c r="B6" s="217"/>
      <c r="C6" s="217"/>
      <c r="D6" s="217"/>
      <c r="E6" s="217"/>
      <c r="F6" s="217"/>
      <c r="G6" s="217"/>
      <c r="H6" s="217"/>
      <c r="I6" s="217"/>
      <c r="J6" s="217"/>
      <c r="K6" s="205"/>
    </row>
    <row r="7" ht="14.25" customHeight="1"/>
    <row r="8" spans="2:5" ht="15" customHeight="1">
      <c r="B8" s="219" t="s">
        <v>196</v>
      </c>
      <c r="C8" s="206"/>
      <c r="D8" s="207" t="s">
        <v>197</v>
      </c>
      <c r="E8" s="208"/>
    </row>
    <row r="9" spans="2:5" ht="15" customHeight="1">
      <c r="B9" s="220"/>
      <c r="C9" s="209"/>
      <c r="D9" s="210" t="s">
        <v>198</v>
      </c>
      <c r="E9" s="211"/>
    </row>
    <row r="10" spans="2:5" ht="15" customHeight="1">
      <c r="B10" s="219" t="s">
        <v>199</v>
      </c>
      <c r="C10" s="206"/>
      <c r="D10" s="207" t="s">
        <v>197</v>
      </c>
      <c r="E10" s="208"/>
    </row>
    <row r="11" spans="2:5" ht="15" customHeight="1">
      <c r="B11" s="220"/>
      <c r="C11" s="209"/>
      <c r="D11" s="210" t="s">
        <v>200</v>
      </c>
      <c r="E11" s="211"/>
    </row>
    <row r="12" spans="2:5" ht="15" customHeight="1">
      <c r="B12" s="219" t="s">
        <v>201</v>
      </c>
      <c r="C12" s="206"/>
      <c r="D12" s="207" t="s">
        <v>202</v>
      </c>
      <c r="E12" s="208"/>
    </row>
    <row r="13" spans="2:5" ht="15" customHeight="1">
      <c r="B13" s="220"/>
      <c r="C13" s="209"/>
      <c r="D13" s="210" t="s">
        <v>203</v>
      </c>
      <c r="E13" s="211"/>
    </row>
    <row r="14" spans="2:5" ht="15" customHeight="1">
      <c r="B14" s="219" t="s">
        <v>204</v>
      </c>
      <c r="C14" s="206"/>
      <c r="D14" s="207" t="s">
        <v>202</v>
      </c>
      <c r="E14" s="208"/>
    </row>
    <row r="15" spans="2:5" ht="15" customHeight="1">
      <c r="B15" s="220"/>
      <c r="C15" s="209"/>
      <c r="D15" s="210" t="s">
        <v>205</v>
      </c>
      <c r="E15" s="211"/>
    </row>
    <row r="16" spans="2:5" ht="15" customHeight="1">
      <c r="B16" s="219" t="s">
        <v>206</v>
      </c>
      <c r="C16" s="212"/>
      <c r="D16" s="207" t="s">
        <v>207</v>
      </c>
      <c r="E16" s="213"/>
    </row>
    <row r="17" spans="2:5" ht="15" customHeight="1">
      <c r="B17" s="220"/>
      <c r="C17" s="214"/>
      <c r="D17" s="215" t="s">
        <v>208</v>
      </c>
      <c r="E17" s="216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218">
        <v>5</v>
      </c>
      <c r="B64" s="218"/>
      <c r="C64" s="218"/>
      <c r="D64" s="218"/>
      <c r="E64" s="218"/>
      <c r="F64" s="218"/>
      <c r="G64" s="218"/>
      <c r="H64" s="218"/>
      <c r="I64" s="218"/>
      <c r="J64" s="218"/>
    </row>
  </sheetData>
  <mergeCells count="7">
    <mergeCell ref="A6:J6"/>
    <mergeCell ref="A64:J64"/>
    <mergeCell ref="B14:B15"/>
    <mergeCell ref="B16:B17"/>
    <mergeCell ref="B8:B9"/>
    <mergeCell ref="B10:B11"/>
    <mergeCell ref="B12:B13"/>
  </mergeCells>
  <printOptions/>
  <pageMargins left="0.16" right="0.15" top="0.16" bottom="0.16" header="0.16" footer="0.16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20"/>
  <sheetViews>
    <sheetView showGridLines="0" workbookViewId="0" topLeftCell="A1">
      <selection activeCell="A1" sqref="A1:H1"/>
    </sheetView>
  </sheetViews>
  <sheetFormatPr defaultColWidth="9.00390625" defaultRowHeight="13.5"/>
  <cols>
    <col min="1" max="2" width="5.625" style="0" customWidth="1"/>
    <col min="3" max="8" width="12.625" style="0" customWidth="1"/>
  </cols>
  <sheetData>
    <row r="1" spans="1:8" ht="21">
      <c r="A1" s="197" t="s">
        <v>118</v>
      </c>
      <c r="B1" s="197"/>
      <c r="C1" s="197"/>
      <c r="D1" s="197"/>
      <c r="E1" s="197"/>
      <c r="F1" s="197"/>
      <c r="G1" s="197"/>
      <c r="H1" s="197"/>
    </row>
    <row r="2" spans="1:8" ht="13.5">
      <c r="A2" s="2"/>
      <c r="B2" s="2"/>
      <c r="C2" s="2"/>
      <c r="D2" s="50"/>
      <c r="E2" s="70"/>
      <c r="F2" s="70"/>
      <c r="G2" s="70"/>
      <c r="H2" s="70" t="s">
        <v>119</v>
      </c>
    </row>
    <row r="3" spans="1:8" ht="13.5" customHeight="1">
      <c r="A3" s="276"/>
      <c r="B3" s="280"/>
      <c r="C3" s="192" t="s">
        <v>83</v>
      </c>
      <c r="D3" s="192" t="s">
        <v>2</v>
      </c>
      <c r="E3" s="192" t="s">
        <v>3</v>
      </c>
      <c r="F3" s="192" t="s">
        <v>4</v>
      </c>
      <c r="G3" s="234" t="s">
        <v>5</v>
      </c>
      <c r="H3" s="228" t="s">
        <v>6</v>
      </c>
    </row>
    <row r="4" spans="1:8" ht="13.5" customHeight="1">
      <c r="A4" s="281"/>
      <c r="B4" s="282"/>
      <c r="C4" s="194"/>
      <c r="D4" s="194"/>
      <c r="E4" s="194"/>
      <c r="F4" s="194"/>
      <c r="G4" s="236"/>
      <c r="H4" s="230"/>
    </row>
    <row r="5" spans="1:8" ht="16.5" customHeight="1">
      <c r="A5" s="283" t="s">
        <v>102</v>
      </c>
      <c r="B5" s="223"/>
      <c r="C5" s="89">
        <v>71.58333333333333</v>
      </c>
      <c r="D5" s="89">
        <v>70.91666666666667</v>
      </c>
      <c r="E5" s="89">
        <v>69.16666666666667</v>
      </c>
      <c r="F5" s="89">
        <v>69</v>
      </c>
      <c r="G5" s="89">
        <v>70</v>
      </c>
      <c r="H5" s="90">
        <v>75</v>
      </c>
    </row>
    <row r="6" spans="1:8" ht="16.5" customHeight="1">
      <c r="A6" s="271" t="s">
        <v>103</v>
      </c>
      <c r="B6" s="272"/>
      <c r="C6" s="91">
        <v>65</v>
      </c>
      <c r="D6" s="92">
        <v>61</v>
      </c>
      <c r="E6" s="91">
        <v>59</v>
      </c>
      <c r="F6" s="91">
        <v>63</v>
      </c>
      <c r="G6" s="91">
        <v>64</v>
      </c>
      <c r="H6" s="93">
        <v>72</v>
      </c>
    </row>
    <row r="7" spans="1:8" ht="16.5" customHeight="1">
      <c r="A7" s="271" t="s">
        <v>104</v>
      </c>
      <c r="B7" s="272"/>
      <c r="C7" s="91">
        <v>69</v>
      </c>
      <c r="D7" s="92">
        <v>62</v>
      </c>
      <c r="E7" s="91">
        <v>65</v>
      </c>
      <c r="F7" s="91">
        <v>63</v>
      </c>
      <c r="G7" s="91">
        <v>74</v>
      </c>
      <c r="H7" s="93">
        <v>73</v>
      </c>
    </row>
    <row r="8" spans="1:8" ht="16.5" customHeight="1">
      <c r="A8" s="271" t="s">
        <v>105</v>
      </c>
      <c r="B8" s="272"/>
      <c r="C8" s="91">
        <v>66</v>
      </c>
      <c r="D8" s="92">
        <v>71</v>
      </c>
      <c r="E8" s="91">
        <v>67</v>
      </c>
      <c r="F8" s="91">
        <v>69</v>
      </c>
      <c r="G8" s="91">
        <v>63</v>
      </c>
      <c r="H8" s="93">
        <v>69</v>
      </c>
    </row>
    <row r="9" spans="1:8" ht="16.5" customHeight="1">
      <c r="A9" s="271" t="s">
        <v>106</v>
      </c>
      <c r="B9" s="272"/>
      <c r="C9" s="91">
        <v>75</v>
      </c>
      <c r="D9" s="92">
        <v>76</v>
      </c>
      <c r="E9" s="91">
        <v>76</v>
      </c>
      <c r="F9" s="91">
        <v>69</v>
      </c>
      <c r="G9" s="91">
        <v>71</v>
      </c>
      <c r="H9" s="93">
        <v>76</v>
      </c>
    </row>
    <row r="10" spans="1:8" ht="16.5" customHeight="1">
      <c r="A10" s="271" t="s">
        <v>107</v>
      </c>
      <c r="B10" s="272"/>
      <c r="C10" s="91">
        <v>81</v>
      </c>
      <c r="D10" s="92">
        <v>73</v>
      </c>
      <c r="E10" s="91">
        <v>75</v>
      </c>
      <c r="F10" s="91">
        <v>77</v>
      </c>
      <c r="G10" s="91">
        <v>77</v>
      </c>
      <c r="H10" s="93">
        <v>83</v>
      </c>
    </row>
    <row r="11" spans="1:8" ht="16.5" customHeight="1">
      <c r="A11" s="271" t="s">
        <v>108</v>
      </c>
      <c r="B11" s="272"/>
      <c r="C11" s="91">
        <v>81</v>
      </c>
      <c r="D11" s="92">
        <v>82</v>
      </c>
      <c r="E11" s="91">
        <v>79</v>
      </c>
      <c r="F11" s="91">
        <v>77</v>
      </c>
      <c r="G11" s="91">
        <v>80</v>
      </c>
      <c r="H11" s="93">
        <v>85</v>
      </c>
    </row>
    <row r="12" spans="1:8" ht="16.5" customHeight="1">
      <c r="A12" s="271" t="s">
        <v>109</v>
      </c>
      <c r="B12" s="272"/>
      <c r="C12" s="91">
        <v>74</v>
      </c>
      <c r="D12" s="92">
        <v>79</v>
      </c>
      <c r="E12" s="91">
        <v>73</v>
      </c>
      <c r="F12" s="91">
        <v>73</v>
      </c>
      <c r="G12" s="91">
        <v>74</v>
      </c>
      <c r="H12" s="93">
        <v>79</v>
      </c>
    </row>
    <row r="13" spans="1:8" ht="16.5" customHeight="1">
      <c r="A13" s="271" t="s">
        <v>110</v>
      </c>
      <c r="B13" s="272"/>
      <c r="C13" s="91">
        <v>72</v>
      </c>
      <c r="D13" s="92">
        <v>72</v>
      </c>
      <c r="E13" s="91">
        <v>73</v>
      </c>
      <c r="F13" s="91">
        <v>74</v>
      </c>
      <c r="G13" s="91">
        <v>74</v>
      </c>
      <c r="H13" s="93">
        <v>79</v>
      </c>
    </row>
    <row r="14" spans="1:8" ht="16.5" customHeight="1">
      <c r="A14" s="271" t="s">
        <v>111</v>
      </c>
      <c r="B14" s="272"/>
      <c r="C14" s="91">
        <v>82</v>
      </c>
      <c r="D14" s="92">
        <v>72</v>
      </c>
      <c r="E14" s="91">
        <v>71</v>
      </c>
      <c r="F14" s="91">
        <v>75</v>
      </c>
      <c r="G14" s="91">
        <v>72</v>
      </c>
      <c r="H14" s="93">
        <v>75</v>
      </c>
    </row>
    <row r="15" spans="1:8" ht="16.5" customHeight="1">
      <c r="A15" s="271" t="s">
        <v>112</v>
      </c>
      <c r="B15" s="272"/>
      <c r="C15" s="91">
        <v>68</v>
      </c>
      <c r="D15" s="92">
        <v>70</v>
      </c>
      <c r="E15" s="91">
        <v>62</v>
      </c>
      <c r="F15" s="91">
        <v>66</v>
      </c>
      <c r="G15" s="91">
        <v>69</v>
      </c>
      <c r="H15" s="93">
        <v>69</v>
      </c>
    </row>
    <row r="16" spans="1:8" ht="16.5" customHeight="1">
      <c r="A16" s="271" t="s">
        <v>113</v>
      </c>
      <c r="B16" s="272"/>
      <c r="C16" s="91">
        <v>60</v>
      </c>
      <c r="D16" s="92">
        <v>63</v>
      </c>
      <c r="E16" s="91">
        <v>72</v>
      </c>
      <c r="F16" s="91">
        <v>64</v>
      </c>
      <c r="G16" s="91">
        <v>66</v>
      </c>
      <c r="H16" s="93">
        <v>71</v>
      </c>
    </row>
    <row r="17" spans="1:8" ht="16.5" customHeight="1">
      <c r="A17" s="273" t="s">
        <v>114</v>
      </c>
      <c r="B17" s="274"/>
      <c r="C17" s="94">
        <v>66</v>
      </c>
      <c r="D17" s="95">
        <v>70</v>
      </c>
      <c r="E17" s="94">
        <v>58</v>
      </c>
      <c r="F17" s="94">
        <v>63</v>
      </c>
      <c r="G17" s="94">
        <v>60</v>
      </c>
      <c r="H17" s="96">
        <v>67</v>
      </c>
    </row>
    <row r="18" spans="1:8" s="17" customFormat="1" ht="15.75" customHeight="1">
      <c r="A18" s="21" t="s">
        <v>115</v>
      </c>
      <c r="B18" s="22"/>
      <c r="C18" s="15"/>
      <c r="D18" s="88"/>
      <c r="E18" s="88"/>
      <c r="F18" s="88"/>
      <c r="G18" s="45"/>
      <c r="H18" s="45" t="s">
        <v>116</v>
      </c>
    </row>
    <row r="19" spans="1:8" s="17" customFormat="1" ht="15.75" customHeight="1">
      <c r="A19" s="13" t="s">
        <v>117</v>
      </c>
      <c r="B19" s="18"/>
      <c r="C19" s="18"/>
      <c r="D19" s="18"/>
      <c r="E19" s="18"/>
      <c r="F19" s="18"/>
      <c r="G19" s="18"/>
      <c r="H19" s="18"/>
    </row>
    <row r="20" spans="1:8" ht="13.5" customHeight="1">
      <c r="A20" s="69"/>
      <c r="B20" s="69"/>
      <c r="C20" s="69"/>
      <c r="D20" s="69"/>
      <c r="E20" s="69"/>
      <c r="F20" s="69"/>
      <c r="G20" s="69"/>
      <c r="H20" s="69"/>
    </row>
    <row r="21" ht="13.5" customHeight="1"/>
  </sheetData>
  <mergeCells count="21">
    <mergeCell ref="A14:B14"/>
    <mergeCell ref="C3:C4"/>
    <mergeCell ref="A17:B17"/>
    <mergeCell ref="A10:B10"/>
    <mergeCell ref="A11:B11"/>
    <mergeCell ref="A12:B12"/>
    <mergeCell ref="A13:B13"/>
    <mergeCell ref="A16:B16"/>
    <mergeCell ref="A15:B15"/>
    <mergeCell ref="A9:B9"/>
    <mergeCell ref="A1:H1"/>
    <mergeCell ref="A5:B5"/>
    <mergeCell ref="G3:G4"/>
    <mergeCell ref="F3:F4"/>
    <mergeCell ref="H3:H4"/>
    <mergeCell ref="E3:E4"/>
    <mergeCell ref="D3:D4"/>
    <mergeCell ref="A7:B7"/>
    <mergeCell ref="A8:B8"/>
    <mergeCell ref="A3:B4"/>
    <mergeCell ref="A6:B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W51"/>
  <sheetViews>
    <sheetView showGridLines="0" zoomScale="75" zoomScaleNormal="75" workbookViewId="0" topLeftCell="A1">
      <selection activeCell="A1" sqref="A1:K1"/>
    </sheetView>
  </sheetViews>
  <sheetFormatPr defaultColWidth="9.00390625" defaultRowHeight="13.5"/>
  <cols>
    <col min="1" max="2" width="3.625" style="0" customWidth="1"/>
    <col min="3" max="4" width="7.125" style="0" customWidth="1"/>
    <col min="5" max="11" width="9.75390625" style="0" customWidth="1"/>
    <col min="12" max="22" width="8.125" style="0" customWidth="1"/>
  </cols>
  <sheetData>
    <row r="1" spans="1:22" ht="21">
      <c r="A1" s="307" t="s">
        <v>120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297" t="s">
        <v>121</v>
      </c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 customHeight="1">
      <c r="A3" s="299"/>
      <c r="B3" s="300"/>
      <c r="C3" s="300"/>
      <c r="D3" s="301"/>
      <c r="E3" s="305" t="s">
        <v>83</v>
      </c>
      <c r="F3" s="305" t="s">
        <v>2</v>
      </c>
      <c r="G3" s="305" t="s">
        <v>3</v>
      </c>
      <c r="H3" s="305" t="s">
        <v>4</v>
      </c>
      <c r="I3" s="305" t="s">
        <v>5</v>
      </c>
      <c r="J3" s="305" t="s">
        <v>6</v>
      </c>
      <c r="K3" s="97" t="s">
        <v>6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</row>
    <row r="4" spans="1:22" ht="24" customHeight="1">
      <c r="A4" s="302"/>
      <c r="B4" s="303"/>
      <c r="C4" s="303"/>
      <c r="D4" s="304"/>
      <c r="E4" s="306"/>
      <c r="F4" s="306"/>
      <c r="G4" s="306"/>
      <c r="H4" s="306"/>
      <c r="I4" s="306"/>
      <c r="J4" s="306"/>
      <c r="K4" s="100" t="s">
        <v>122</v>
      </c>
      <c r="L4" s="100" t="s">
        <v>123</v>
      </c>
      <c r="M4" s="100" t="s">
        <v>124</v>
      </c>
      <c r="N4" s="100" t="s">
        <v>125</v>
      </c>
      <c r="O4" s="100" t="s">
        <v>126</v>
      </c>
      <c r="P4" s="100" t="s">
        <v>127</v>
      </c>
      <c r="Q4" s="100" t="s">
        <v>128</v>
      </c>
      <c r="R4" s="101" t="s">
        <v>129</v>
      </c>
      <c r="S4" s="101" t="s">
        <v>130</v>
      </c>
      <c r="T4" s="100" t="s">
        <v>112</v>
      </c>
      <c r="U4" s="100" t="s">
        <v>113</v>
      </c>
      <c r="V4" s="102" t="s">
        <v>114</v>
      </c>
    </row>
    <row r="5" spans="1:22" ht="24" customHeight="1">
      <c r="A5" s="288" t="s">
        <v>131</v>
      </c>
      <c r="B5" s="289"/>
      <c r="C5" s="289"/>
      <c r="D5" s="289"/>
      <c r="E5" s="103">
        <v>1013.4</v>
      </c>
      <c r="F5" s="103">
        <v>1014</v>
      </c>
      <c r="G5" s="103">
        <v>1014.4</v>
      </c>
      <c r="H5" s="103">
        <v>1013.5</v>
      </c>
      <c r="I5" s="104">
        <v>1014.3</v>
      </c>
      <c r="J5" s="104">
        <v>1013.8</v>
      </c>
      <c r="K5" s="104">
        <v>1018.7</v>
      </c>
      <c r="L5" s="104">
        <v>1021.2</v>
      </c>
      <c r="M5" s="104">
        <v>1016.1</v>
      </c>
      <c r="N5" s="104">
        <v>1013.3</v>
      </c>
      <c r="O5" s="104">
        <v>1012.5</v>
      </c>
      <c r="P5" s="104">
        <v>1009.2</v>
      </c>
      <c r="Q5" s="104">
        <v>1008.2</v>
      </c>
      <c r="R5" s="104">
        <v>1006.3</v>
      </c>
      <c r="S5" s="104">
        <v>1009.5</v>
      </c>
      <c r="T5" s="104">
        <v>1013.4</v>
      </c>
      <c r="U5" s="104">
        <v>1016.4</v>
      </c>
      <c r="V5" s="105">
        <v>1020.6</v>
      </c>
    </row>
    <row r="6" spans="1:23" ht="24" customHeight="1">
      <c r="A6" s="290" t="s">
        <v>132</v>
      </c>
      <c r="B6" s="284" t="s">
        <v>133</v>
      </c>
      <c r="C6" s="284"/>
      <c r="D6" s="284"/>
      <c r="E6" s="106">
        <v>23.4</v>
      </c>
      <c r="F6" s="106">
        <v>23.2</v>
      </c>
      <c r="G6" s="106">
        <v>23.4</v>
      </c>
      <c r="H6" s="106">
        <v>23.4</v>
      </c>
      <c r="I6" s="107">
        <v>23.1</v>
      </c>
      <c r="J6" s="107">
        <v>23.5</v>
      </c>
      <c r="K6" s="107">
        <v>18.1</v>
      </c>
      <c r="L6" s="107">
        <v>17.9</v>
      </c>
      <c r="M6" s="107">
        <v>18.4</v>
      </c>
      <c r="N6" s="107">
        <v>21.2</v>
      </c>
      <c r="O6" s="107">
        <v>24.8</v>
      </c>
      <c r="P6" s="107">
        <v>26.8</v>
      </c>
      <c r="Q6" s="107">
        <v>29.1</v>
      </c>
      <c r="R6" s="107">
        <v>29.2</v>
      </c>
      <c r="S6" s="107">
        <v>27.8</v>
      </c>
      <c r="T6" s="107">
        <v>26.1</v>
      </c>
      <c r="U6" s="107">
        <v>22.9</v>
      </c>
      <c r="V6" s="108">
        <v>19.7</v>
      </c>
      <c r="W6" s="109"/>
    </row>
    <row r="7" spans="1:22" ht="24" customHeight="1">
      <c r="A7" s="291"/>
      <c r="B7" s="295" t="s">
        <v>134</v>
      </c>
      <c r="C7" s="293" t="s">
        <v>135</v>
      </c>
      <c r="D7" s="294"/>
      <c r="E7" s="110">
        <v>37112</v>
      </c>
      <c r="F7" s="110">
        <v>37437</v>
      </c>
      <c r="G7" s="110">
        <v>37836</v>
      </c>
      <c r="H7" s="110">
        <v>38195</v>
      </c>
      <c r="I7" s="111">
        <v>38565</v>
      </c>
      <c r="J7" s="111">
        <v>38904</v>
      </c>
      <c r="K7" s="111">
        <v>38737</v>
      </c>
      <c r="L7" s="111">
        <v>38764</v>
      </c>
      <c r="M7" s="111">
        <v>38788</v>
      </c>
      <c r="N7" s="111">
        <v>38819</v>
      </c>
      <c r="O7" s="111">
        <v>38849</v>
      </c>
      <c r="P7" s="111">
        <v>38898</v>
      </c>
      <c r="Q7" s="111">
        <v>38904</v>
      </c>
      <c r="R7" s="111">
        <v>38956</v>
      </c>
      <c r="S7" s="111">
        <v>38968</v>
      </c>
      <c r="T7" s="111">
        <v>38991</v>
      </c>
      <c r="U7" s="111">
        <v>39047</v>
      </c>
      <c r="V7" s="112">
        <v>39064</v>
      </c>
    </row>
    <row r="8" spans="1:22" ht="24" customHeight="1">
      <c r="A8" s="291"/>
      <c r="B8" s="296"/>
      <c r="C8" s="201" t="s">
        <v>136</v>
      </c>
      <c r="D8" s="285"/>
      <c r="E8" s="103">
        <v>35.6</v>
      </c>
      <c r="F8" s="103">
        <v>33.3</v>
      </c>
      <c r="G8" s="103">
        <v>35.5</v>
      </c>
      <c r="H8" s="103">
        <v>33.9</v>
      </c>
      <c r="I8" s="104">
        <v>34.6</v>
      </c>
      <c r="J8" s="104">
        <v>35</v>
      </c>
      <c r="K8" s="104">
        <v>25.4</v>
      </c>
      <c r="L8" s="104">
        <v>25.3</v>
      </c>
      <c r="M8" s="104">
        <v>24.8</v>
      </c>
      <c r="N8" s="104">
        <v>27.9</v>
      </c>
      <c r="O8" s="104">
        <v>30.9</v>
      </c>
      <c r="P8" s="104">
        <v>33.2</v>
      </c>
      <c r="Q8" s="104">
        <v>35</v>
      </c>
      <c r="R8" s="104">
        <v>33.4</v>
      </c>
      <c r="S8" s="104">
        <v>32.9</v>
      </c>
      <c r="T8" s="104">
        <v>32</v>
      </c>
      <c r="U8" s="104">
        <v>28</v>
      </c>
      <c r="V8" s="105">
        <v>26</v>
      </c>
    </row>
    <row r="9" spans="1:22" ht="24" customHeight="1">
      <c r="A9" s="291"/>
      <c r="B9" s="295" t="s">
        <v>137</v>
      </c>
      <c r="C9" s="201" t="s">
        <v>135</v>
      </c>
      <c r="D9" s="285"/>
      <c r="E9" s="113">
        <v>37325</v>
      </c>
      <c r="F9" s="113">
        <v>38030</v>
      </c>
      <c r="G9" s="113">
        <v>38383</v>
      </c>
      <c r="H9" s="113">
        <v>38739</v>
      </c>
      <c r="I9" s="114">
        <v>38782</v>
      </c>
      <c r="J9" s="114">
        <v>39090</v>
      </c>
      <c r="K9" s="114">
        <v>38725</v>
      </c>
      <c r="L9" s="114">
        <v>38758</v>
      </c>
      <c r="M9" s="114">
        <v>38806</v>
      </c>
      <c r="N9" s="114">
        <v>38828</v>
      </c>
      <c r="O9" s="114">
        <v>38866</v>
      </c>
      <c r="P9" s="114">
        <v>38879</v>
      </c>
      <c r="Q9" s="114">
        <v>38911</v>
      </c>
      <c r="R9" s="114">
        <v>38935</v>
      </c>
      <c r="S9" s="114">
        <v>38986</v>
      </c>
      <c r="T9" s="114">
        <v>39017</v>
      </c>
      <c r="U9" s="114">
        <v>39050</v>
      </c>
      <c r="V9" s="115">
        <v>39068</v>
      </c>
    </row>
    <row r="10" spans="1:22" ht="24" customHeight="1">
      <c r="A10" s="292"/>
      <c r="B10" s="296"/>
      <c r="C10" s="286" t="s">
        <v>136</v>
      </c>
      <c r="D10" s="287"/>
      <c r="E10" s="116">
        <v>10.1</v>
      </c>
      <c r="F10" s="116">
        <v>10</v>
      </c>
      <c r="G10" s="116">
        <v>9.5</v>
      </c>
      <c r="H10" s="116">
        <v>9.9</v>
      </c>
      <c r="I10" s="117">
        <v>9</v>
      </c>
      <c r="J10" s="117">
        <v>10.2</v>
      </c>
      <c r="K10" s="117">
        <v>10.2</v>
      </c>
      <c r="L10" s="117">
        <v>11.4</v>
      </c>
      <c r="M10" s="117">
        <v>11.6</v>
      </c>
      <c r="N10" s="117">
        <v>15.1</v>
      </c>
      <c r="O10" s="117">
        <v>18.9</v>
      </c>
      <c r="P10" s="117">
        <v>20.1</v>
      </c>
      <c r="Q10" s="117">
        <v>24.7</v>
      </c>
      <c r="R10" s="117">
        <v>23.7</v>
      </c>
      <c r="S10" s="117">
        <v>20.6</v>
      </c>
      <c r="T10" s="117">
        <v>22</v>
      </c>
      <c r="U10" s="117">
        <v>17.6</v>
      </c>
      <c r="V10" s="118">
        <v>14.4</v>
      </c>
    </row>
    <row r="11" spans="1:22" ht="24" customHeight="1">
      <c r="A11" s="319" t="s">
        <v>138</v>
      </c>
      <c r="B11" s="201" t="s">
        <v>133</v>
      </c>
      <c r="C11" s="313"/>
      <c r="D11" s="314"/>
      <c r="E11" s="119">
        <v>72</v>
      </c>
      <c r="F11" s="119">
        <v>71</v>
      </c>
      <c r="G11" s="119">
        <v>69</v>
      </c>
      <c r="H11" s="119">
        <v>69</v>
      </c>
      <c r="I11" s="120">
        <v>70</v>
      </c>
      <c r="J11" s="120">
        <v>75</v>
      </c>
      <c r="K11" s="120">
        <v>72</v>
      </c>
      <c r="L11" s="120">
        <v>73</v>
      </c>
      <c r="M11" s="120">
        <v>69</v>
      </c>
      <c r="N11" s="120">
        <v>76</v>
      </c>
      <c r="O11" s="120">
        <v>83</v>
      </c>
      <c r="P11" s="120">
        <v>85</v>
      </c>
      <c r="Q11" s="120">
        <v>79</v>
      </c>
      <c r="R11" s="120">
        <v>79</v>
      </c>
      <c r="S11" s="120">
        <v>75</v>
      </c>
      <c r="T11" s="120">
        <v>69</v>
      </c>
      <c r="U11" s="120">
        <v>71</v>
      </c>
      <c r="V11" s="121">
        <v>67</v>
      </c>
    </row>
    <row r="12" spans="1:22" ht="24" customHeight="1">
      <c r="A12" s="319"/>
      <c r="B12" s="295" t="s">
        <v>139</v>
      </c>
      <c r="C12" s="284" t="s">
        <v>135</v>
      </c>
      <c r="D12" s="320"/>
      <c r="E12" s="122">
        <v>37360</v>
      </c>
      <c r="F12" s="122">
        <v>38090</v>
      </c>
      <c r="G12" s="122">
        <v>38423</v>
      </c>
      <c r="H12" s="122">
        <v>38775</v>
      </c>
      <c r="I12" s="123">
        <v>38822</v>
      </c>
      <c r="J12" s="123">
        <v>39398</v>
      </c>
      <c r="K12" s="123">
        <v>38741</v>
      </c>
      <c r="L12" s="123">
        <v>38760</v>
      </c>
      <c r="M12" s="123">
        <v>38780</v>
      </c>
      <c r="N12" s="123">
        <v>38815</v>
      </c>
      <c r="O12" s="123">
        <v>38859</v>
      </c>
      <c r="P12" s="123">
        <v>38897</v>
      </c>
      <c r="Q12" s="124" t="s">
        <v>140</v>
      </c>
      <c r="R12" s="123">
        <v>38932</v>
      </c>
      <c r="S12" s="123">
        <v>38986</v>
      </c>
      <c r="T12" s="123">
        <v>39015</v>
      </c>
      <c r="U12" s="123">
        <v>39033</v>
      </c>
      <c r="V12" s="125">
        <v>39074</v>
      </c>
    </row>
    <row r="13" spans="1:22" ht="24" customHeight="1">
      <c r="A13" s="319"/>
      <c r="B13" s="321"/>
      <c r="C13" s="201" t="s">
        <v>141</v>
      </c>
      <c r="D13" s="285"/>
      <c r="E13" s="52">
        <v>25</v>
      </c>
      <c r="F13" s="52">
        <v>23</v>
      </c>
      <c r="G13" s="52">
        <v>29</v>
      </c>
      <c r="H13" s="52">
        <v>30</v>
      </c>
      <c r="I13" s="126">
        <v>31</v>
      </c>
      <c r="J13" s="126">
        <v>34</v>
      </c>
      <c r="K13" s="126">
        <v>40</v>
      </c>
      <c r="L13" s="126">
        <v>42</v>
      </c>
      <c r="M13" s="126">
        <v>36</v>
      </c>
      <c r="N13" s="126">
        <v>40</v>
      </c>
      <c r="O13" s="126">
        <v>51</v>
      </c>
      <c r="P13" s="126">
        <v>53</v>
      </c>
      <c r="Q13" s="126">
        <v>49</v>
      </c>
      <c r="R13" s="126">
        <v>51</v>
      </c>
      <c r="S13" s="126">
        <v>37</v>
      </c>
      <c r="T13" s="126">
        <v>40</v>
      </c>
      <c r="U13" s="126">
        <v>34</v>
      </c>
      <c r="V13" s="127">
        <v>37</v>
      </c>
    </row>
    <row r="14" spans="1:22" ht="24" customHeight="1">
      <c r="A14" s="316" t="s">
        <v>142</v>
      </c>
      <c r="B14" s="201" t="s">
        <v>133</v>
      </c>
      <c r="C14" s="313"/>
      <c r="D14" s="314"/>
      <c r="E14" s="103">
        <v>5.2</v>
      </c>
      <c r="F14" s="103">
        <v>5.2</v>
      </c>
      <c r="G14" s="103">
        <v>5.4</v>
      </c>
      <c r="H14" s="103">
        <v>5.4</v>
      </c>
      <c r="I14" s="104">
        <v>5.5</v>
      </c>
      <c r="J14" s="104">
        <v>5.2</v>
      </c>
      <c r="K14" s="104">
        <v>5.4</v>
      </c>
      <c r="L14" s="104">
        <v>5.4</v>
      </c>
      <c r="M14" s="104">
        <v>5.4</v>
      </c>
      <c r="N14" s="104">
        <v>5</v>
      </c>
      <c r="O14" s="104">
        <v>4.8</v>
      </c>
      <c r="P14" s="104">
        <v>5</v>
      </c>
      <c r="Q14" s="104">
        <v>6.3</v>
      </c>
      <c r="R14" s="104">
        <v>4.6</v>
      </c>
      <c r="S14" s="104">
        <v>4.4</v>
      </c>
      <c r="T14" s="104">
        <v>5.1</v>
      </c>
      <c r="U14" s="104">
        <v>4.4</v>
      </c>
      <c r="V14" s="105">
        <v>6.1</v>
      </c>
    </row>
    <row r="15" spans="1:22" ht="24" customHeight="1">
      <c r="A15" s="317"/>
      <c r="B15" s="295" t="s">
        <v>143</v>
      </c>
      <c r="C15" s="284" t="s">
        <v>144</v>
      </c>
      <c r="D15" s="320"/>
      <c r="E15" s="128">
        <v>25.4</v>
      </c>
      <c r="F15" s="128">
        <v>32.2</v>
      </c>
      <c r="G15" s="128">
        <v>27.4</v>
      </c>
      <c r="H15" s="128">
        <v>27.1</v>
      </c>
      <c r="I15" s="129">
        <v>17.4</v>
      </c>
      <c r="J15" s="129">
        <v>21.7</v>
      </c>
      <c r="K15" s="129">
        <v>14</v>
      </c>
      <c r="L15" s="129">
        <v>12.9</v>
      </c>
      <c r="M15" s="129">
        <v>15.3</v>
      </c>
      <c r="N15" s="129">
        <v>14.5</v>
      </c>
      <c r="O15" s="129">
        <v>14.3</v>
      </c>
      <c r="P15" s="129">
        <v>15.1</v>
      </c>
      <c r="Q15" s="129">
        <v>21.7</v>
      </c>
      <c r="R15" s="129">
        <v>14.2</v>
      </c>
      <c r="S15" s="129">
        <v>20.8</v>
      </c>
      <c r="T15" s="129">
        <v>11.8</v>
      </c>
      <c r="U15" s="129">
        <v>11.8</v>
      </c>
      <c r="V15" s="130">
        <v>13.4</v>
      </c>
    </row>
    <row r="16" spans="1:22" ht="24" customHeight="1">
      <c r="A16" s="317"/>
      <c r="B16" s="321"/>
      <c r="C16" s="201" t="s">
        <v>145</v>
      </c>
      <c r="D16" s="285"/>
      <c r="E16" s="52" t="s">
        <v>146</v>
      </c>
      <c r="F16" s="131" t="s">
        <v>147</v>
      </c>
      <c r="G16" s="52" t="s">
        <v>146</v>
      </c>
      <c r="H16" s="52" t="s">
        <v>148</v>
      </c>
      <c r="I16" s="126" t="s">
        <v>149</v>
      </c>
      <c r="J16" s="132" t="s">
        <v>147</v>
      </c>
      <c r="K16" s="132" t="s">
        <v>150</v>
      </c>
      <c r="L16" s="126" t="s">
        <v>149</v>
      </c>
      <c r="M16" s="126" t="s">
        <v>151</v>
      </c>
      <c r="N16" s="126" t="s">
        <v>148</v>
      </c>
      <c r="O16" s="126" t="s">
        <v>152</v>
      </c>
      <c r="P16" s="126" t="s">
        <v>148</v>
      </c>
      <c r="Q16" s="126" t="s">
        <v>147</v>
      </c>
      <c r="R16" s="126" t="s">
        <v>150</v>
      </c>
      <c r="S16" s="126" t="s">
        <v>153</v>
      </c>
      <c r="T16" s="126" t="s">
        <v>151</v>
      </c>
      <c r="U16" s="126" t="s">
        <v>154</v>
      </c>
      <c r="V16" s="127" t="s">
        <v>150</v>
      </c>
    </row>
    <row r="17" spans="1:22" ht="24" customHeight="1">
      <c r="A17" s="317"/>
      <c r="B17" s="296"/>
      <c r="C17" s="284" t="s">
        <v>135</v>
      </c>
      <c r="D17" s="320"/>
      <c r="E17" s="122">
        <v>37507</v>
      </c>
      <c r="F17" s="122">
        <v>38235</v>
      </c>
      <c r="G17" s="122">
        <v>38571</v>
      </c>
      <c r="H17" s="122">
        <v>38965</v>
      </c>
      <c r="I17" s="123">
        <v>38965</v>
      </c>
      <c r="J17" s="123">
        <v>39272</v>
      </c>
      <c r="K17" s="123">
        <v>38729</v>
      </c>
      <c r="L17" s="123">
        <v>38749</v>
      </c>
      <c r="M17" s="123">
        <v>38788</v>
      </c>
      <c r="N17" s="123">
        <v>38817</v>
      </c>
      <c r="O17" s="123">
        <v>38868</v>
      </c>
      <c r="P17" s="123">
        <v>38874</v>
      </c>
      <c r="Q17" s="123">
        <v>38907</v>
      </c>
      <c r="R17" s="123">
        <v>38938</v>
      </c>
      <c r="S17" s="123">
        <v>38976</v>
      </c>
      <c r="T17" s="123">
        <v>38995</v>
      </c>
      <c r="U17" s="123">
        <v>39040</v>
      </c>
      <c r="V17" s="125">
        <v>39076</v>
      </c>
    </row>
    <row r="18" spans="1:22" ht="24" customHeight="1">
      <c r="A18" s="317"/>
      <c r="B18" s="295" t="s">
        <v>155</v>
      </c>
      <c r="C18" s="201" t="s">
        <v>144</v>
      </c>
      <c r="D18" s="285"/>
      <c r="E18" s="129">
        <v>41.7</v>
      </c>
      <c r="F18" s="129">
        <v>57.4</v>
      </c>
      <c r="G18" s="129">
        <v>50.4</v>
      </c>
      <c r="H18" s="129">
        <v>48</v>
      </c>
      <c r="I18" s="129">
        <v>29.6</v>
      </c>
      <c r="J18" s="129">
        <v>36.7</v>
      </c>
      <c r="K18" s="129">
        <v>22.7</v>
      </c>
      <c r="L18" s="129">
        <v>20.6</v>
      </c>
      <c r="M18" s="129">
        <v>26</v>
      </c>
      <c r="N18" s="129">
        <v>30.2</v>
      </c>
      <c r="O18" s="129">
        <v>23.5</v>
      </c>
      <c r="P18" s="129">
        <v>23.4</v>
      </c>
      <c r="Q18" s="129">
        <v>36.7</v>
      </c>
      <c r="R18" s="129">
        <v>22.2</v>
      </c>
      <c r="S18" s="129">
        <v>36.1</v>
      </c>
      <c r="T18" s="129">
        <v>19.2</v>
      </c>
      <c r="U18" s="129">
        <v>21</v>
      </c>
      <c r="V18" s="130">
        <v>22.9</v>
      </c>
    </row>
    <row r="19" spans="1:22" ht="24" customHeight="1">
      <c r="A19" s="317"/>
      <c r="B19" s="321"/>
      <c r="C19" s="201" t="s">
        <v>145</v>
      </c>
      <c r="D19" s="285"/>
      <c r="E19" s="126" t="s">
        <v>146</v>
      </c>
      <c r="F19" s="133" t="s">
        <v>153</v>
      </c>
      <c r="G19" s="126" t="s">
        <v>151</v>
      </c>
      <c r="H19" s="126" t="s">
        <v>156</v>
      </c>
      <c r="I19" s="126" t="s">
        <v>153</v>
      </c>
      <c r="J19" s="132" t="s">
        <v>153</v>
      </c>
      <c r="K19" s="132" t="s">
        <v>150</v>
      </c>
      <c r="L19" s="126" t="s">
        <v>151</v>
      </c>
      <c r="M19" s="126" t="s">
        <v>157</v>
      </c>
      <c r="N19" s="126" t="s">
        <v>148</v>
      </c>
      <c r="O19" s="126" t="s">
        <v>152</v>
      </c>
      <c r="P19" s="126" t="s">
        <v>148</v>
      </c>
      <c r="Q19" s="126" t="s">
        <v>153</v>
      </c>
      <c r="R19" s="126" t="s">
        <v>156</v>
      </c>
      <c r="S19" s="126" t="s">
        <v>158</v>
      </c>
      <c r="T19" s="126" t="s">
        <v>151</v>
      </c>
      <c r="U19" s="126" t="s">
        <v>159</v>
      </c>
      <c r="V19" s="127" t="s">
        <v>160</v>
      </c>
    </row>
    <row r="20" spans="1:22" ht="24" customHeight="1">
      <c r="A20" s="318"/>
      <c r="B20" s="296"/>
      <c r="C20" s="284" t="s">
        <v>135</v>
      </c>
      <c r="D20" s="320"/>
      <c r="E20" s="123">
        <v>37507</v>
      </c>
      <c r="F20" s="123">
        <v>38235</v>
      </c>
      <c r="G20" s="123">
        <v>38571</v>
      </c>
      <c r="H20" s="123">
        <v>39009</v>
      </c>
      <c r="I20" s="123">
        <v>38933</v>
      </c>
      <c r="J20" s="123">
        <v>39272</v>
      </c>
      <c r="K20" s="123">
        <v>38729</v>
      </c>
      <c r="L20" s="123">
        <v>38755</v>
      </c>
      <c r="M20" s="123">
        <v>38788</v>
      </c>
      <c r="N20" s="123">
        <v>38817</v>
      </c>
      <c r="O20" s="123">
        <v>38868</v>
      </c>
      <c r="P20" s="123">
        <v>38874</v>
      </c>
      <c r="Q20" s="123">
        <v>38907</v>
      </c>
      <c r="R20" s="123">
        <v>38938</v>
      </c>
      <c r="S20" s="123">
        <v>38976</v>
      </c>
      <c r="T20" s="123">
        <v>38996</v>
      </c>
      <c r="U20" s="123">
        <v>39043</v>
      </c>
      <c r="V20" s="125">
        <v>39072</v>
      </c>
    </row>
    <row r="21" spans="1:22" ht="24" customHeight="1">
      <c r="A21" s="308" t="s">
        <v>161</v>
      </c>
      <c r="B21" s="293" t="s">
        <v>162</v>
      </c>
      <c r="C21" s="311"/>
      <c r="D21" s="312"/>
      <c r="E21" s="129">
        <v>2644</v>
      </c>
      <c r="F21" s="129">
        <v>2027</v>
      </c>
      <c r="G21" s="129">
        <v>1457.5</v>
      </c>
      <c r="H21" s="129">
        <v>1926</v>
      </c>
      <c r="I21" s="129">
        <v>1947.5</v>
      </c>
      <c r="J21" s="129">
        <v>2068</v>
      </c>
      <c r="K21" s="129">
        <v>191.5</v>
      </c>
      <c r="L21" s="129">
        <v>101.5</v>
      </c>
      <c r="M21" s="129">
        <v>113</v>
      </c>
      <c r="N21" s="129">
        <v>305</v>
      </c>
      <c r="O21" s="129">
        <v>333.5</v>
      </c>
      <c r="P21" s="129">
        <v>333.5</v>
      </c>
      <c r="Q21" s="129">
        <v>114</v>
      </c>
      <c r="R21" s="134" t="s">
        <v>171</v>
      </c>
      <c r="S21" s="129">
        <v>135.5</v>
      </c>
      <c r="T21" s="129">
        <v>39</v>
      </c>
      <c r="U21" s="129">
        <v>116.5</v>
      </c>
      <c r="V21" s="130">
        <v>143</v>
      </c>
    </row>
    <row r="22" spans="1:22" ht="24" customHeight="1">
      <c r="A22" s="309"/>
      <c r="B22" s="201" t="s">
        <v>163</v>
      </c>
      <c r="C22" s="313"/>
      <c r="D22" s="314"/>
      <c r="E22" s="103">
        <v>186.5</v>
      </c>
      <c r="F22" s="103">
        <v>255</v>
      </c>
      <c r="G22" s="103">
        <v>143</v>
      </c>
      <c r="H22" s="103">
        <v>214.5</v>
      </c>
      <c r="I22" s="104">
        <v>213</v>
      </c>
      <c r="J22" s="104">
        <v>100.5</v>
      </c>
      <c r="K22" s="104">
        <v>67</v>
      </c>
      <c r="L22" s="104">
        <v>41.5</v>
      </c>
      <c r="M22" s="104">
        <v>22</v>
      </c>
      <c r="N22" s="104">
        <v>96</v>
      </c>
      <c r="O22" s="104">
        <v>74</v>
      </c>
      <c r="P22" s="104">
        <v>100.5</v>
      </c>
      <c r="Q22" s="104">
        <v>38.5</v>
      </c>
      <c r="R22" s="135" t="s">
        <v>172</v>
      </c>
      <c r="S22" s="104">
        <v>56.5</v>
      </c>
      <c r="T22" s="104">
        <v>15.5</v>
      </c>
      <c r="U22" s="104">
        <v>47</v>
      </c>
      <c r="V22" s="105">
        <v>46</v>
      </c>
    </row>
    <row r="23" spans="1:22" ht="24" customHeight="1">
      <c r="A23" s="310"/>
      <c r="B23" s="315" t="s">
        <v>164</v>
      </c>
      <c r="C23" s="315"/>
      <c r="D23" s="315"/>
      <c r="E23" s="136">
        <v>37511</v>
      </c>
      <c r="F23" s="136">
        <v>38235</v>
      </c>
      <c r="G23" s="136">
        <v>38571</v>
      </c>
      <c r="H23" s="136">
        <v>38877</v>
      </c>
      <c r="I23" s="137">
        <v>38885</v>
      </c>
      <c r="J23" s="137">
        <v>39243</v>
      </c>
      <c r="K23" s="137">
        <v>38730</v>
      </c>
      <c r="L23" s="137">
        <v>38767</v>
      </c>
      <c r="M23" s="137">
        <v>38798</v>
      </c>
      <c r="N23" s="137">
        <v>38818</v>
      </c>
      <c r="O23" s="137">
        <v>38868</v>
      </c>
      <c r="P23" s="137">
        <v>38878</v>
      </c>
      <c r="Q23" s="137">
        <v>38907</v>
      </c>
      <c r="R23" s="137">
        <v>38933</v>
      </c>
      <c r="S23" s="137">
        <v>38963</v>
      </c>
      <c r="T23" s="137">
        <v>38991</v>
      </c>
      <c r="U23" s="137">
        <v>39043</v>
      </c>
      <c r="V23" s="138">
        <v>39058</v>
      </c>
    </row>
    <row r="24" spans="1:22" s="17" customFormat="1" ht="15" customHeight="1">
      <c r="A24" s="21" t="s">
        <v>165</v>
      </c>
      <c r="B24" s="63"/>
      <c r="C24" s="63"/>
      <c r="D24" s="63"/>
      <c r="E24" s="63"/>
      <c r="F24" s="63"/>
      <c r="G24" s="15"/>
      <c r="H24" s="15"/>
      <c r="I24" s="15"/>
      <c r="J24" s="15"/>
      <c r="K24" s="15"/>
      <c r="L24" s="18"/>
      <c r="M24" s="139"/>
      <c r="N24" s="18"/>
      <c r="O24" s="139"/>
      <c r="P24" s="18"/>
      <c r="Q24" s="18"/>
      <c r="R24" s="18"/>
      <c r="S24" s="18"/>
      <c r="T24" s="18"/>
      <c r="U24" s="51"/>
      <c r="V24" s="51" t="s">
        <v>116</v>
      </c>
    </row>
    <row r="25" spans="1:22" ht="13.5">
      <c r="A25" s="13" t="s">
        <v>166</v>
      </c>
      <c r="B25" s="140"/>
      <c r="C25" s="140"/>
      <c r="D25" s="140"/>
      <c r="E25" s="50"/>
      <c r="F25" s="50"/>
      <c r="G25" s="50"/>
      <c r="H25" s="50"/>
      <c r="I25" s="50"/>
      <c r="J25" s="50"/>
      <c r="K25" s="50"/>
      <c r="L25" s="2"/>
      <c r="M25" s="141"/>
      <c r="N25" s="2"/>
      <c r="O25" s="141"/>
      <c r="P25" s="2"/>
      <c r="Q25" s="2"/>
      <c r="R25" s="2"/>
      <c r="S25" s="2"/>
      <c r="T25" s="2"/>
      <c r="U25" s="2"/>
      <c r="V25" s="2"/>
    </row>
    <row r="26" spans="1:22" ht="13.5">
      <c r="A26" s="13" t="s">
        <v>167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2"/>
      <c r="M26" s="141"/>
      <c r="N26" s="2"/>
      <c r="O26" s="141"/>
      <c r="P26" s="2"/>
      <c r="Q26" s="2"/>
      <c r="R26" s="2"/>
      <c r="S26" s="2"/>
      <c r="T26" s="2"/>
      <c r="U26" s="2"/>
      <c r="V26" s="2"/>
    </row>
    <row r="27" spans="1:22" ht="13.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2"/>
      <c r="M27" s="141"/>
      <c r="N27" s="2"/>
      <c r="O27" s="141"/>
      <c r="P27" s="2"/>
      <c r="Q27" s="2"/>
      <c r="R27" s="2"/>
      <c r="S27" s="2"/>
      <c r="T27" s="2"/>
      <c r="U27" s="2"/>
      <c r="V27" s="2"/>
    </row>
    <row r="28" spans="1:15" ht="13.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O28" s="144"/>
    </row>
    <row r="29" spans="1:11" ht="13.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1:11" ht="13.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13.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13.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13.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spans="1:11" ht="13.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13.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3.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13.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1:11" ht="13.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1:11" ht="13.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1:11" ht="13.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</row>
    <row r="41" spans="1:11" ht="13.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</row>
    <row r="42" spans="1:11" ht="13.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1" ht="13.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1:11" ht="13.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ht="13.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1:11" ht="13.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1:11" ht="13.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</row>
    <row r="48" spans="1:11" ht="13.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</row>
    <row r="49" spans="1:11" ht="13.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</row>
    <row r="50" spans="1:11" ht="13.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</row>
    <row r="51" spans="1:11" ht="13.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</row>
  </sheetData>
  <mergeCells count="37">
    <mergeCell ref="B15:B17"/>
    <mergeCell ref="B18:B20"/>
    <mergeCell ref="C18:D18"/>
    <mergeCell ref="C19:D19"/>
    <mergeCell ref="C20:D20"/>
    <mergeCell ref="A14:A20"/>
    <mergeCell ref="A11:A13"/>
    <mergeCell ref="B11:D11"/>
    <mergeCell ref="C12:D12"/>
    <mergeCell ref="C13:D13"/>
    <mergeCell ref="B12:B13"/>
    <mergeCell ref="B14:D14"/>
    <mergeCell ref="C16:D16"/>
    <mergeCell ref="C15:D15"/>
    <mergeCell ref="C17:D17"/>
    <mergeCell ref="A21:A23"/>
    <mergeCell ref="B21:D21"/>
    <mergeCell ref="B22:D22"/>
    <mergeCell ref="B23:D23"/>
    <mergeCell ref="L1:V1"/>
    <mergeCell ref="A3:D4"/>
    <mergeCell ref="E3:E4"/>
    <mergeCell ref="F3:F4"/>
    <mergeCell ref="G3:G4"/>
    <mergeCell ref="H3:H4"/>
    <mergeCell ref="I3:I4"/>
    <mergeCell ref="A1:K1"/>
    <mergeCell ref="J3:J4"/>
    <mergeCell ref="B6:D6"/>
    <mergeCell ref="C9:D9"/>
    <mergeCell ref="C10:D10"/>
    <mergeCell ref="A5:D5"/>
    <mergeCell ref="A6:A10"/>
    <mergeCell ref="C7:D7"/>
    <mergeCell ref="C8:D8"/>
    <mergeCell ref="B9:B10"/>
    <mergeCell ref="B7:B8"/>
  </mergeCells>
  <printOptions/>
  <pageMargins left="0.75" right="0.58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0"/>
  <sheetViews>
    <sheetView showGridLines="0" workbookViewId="0" topLeftCell="A1">
      <selection activeCell="A1" sqref="A1:G1"/>
    </sheetView>
  </sheetViews>
  <sheetFormatPr defaultColWidth="9.00390625" defaultRowHeight="13.5"/>
  <cols>
    <col min="1" max="7" width="12.375" style="0" customWidth="1"/>
  </cols>
  <sheetData>
    <row r="1" spans="1:7" ht="21">
      <c r="A1" s="197" t="s">
        <v>168</v>
      </c>
      <c r="B1" s="197"/>
      <c r="C1" s="197"/>
      <c r="D1" s="197"/>
      <c r="E1" s="197"/>
      <c r="F1" s="197"/>
      <c r="G1" s="197"/>
    </row>
    <row r="2" spans="1:7" ht="13.5">
      <c r="A2" s="2"/>
      <c r="B2" s="2"/>
      <c r="C2" s="145"/>
      <c r="D2" s="146"/>
      <c r="E2" s="146"/>
      <c r="F2" s="146"/>
      <c r="G2" s="146" t="s">
        <v>169</v>
      </c>
    </row>
    <row r="3" spans="1:8" ht="18" customHeight="1">
      <c r="A3" s="322"/>
      <c r="B3" s="192" t="s">
        <v>83</v>
      </c>
      <c r="C3" s="192" t="s">
        <v>2</v>
      </c>
      <c r="D3" s="192" t="s">
        <v>3</v>
      </c>
      <c r="E3" s="192" t="s">
        <v>4</v>
      </c>
      <c r="F3" s="234" t="s">
        <v>5</v>
      </c>
      <c r="G3" s="228" t="s">
        <v>6</v>
      </c>
      <c r="H3" s="143"/>
    </row>
    <row r="4" spans="1:8" ht="18" customHeight="1">
      <c r="A4" s="323"/>
      <c r="B4" s="194"/>
      <c r="C4" s="194"/>
      <c r="D4" s="194"/>
      <c r="E4" s="194"/>
      <c r="F4" s="236"/>
      <c r="G4" s="230"/>
      <c r="H4" s="143"/>
    </row>
    <row r="5" spans="1:9" ht="18" customHeight="1">
      <c r="A5" s="147" t="s">
        <v>170</v>
      </c>
      <c r="B5" s="148">
        <v>2644</v>
      </c>
      <c r="C5" s="148">
        <v>2027</v>
      </c>
      <c r="D5" s="148">
        <v>1457.5</v>
      </c>
      <c r="E5" s="149">
        <v>1926</v>
      </c>
      <c r="F5" s="149">
        <v>1947.5</v>
      </c>
      <c r="G5" s="150">
        <v>2068</v>
      </c>
      <c r="H5" s="143"/>
      <c r="I5" s="151"/>
    </row>
    <row r="6" spans="1:9" ht="18" customHeight="1">
      <c r="A6" s="75" t="s">
        <v>103</v>
      </c>
      <c r="B6" s="152">
        <v>118.5</v>
      </c>
      <c r="C6" s="153">
        <v>39</v>
      </c>
      <c r="D6" s="152">
        <v>60.5</v>
      </c>
      <c r="E6" s="152">
        <v>140</v>
      </c>
      <c r="F6" s="152">
        <v>69.5</v>
      </c>
      <c r="G6" s="154">
        <v>191.5</v>
      </c>
      <c r="H6" s="143"/>
      <c r="I6" s="155"/>
    </row>
    <row r="7" spans="1:9" ht="18" customHeight="1">
      <c r="A7" s="75" t="s">
        <v>104</v>
      </c>
      <c r="B7" s="152">
        <v>37.5</v>
      </c>
      <c r="C7" s="153">
        <v>52.5</v>
      </c>
      <c r="D7" s="152">
        <v>27</v>
      </c>
      <c r="E7" s="152">
        <v>100</v>
      </c>
      <c r="F7" s="152">
        <v>172</v>
      </c>
      <c r="G7" s="154">
        <v>101.5</v>
      </c>
      <c r="H7" s="143"/>
      <c r="I7" s="151"/>
    </row>
    <row r="8" spans="1:9" ht="18" customHeight="1">
      <c r="A8" s="75" t="s">
        <v>105</v>
      </c>
      <c r="B8" s="152">
        <v>96</v>
      </c>
      <c r="C8" s="153">
        <v>93</v>
      </c>
      <c r="D8" s="152">
        <v>70</v>
      </c>
      <c r="E8" s="152">
        <v>106</v>
      </c>
      <c r="F8" s="152">
        <v>169.5</v>
      </c>
      <c r="G8" s="154">
        <v>113</v>
      </c>
      <c r="H8" s="143"/>
      <c r="I8" s="151"/>
    </row>
    <row r="9" spans="1:9" ht="18" customHeight="1">
      <c r="A9" s="75" t="s">
        <v>106</v>
      </c>
      <c r="B9" s="152">
        <v>235.5</v>
      </c>
      <c r="C9" s="153">
        <v>61.5</v>
      </c>
      <c r="D9" s="152">
        <v>112.5</v>
      </c>
      <c r="E9" s="152">
        <v>64</v>
      </c>
      <c r="F9" s="152">
        <v>98.5</v>
      </c>
      <c r="G9" s="154">
        <v>305</v>
      </c>
      <c r="H9" s="143"/>
      <c r="I9" s="151"/>
    </row>
    <row r="10" spans="1:8" ht="18" customHeight="1">
      <c r="A10" s="75" t="s">
        <v>107</v>
      </c>
      <c r="B10" s="152">
        <v>478.5</v>
      </c>
      <c r="C10" s="153">
        <v>125</v>
      </c>
      <c r="D10" s="152">
        <v>130.5</v>
      </c>
      <c r="E10" s="152">
        <v>105</v>
      </c>
      <c r="F10" s="152">
        <v>175.5</v>
      </c>
      <c r="G10" s="154">
        <v>333.5</v>
      </c>
      <c r="H10" s="143"/>
    </row>
    <row r="11" spans="1:8" ht="18" customHeight="1">
      <c r="A11" s="75" t="s">
        <v>108</v>
      </c>
      <c r="B11" s="152">
        <v>151.5</v>
      </c>
      <c r="C11" s="153">
        <v>290.5</v>
      </c>
      <c r="D11" s="152">
        <v>222</v>
      </c>
      <c r="E11" s="152">
        <v>393.5</v>
      </c>
      <c r="F11" s="152">
        <v>860.5</v>
      </c>
      <c r="G11" s="154">
        <v>333.5</v>
      </c>
      <c r="H11" s="143"/>
    </row>
    <row r="12" spans="1:8" ht="18" customHeight="1">
      <c r="A12" s="75" t="s">
        <v>109</v>
      </c>
      <c r="B12" s="152">
        <v>50.5</v>
      </c>
      <c r="C12" s="153">
        <v>445</v>
      </c>
      <c r="D12" s="152">
        <v>13.5</v>
      </c>
      <c r="E12" s="152">
        <v>192.5</v>
      </c>
      <c r="F12" s="152">
        <v>6.5</v>
      </c>
      <c r="G12" s="154">
        <v>114</v>
      </c>
      <c r="H12" s="143"/>
    </row>
    <row r="13" spans="1:8" ht="18" customHeight="1">
      <c r="A13" s="75" t="s">
        <v>110</v>
      </c>
      <c r="B13" s="152">
        <v>200</v>
      </c>
      <c r="C13" s="153">
        <v>21.5</v>
      </c>
      <c r="D13" s="152">
        <v>245</v>
      </c>
      <c r="E13" s="152">
        <v>160</v>
      </c>
      <c r="F13" s="152">
        <v>112</v>
      </c>
      <c r="G13" s="154">
        <v>142</v>
      </c>
      <c r="H13" s="143"/>
    </row>
    <row r="14" spans="1:8" ht="18" customHeight="1">
      <c r="A14" s="75" t="s">
        <v>111</v>
      </c>
      <c r="B14" s="152">
        <v>1095.5</v>
      </c>
      <c r="C14" s="153">
        <v>511</v>
      </c>
      <c r="D14" s="152">
        <v>219</v>
      </c>
      <c r="E14" s="152">
        <v>375</v>
      </c>
      <c r="F14" s="152">
        <v>64</v>
      </c>
      <c r="G14" s="154">
        <v>135.5</v>
      </c>
      <c r="H14" s="143"/>
    </row>
    <row r="15" spans="1:8" ht="18" customHeight="1">
      <c r="A15" s="75" t="s">
        <v>112</v>
      </c>
      <c r="B15" s="152">
        <v>55</v>
      </c>
      <c r="C15" s="153">
        <v>201</v>
      </c>
      <c r="D15" s="152">
        <v>177.5</v>
      </c>
      <c r="E15" s="152">
        <v>151.5</v>
      </c>
      <c r="F15" s="152">
        <v>60</v>
      </c>
      <c r="G15" s="154">
        <v>39</v>
      </c>
      <c r="H15" s="143"/>
    </row>
    <row r="16" spans="1:8" ht="18" customHeight="1">
      <c r="A16" s="75" t="s">
        <v>113</v>
      </c>
      <c r="B16" s="152">
        <v>3.5</v>
      </c>
      <c r="C16" s="153">
        <v>28.5</v>
      </c>
      <c r="D16" s="152">
        <v>120</v>
      </c>
      <c r="E16" s="152">
        <v>68.5</v>
      </c>
      <c r="F16" s="152">
        <v>48</v>
      </c>
      <c r="G16" s="154">
        <v>116.5</v>
      </c>
      <c r="H16" s="143"/>
    </row>
    <row r="17" spans="1:9" ht="18" customHeight="1">
      <c r="A17" s="84" t="s">
        <v>114</v>
      </c>
      <c r="B17" s="156">
        <v>122</v>
      </c>
      <c r="C17" s="157">
        <v>158.5</v>
      </c>
      <c r="D17" s="156">
        <v>60</v>
      </c>
      <c r="E17" s="156">
        <v>70</v>
      </c>
      <c r="F17" s="156">
        <v>111.5</v>
      </c>
      <c r="G17" s="158">
        <v>143</v>
      </c>
      <c r="H17" s="143"/>
      <c r="I17" s="143"/>
    </row>
    <row r="18" spans="1:9" s="17" customFormat="1" ht="15.75" customHeight="1">
      <c r="A18" s="21" t="s">
        <v>115</v>
      </c>
      <c r="B18" s="13"/>
      <c r="C18" s="88"/>
      <c r="D18" s="88"/>
      <c r="F18" s="45"/>
      <c r="G18" s="45" t="s">
        <v>116</v>
      </c>
      <c r="H18" s="159"/>
      <c r="I18" s="159"/>
    </row>
    <row r="19" spans="1:7" s="17" customFormat="1" ht="15.75" customHeight="1">
      <c r="A19" s="13" t="s">
        <v>117</v>
      </c>
      <c r="B19" s="18"/>
      <c r="C19" s="18"/>
      <c r="D19" s="18"/>
      <c r="E19" s="18"/>
      <c r="F19" s="18"/>
      <c r="G19" s="18"/>
    </row>
    <row r="20" spans="1:7" ht="13.5">
      <c r="A20" s="160"/>
      <c r="B20" s="69"/>
      <c r="C20" s="69"/>
      <c r="D20" s="69"/>
      <c r="E20" s="69"/>
      <c r="F20" s="69"/>
      <c r="G20" s="69"/>
    </row>
  </sheetData>
  <mergeCells count="8">
    <mergeCell ref="E3:E4"/>
    <mergeCell ref="G3:G4"/>
    <mergeCell ref="A1:G1"/>
    <mergeCell ref="D3:D4"/>
    <mergeCell ref="B3:B4"/>
    <mergeCell ref="C3:C4"/>
    <mergeCell ref="A3:A4"/>
    <mergeCell ref="F3:F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6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161" customWidth="1"/>
    <col min="2" max="2" width="13.25390625" style="161" customWidth="1"/>
    <col min="3" max="3" width="9.00390625" style="161" customWidth="1"/>
    <col min="4" max="4" width="10.25390625" style="161" bestFit="1" customWidth="1"/>
    <col min="5" max="5" width="12.75390625" style="161" customWidth="1"/>
    <col min="6" max="6" width="9.50390625" style="161" customWidth="1"/>
    <col min="7" max="11" width="9.00390625" style="161" customWidth="1"/>
    <col min="12" max="12" width="12.00390625" style="161" customWidth="1"/>
    <col min="13" max="16384" width="9.00390625" style="161" customWidth="1"/>
  </cols>
  <sheetData>
    <row r="4" spans="1:10" ht="17.25">
      <c r="A4" s="198" t="s">
        <v>174</v>
      </c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3.5">
      <c r="A5" s="199" t="s">
        <v>175</v>
      </c>
      <c r="B5" s="199"/>
      <c r="C5" s="199"/>
      <c r="D5" s="199"/>
      <c r="E5" s="199"/>
      <c r="F5" s="199"/>
      <c r="G5" s="199"/>
      <c r="H5" s="199"/>
      <c r="I5" s="199"/>
      <c r="J5" s="199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spans="1:10" ht="17.25">
      <c r="A34" s="198" t="s">
        <v>176</v>
      </c>
      <c r="B34" s="198"/>
      <c r="C34" s="198"/>
      <c r="D34" s="198"/>
      <c r="E34" s="198"/>
      <c r="F34" s="198"/>
      <c r="G34" s="198"/>
      <c r="H34" s="198"/>
      <c r="I34" s="198"/>
      <c r="J34" s="198"/>
    </row>
    <row r="35" spans="1:10" ht="13.5">
      <c r="A35" s="199" t="s">
        <v>175</v>
      </c>
      <c r="B35" s="199"/>
      <c r="C35" s="199"/>
      <c r="D35" s="199"/>
      <c r="E35" s="199"/>
      <c r="F35" s="199"/>
      <c r="G35" s="199"/>
      <c r="H35" s="199"/>
      <c r="I35" s="199"/>
      <c r="J35" s="199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71" spans="1:10" ht="17.25">
      <c r="A71" s="198" t="s">
        <v>177</v>
      </c>
      <c r="B71" s="198"/>
      <c r="C71" s="198"/>
      <c r="D71" s="198"/>
      <c r="E71" s="198"/>
      <c r="F71" s="198"/>
      <c r="G71" s="198"/>
      <c r="H71" s="198"/>
      <c r="I71" s="198"/>
      <c r="J71" s="198"/>
    </row>
    <row r="72" ht="14.25"/>
    <row r="73" ht="14.25"/>
    <row r="74" ht="14.25">
      <c r="C74" s="162" t="s">
        <v>178</v>
      </c>
    </row>
    <row r="75" ht="14.25">
      <c r="C75" s="162" t="s">
        <v>179</v>
      </c>
    </row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spans="1:10" ht="17.25">
      <c r="A100" s="198" t="s">
        <v>180</v>
      </c>
      <c r="B100" s="198"/>
      <c r="C100" s="198"/>
      <c r="D100" s="198"/>
      <c r="E100" s="198"/>
      <c r="F100" s="198"/>
      <c r="G100" s="198"/>
      <c r="H100" s="198"/>
      <c r="I100" s="198"/>
      <c r="J100" s="198"/>
    </row>
    <row r="101" spans="1:10" ht="13.5">
      <c r="A101" s="199" t="s">
        <v>181</v>
      </c>
      <c r="B101" s="199"/>
      <c r="C101" s="199"/>
      <c r="D101" s="199"/>
      <c r="E101" s="199"/>
      <c r="F101" s="199"/>
      <c r="G101" s="199"/>
      <c r="H101" s="199"/>
      <c r="I101" s="199"/>
      <c r="J101" s="199"/>
    </row>
    <row r="102" spans="2:4" ht="14.25">
      <c r="B102" s="162"/>
      <c r="C102" s="162"/>
      <c r="D102" s="162"/>
    </row>
    <row r="103" spans="2:4" ht="14.25">
      <c r="B103" s="162"/>
      <c r="C103" s="162"/>
      <c r="D103" s="162"/>
    </row>
    <row r="104" spans="2:4" ht="14.25">
      <c r="B104" s="162"/>
      <c r="C104" s="162"/>
      <c r="D104" s="162"/>
    </row>
    <row r="105" spans="2:4" ht="14.25">
      <c r="B105" s="162"/>
      <c r="C105" s="162" t="s">
        <v>182</v>
      </c>
      <c r="D105" s="162"/>
    </row>
    <row r="106" spans="2:4" ht="14.25">
      <c r="B106" s="162"/>
      <c r="C106" s="162"/>
      <c r="D106" s="162"/>
    </row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5" ht="13.5">
      <c r="A135" s="161" t="s">
        <v>183</v>
      </c>
    </row>
    <row r="136" spans="1:2" ht="13.5">
      <c r="A136" s="163"/>
      <c r="B136" s="164" t="s">
        <v>6</v>
      </c>
    </row>
    <row r="137" spans="1:2" ht="13.5">
      <c r="A137" s="165" t="s">
        <v>184</v>
      </c>
      <c r="B137" s="166">
        <v>19.69</v>
      </c>
    </row>
    <row r="138" spans="1:2" ht="13.5">
      <c r="A138" s="165" t="s">
        <v>185</v>
      </c>
      <c r="B138" s="166">
        <v>7.35378</v>
      </c>
    </row>
    <row r="139" spans="1:2" ht="13.5">
      <c r="A139" s="165" t="s">
        <v>9</v>
      </c>
      <c r="B139" s="166">
        <v>0.289938</v>
      </c>
    </row>
    <row r="140" spans="1:2" ht="13.5">
      <c r="A140" s="165" t="s">
        <v>10</v>
      </c>
      <c r="B140" s="166">
        <v>0.842119</v>
      </c>
    </row>
    <row r="141" spans="1:2" ht="13.5">
      <c r="A141" s="165" t="s">
        <v>186</v>
      </c>
      <c r="B141" s="166">
        <v>0.339493</v>
      </c>
    </row>
    <row r="142" spans="1:2" ht="13.5">
      <c r="A142" s="165" t="s">
        <v>80</v>
      </c>
      <c r="B142" s="166">
        <v>10.86467</v>
      </c>
    </row>
    <row r="143" ht="13.5">
      <c r="D143" s="167"/>
    </row>
    <row r="144" spans="4:8" ht="13.5">
      <c r="D144" s="168"/>
      <c r="E144" s="169"/>
      <c r="F144" s="169"/>
      <c r="G144" s="169"/>
      <c r="H144" s="169"/>
    </row>
    <row r="145" spans="1:8" ht="13.5">
      <c r="A145" s="161" t="s">
        <v>187</v>
      </c>
      <c r="D145" s="168"/>
      <c r="E145" s="169"/>
      <c r="F145" s="169"/>
      <c r="G145" s="169"/>
      <c r="H145" s="169"/>
    </row>
    <row r="146" spans="1:11" ht="13.5">
      <c r="A146" s="163"/>
      <c r="B146" s="164" t="s">
        <v>5</v>
      </c>
      <c r="C146" s="170"/>
      <c r="D146" s="168"/>
      <c r="E146" s="171"/>
      <c r="F146" s="171"/>
      <c r="G146" s="171"/>
      <c r="H146" s="172"/>
      <c r="I146" s="171"/>
      <c r="J146" s="171"/>
      <c r="K146" s="172"/>
    </row>
    <row r="147" spans="1:11" ht="13.5">
      <c r="A147" s="165" t="s">
        <v>184</v>
      </c>
      <c r="B147" s="166">
        <v>14.2858</v>
      </c>
      <c r="C147" s="170"/>
      <c r="D147" s="168"/>
      <c r="E147" s="173"/>
      <c r="F147" s="171"/>
      <c r="G147" s="171"/>
      <c r="H147" s="172"/>
      <c r="I147" s="171"/>
      <c r="J147" s="171"/>
      <c r="K147" s="172"/>
    </row>
    <row r="148" spans="1:11" ht="13.5">
      <c r="A148" s="165" t="s">
        <v>185</v>
      </c>
      <c r="B148" s="166">
        <v>6.461084</v>
      </c>
      <c r="C148" s="170"/>
      <c r="D148" s="168"/>
      <c r="E148" s="173"/>
      <c r="F148" s="171"/>
      <c r="G148" s="171"/>
      <c r="H148" s="172"/>
      <c r="I148" s="171"/>
      <c r="J148" s="171"/>
      <c r="K148" s="172"/>
    </row>
    <row r="149" spans="1:11" ht="13.5">
      <c r="A149" s="165" t="s">
        <v>9</v>
      </c>
      <c r="B149" s="166">
        <v>0.289429</v>
      </c>
      <c r="C149" s="167"/>
      <c r="D149" s="168"/>
      <c r="E149" s="173"/>
      <c r="F149" s="171"/>
      <c r="G149" s="171"/>
      <c r="H149" s="172"/>
      <c r="I149" s="171"/>
      <c r="J149" s="171"/>
      <c r="K149" s="172"/>
    </row>
    <row r="150" spans="1:11" ht="13.5">
      <c r="A150" s="165" t="s">
        <v>10</v>
      </c>
      <c r="B150" s="166">
        <v>0.802151</v>
      </c>
      <c r="C150" s="167"/>
      <c r="D150" s="174"/>
      <c r="E150" s="173"/>
      <c r="F150" s="171"/>
      <c r="G150" s="171"/>
      <c r="H150" s="172"/>
      <c r="I150" s="171"/>
      <c r="J150" s="171"/>
      <c r="K150" s="172"/>
    </row>
    <row r="151" spans="1:8" ht="13.5">
      <c r="A151" s="165" t="s">
        <v>186</v>
      </c>
      <c r="B151" s="166">
        <v>0.301201</v>
      </c>
      <c r="C151" s="167"/>
      <c r="D151" s="173"/>
      <c r="E151" s="173"/>
      <c r="F151" s="173"/>
      <c r="G151" s="173"/>
      <c r="H151" s="173"/>
    </row>
    <row r="152" spans="1:8" ht="13.5">
      <c r="A152" s="165" t="s">
        <v>80</v>
      </c>
      <c r="B152" s="166">
        <v>6.431935</v>
      </c>
      <c r="C152" s="167"/>
      <c r="D152" s="173"/>
      <c r="E152" s="173"/>
      <c r="F152" s="173"/>
      <c r="G152" s="173"/>
      <c r="H152" s="173"/>
    </row>
    <row r="153" spans="1:8" ht="13.5">
      <c r="A153" s="175"/>
      <c r="C153" s="167"/>
      <c r="D153" s="173"/>
      <c r="E153" s="173"/>
      <c r="F153" s="173"/>
      <c r="G153" s="173"/>
      <c r="H153" s="173"/>
    </row>
    <row r="154" spans="1:11" ht="13.5">
      <c r="A154" s="161" t="s">
        <v>188</v>
      </c>
      <c r="E154" s="169"/>
      <c r="F154" s="171"/>
      <c r="G154" s="171"/>
      <c r="H154" s="169"/>
      <c r="I154" s="176"/>
      <c r="J154" s="176"/>
      <c r="K154" s="176"/>
    </row>
    <row r="155" spans="1:11" ht="13.5">
      <c r="A155" s="177"/>
      <c r="B155" s="177" t="s">
        <v>189</v>
      </c>
      <c r="C155" s="177" t="s">
        <v>80</v>
      </c>
      <c r="D155" s="177" t="s">
        <v>190</v>
      </c>
      <c r="E155" s="172"/>
      <c r="F155" s="171"/>
      <c r="G155" s="171"/>
      <c r="H155" s="172"/>
      <c r="I155" s="172"/>
      <c r="J155" s="172"/>
      <c r="K155" s="172"/>
    </row>
    <row r="156" spans="1:4" ht="13.5">
      <c r="A156" s="177" t="s">
        <v>2</v>
      </c>
      <c r="B156" s="177">
        <v>32</v>
      </c>
      <c r="C156" s="177">
        <v>16</v>
      </c>
      <c r="D156" s="177">
        <v>218</v>
      </c>
    </row>
    <row r="157" spans="1:4" ht="13.5">
      <c r="A157" s="177" t="s">
        <v>3</v>
      </c>
      <c r="B157" s="177">
        <v>68</v>
      </c>
      <c r="C157" s="177">
        <v>20</v>
      </c>
      <c r="D157" s="177">
        <v>529</v>
      </c>
    </row>
    <row r="158" spans="1:4" ht="13.5">
      <c r="A158" s="177" t="s">
        <v>4</v>
      </c>
      <c r="B158" s="177">
        <v>53</v>
      </c>
      <c r="C158" s="177">
        <v>19</v>
      </c>
      <c r="D158" s="177">
        <v>348</v>
      </c>
    </row>
    <row r="159" spans="1:4" ht="13.5">
      <c r="A159" s="177" t="s">
        <v>5</v>
      </c>
      <c r="B159" s="177">
        <v>59</v>
      </c>
      <c r="C159" s="177">
        <v>21</v>
      </c>
      <c r="D159" s="177">
        <v>304</v>
      </c>
    </row>
    <row r="160" spans="1:4" ht="13.5">
      <c r="A160" s="177" t="s">
        <v>6</v>
      </c>
      <c r="B160" s="177">
        <v>65</v>
      </c>
      <c r="C160" s="177">
        <v>16</v>
      </c>
      <c r="D160" s="177">
        <v>400</v>
      </c>
    </row>
    <row r="162" ht="13.5">
      <c r="A162" s="178" t="s">
        <v>191</v>
      </c>
    </row>
    <row r="163" spans="1:3" ht="13.5">
      <c r="A163" s="179"/>
      <c r="B163" s="180" t="s">
        <v>192</v>
      </c>
      <c r="C163" s="180" t="s">
        <v>193</v>
      </c>
    </row>
    <row r="164" spans="1:6" ht="13.5">
      <c r="A164" s="181" t="s">
        <v>103</v>
      </c>
      <c r="B164" s="182">
        <v>191.5</v>
      </c>
      <c r="C164" s="183">
        <v>18.1</v>
      </c>
      <c r="E164" s="184"/>
      <c r="F164" s="185"/>
    </row>
    <row r="165" spans="1:6" ht="13.5">
      <c r="A165" s="181" t="s">
        <v>104</v>
      </c>
      <c r="B165" s="182">
        <v>101.5</v>
      </c>
      <c r="C165" s="183">
        <v>17.9</v>
      </c>
      <c r="E165" s="184"/>
      <c r="F165" s="185"/>
    </row>
    <row r="166" spans="1:6" ht="13.5">
      <c r="A166" s="181" t="s">
        <v>105</v>
      </c>
      <c r="B166" s="182">
        <v>113</v>
      </c>
      <c r="C166" s="183">
        <v>18.4</v>
      </c>
      <c r="E166" s="184"/>
      <c r="F166" s="185"/>
    </row>
    <row r="167" spans="1:6" ht="13.5">
      <c r="A167" s="181" t="s">
        <v>106</v>
      </c>
      <c r="B167" s="182">
        <v>305</v>
      </c>
      <c r="C167" s="183">
        <v>21.2</v>
      </c>
      <c r="E167" s="184"/>
      <c r="F167" s="185"/>
    </row>
    <row r="168" spans="1:6" ht="13.5">
      <c r="A168" s="181" t="s">
        <v>107</v>
      </c>
      <c r="B168" s="182">
        <v>333.5</v>
      </c>
      <c r="C168" s="183">
        <v>24.8</v>
      </c>
      <c r="E168" s="184"/>
      <c r="F168" s="185"/>
    </row>
    <row r="169" spans="1:6" ht="13.5">
      <c r="A169" s="181" t="s">
        <v>108</v>
      </c>
      <c r="B169" s="182">
        <v>333.5</v>
      </c>
      <c r="C169" s="183">
        <v>26.8</v>
      </c>
      <c r="E169" s="184"/>
      <c r="F169" s="185"/>
    </row>
    <row r="170" spans="1:6" ht="13.5">
      <c r="A170" s="181" t="s">
        <v>109</v>
      </c>
      <c r="B170" s="182">
        <v>114</v>
      </c>
      <c r="C170" s="183">
        <v>29.1</v>
      </c>
      <c r="E170" s="184"/>
      <c r="F170" s="185"/>
    </row>
    <row r="171" spans="1:6" ht="13.5">
      <c r="A171" s="181" t="s">
        <v>110</v>
      </c>
      <c r="B171" s="182">
        <v>142</v>
      </c>
      <c r="C171" s="183">
        <v>29.2</v>
      </c>
      <c r="E171" s="184"/>
      <c r="F171" s="185"/>
    </row>
    <row r="172" spans="1:6" ht="13.5">
      <c r="A172" s="181" t="s">
        <v>111</v>
      </c>
      <c r="B172" s="182">
        <v>135.5</v>
      </c>
      <c r="C172" s="186">
        <v>27.8</v>
      </c>
      <c r="E172" s="187"/>
      <c r="F172" s="185"/>
    </row>
    <row r="173" spans="1:6" ht="13.5">
      <c r="A173" s="181" t="s">
        <v>112</v>
      </c>
      <c r="B173" s="182">
        <v>39</v>
      </c>
      <c r="C173" s="183">
        <v>26.1</v>
      </c>
      <c r="E173" s="184"/>
      <c r="F173" s="185"/>
    </row>
    <row r="174" spans="1:6" ht="13.5">
      <c r="A174" s="181" t="s">
        <v>113</v>
      </c>
      <c r="B174" s="182">
        <v>116.5</v>
      </c>
      <c r="C174" s="183">
        <v>22.9</v>
      </c>
      <c r="E174" s="184"/>
      <c r="F174" s="185"/>
    </row>
    <row r="175" spans="1:6" ht="13.5">
      <c r="A175" s="181" t="s">
        <v>114</v>
      </c>
      <c r="B175" s="182">
        <v>143</v>
      </c>
      <c r="C175" s="183">
        <v>19.7</v>
      </c>
      <c r="E175" s="184"/>
      <c r="F175" s="185"/>
    </row>
    <row r="176" spans="1:6" ht="13.5">
      <c r="A176" s="181" t="s">
        <v>194</v>
      </c>
      <c r="B176" s="188">
        <f>SUM(B164:B175)</f>
        <v>2068</v>
      </c>
      <c r="C176" s="183">
        <v>23.5</v>
      </c>
      <c r="D176" s="189"/>
      <c r="E176" s="184"/>
      <c r="F176" s="190"/>
    </row>
  </sheetData>
  <mergeCells count="7">
    <mergeCell ref="A71:J71"/>
    <mergeCell ref="A100:J100"/>
    <mergeCell ref="A101:J101"/>
    <mergeCell ref="A4:J4"/>
    <mergeCell ref="A5:J5"/>
    <mergeCell ref="A34:J34"/>
    <mergeCell ref="A35:J35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r:id="rId2"/>
  <headerFooter alignWithMargins="0">
    <oddFooter>&amp;C&amp;"ＭＳ 明朝,標準"&amp;P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15"/>
  <sheetViews>
    <sheetView showGridLines="0" workbookViewId="0" topLeftCell="A1">
      <selection activeCell="A1" sqref="A1:H1"/>
    </sheetView>
  </sheetViews>
  <sheetFormatPr defaultColWidth="9.00390625" defaultRowHeight="13.5"/>
  <cols>
    <col min="1" max="3" width="3.625" style="2" customWidth="1"/>
    <col min="4" max="8" width="12.625" style="2" customWidth="1"/>
    <col min="10" max="10" width="11.00390625" style="0" bestFit="1" customWidth="1"/>
  </cols>
  <sheetData>
    <row r="1" spans="1:8" ht="21">
      <c r="A1" s="197" t="s">
        <v>0</v>
      </c>
      <c r="B1" s="197"/>
      <c r="C1" s="197"/>
      <c r="D1" s="197"/>
      <c r="E1" s="197"/>
      <c r="F1" s="197"/>
      <c r="G1" s="197"/>
      <c r="H1" s="197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4:8" ht="13.5">
      <c r="D3" s="3"/>
      <c r="E3" s="3"/>
      <c r="F3" s="202" t="s">
        <v>1</v>
      </c>
      <c r="G3" s="202"/>
      <c r="H3" s="203"/>
    </row>
    <row r="4" spans="1:8" ht="12.75" customHeight="1">
      <c r="A4" s="224"/>
      <c r="B4" s="225"/>
      <c r="C4" s="225"/>
      <c r="D4" s="192" t="s">
        <v>2</v>
      </c>
      <c r="E4" s="192" t="s">
        <v>3</v>
      </c>
      <c r="F4" s="192" t="s">
        <v>4</v>
      </c>
      <c r="G4" s="200" t="s">
        <v>5</v>
      </c>
      <c r="H4" s="195" t="s">
        <v>6</v>
      </c>
    </row>
    <row r="5" spans="1:8" ht="12.75" customHeight="1">
      <c r="A5" s="226"/>
      <c r="B5" s="227"/>
      <c r="C5" s="227"/>
      <c r="D5" s="193"/>
      <c r="E5" s="193"/>
      <c r="F5" s="193"/>
      <c r="G5" s="201"/>
      <c r="H5" s="196"/>
    </row>
    <row r="6" spans="1:8" ht="12.75" customHeight="1">
      <c r="A6" s="226"/>
      <c r="B6" s="227"/>
      <c r="C6" s="227"/>
      <c r="D6" s="194"/>
      <c r="E6" s="194"/>
      <c r="F6" s="194"/>
      <c r="G6" s="201"/>
      <c r="H6" s="196"/>
    </row>
    <row r="7" spans="1:9" ht="30" customHeight="1">
      <c r="A7" s="222" t="s">
        <v>7</v>
      </c>
      <c r="B7" s="223"/>
      <c r="C7" s="223"/>
      <c r="D7" s="5">
        <v>19510000</v>
      </c>
      <c r="E7" s="5">
        <v>19510000</v>
      </c>
      <c r="F7" s="5">
        <v>19590000</v>
      </c>
      <c r="G7" s="6">
        <v>19590000</v>
      </c>
      <c r="H7" s="7">
        <v>19690000</v>
      </c>
      <c r="I7" s="8"/>
    </row>
    <row r="8" spans="1:8" ht="30" customHeight="1">
      <c r="A8" s="222" t="s">
        <v>8</v>
      </c>
      <c r="B8" s="223"/>
      <c r="C8" s="223"/>
      <c r="D8" s="5">
        <v>7261409</v>
      </c>
      <c r="E8" s="5">
        <v>7288194</v>
      </c>
      <c r="F8" s="5">
        <v>7327086</v>
      </c>
      <c r="G8" s="5">
        <v>7346631</v>
      </c>
      <c r="H8" s="9">
        <v>7353780</v>
      </c>
    </row>
    <row r="9" spans="1:8" ht="30" customHeight="1">
      <c r="A9" s="222" t="s">
        <v>9</v>
      </c>
      <c r="B9" s="223"/>
      <c r="C9" s="223"/>
      <c r="D9" s="5">
        <v>307911</v>
      </c>
      <c r="E9" s="5">
        <v>306970</v>
      </c>
      <c r="F9" s="5">
        <v>282945</v>
      </c>
      <c r="G9" s="5">
        <v>277485</v>
      </c>
      <c r="H9" s="9">
        <v>289938</v>
      </c>
    </row>
    <row r="10" spans="1:8" ht="30" customHeight="1">
      <c r="A10" s="222" t="s">
        <v>10</v>
      </c>
      <c r="B10" s="223"/>
      <c r="C10" s="223"/>
      <c r="D10" s="5">
        <v>913219</v>
      </c>
      <c r="E10" s="5">
        <v>899959</v>
      </c>
      <c r="F10" s="5">
        <v>877073</v>
      </c>
      <c r="G10" s="5">
        <v>856108</v>
      </c>
      <c r="H10" s="9">
        <v>842119</v>
      </c>
    </row>
    <row r="11" spans="1:8" ht="30" customHeight="1">
      <c r="A11" s="222" t="s">
        <v>11</v>
      </c>
      <c r="B11" s="223"/>
      <c r="C11" s="223"/>
      <c r="D11" s="5">
        <v>363116</v>
      </c>
      <c r="E11" s="5">
        <v>361678</v>
      </c>
      <c r="F11" s="5">
        <v>358383</v>
      </c>
      <c r="G11" s="5">
        <v>354982</v>
      </c>
      <c r="H11" s="9">
        <v>339493</v>
      </c>
    </row>
    <row r="12" spans="1:8" ht="30" customHeight="1">
      <c r="A12" s="191" t="s">
        <v>12</v>
      </c>
      <c r="B12" s="221"/>
      <c r="C12" s="221"/>
      <c r="D12" s="11">
        <f>D7-SUM(D8:D11)</f>
        <v>10664345</v>
      </c>
      <c r="E12" s="11">
        <f>E7-SUM(E8:E11)</f>
        <v>10653199</v>
      </c>
      <c r="F12" s="11">
        <f>F7-SUM(F8:F11)</f>
        <v>10744513</v>
      </c>
      <c r="G12" s="11">
        <f>G7-SUM(G8:G11)</f>
        <v>10754794</v>
      </c>
      <c r="H12" s="12">
        <f>H7-SUM(H8:H11)</f>
        <v>10864670</v>
      </c>
    </row>
    <row r="13" spans="1:8" s="17" customFormat="1" ht="15.75" customHeight="1">
      <c r="A13" s="13"/>
      <c r="B13" s="13" t="s">
        <v>13</v>
      </c>
      <c r="C13" s="14"/>
      <c r="D13" s="15"/>
      <c r="E13" s="16"/>
      <c r="F13" s="16"/>
      <c r="G13" s="16"/>
      <c r="H13" s="16" t="s">
        <v>14</v>
      </c>
    </row>
    <row r="14" spans="1:8" s="17" customFormat="1" ht="15.75" customHeight="1">
      <c r="A14" s="13"/>
      <c r="B14" s="13" t="s">
        <v>15</v>
      </c>
      <c r="C14" s="18"/>
      <c r="D14" s="18"/>
      <c r="E14" s="18"/>
      <c r="F14" s="18"/>
      <c r="G14" s="18"/>
      <c r="H14" s="18"/>
    </row>
    <row r="15" spans="1:8" s="17" customFormat="1" ht="15.75" customHeight="1">
      <c r="A15" s="13"/>
      <c r="B15" s="13" t="s">
        <v>16</v>
      </c>
      <c r="C15" s="18"/>
      <c r="D15" s="18"/>
      <c r="E15" s="18"/>
      <c r="F15" s="18"/>
      <c r="G15" s="18"/>
      <c r="H15" s="18"/>
    </row>
  </sheetData>
  <mergeCells count="14">
    <mergeCell ref="A1:H1"/>
    <mergeCell ref="F4:F6"/>
    <mergeCell ref="A12:C12"/>
    <mergeCell ref="D4:D6"/>
    <mergeCell ref="A8:C8"/>
    <mergeCell ref="A9:C9"/>
    <mergeCell ref="A10:C10"/>
    <mergeCell ref="A11:C11"/>
    <mergeCell ref="A4:C6"/>
    <mergeCell ref="A7:C7"/>
    <mergeCell ref="G4:G6"/>
    <mergeCell ref="F3:H3"/>
    <mergeCell ref="E4:E6"/>
    <mergeCell ref="H4:H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17"/>
  <sheetViews>
    <sheetView showGridLines="0" workbookViewId="0" topLeftCell="A1">
      <selection activeCell="A1" sqref="A1:H1"/>
    </sheetView>
  </sheetViews>
  <sheetFormatPr defaultColWidth="9.00390625" defaultRowHeight="13.5"/>
  <cols>
    <col min="1" max="3" width="3.625" style="2" customWidth="1"/>
    <col min="4" max="8" width="12.625" style="2" customWidth="1"/>
    <col min="10" max="10" width="11.00390625" style="0" bestFit="1" customWidth="1"/>
  </cols>
  <sheetData>
    <row r="1" spans="1:8" ht="21">
      <c r="A1" s="197" t="s">
        <v>17</v>
      </c>
      <c r="B1" s="197"/>
      <c r="C1" s="197"/>
      <c r="D1" s="197"/>
      <c r="E1" s="197"/>
      <c r="F1" s="197"/>
      <c r="G1" s="197"/>
      <c r="H1" s="197"/>
    </row>
    <row r="2" spans="1:8" ht="9" customHeight="1">
      <c r="A2" s="1"/>
      <c r="B2" s="19"/>
      <c r="C2" s="19"/>
      <c r="D2" s="19"/>
      <c r="E2" s="19"/>
      <c r="F2" s="19"/>
      <c r="G2" s="19"/>
      <c r="H2" s="19"/>
    </row>
    <row r="3" spans="4:8" ht="13.5">
      <c r="D3" s="3"/>
      <c r="E3" s="3"/>
      <c r="F3" s="202" t="s">
        <v>1</v>
      </c>
      <c r="G3" s="202"/>
      <c r="H3" s="203"/>
    </row>
    <row r="4" spans="1:8" ht="12.75" customHeight="1">
      <c r="A4" s="224"/>
      <c r="B4" s="225"/>
      <c r="C4" s="225"/>
      <c r="D4" s="192" t="s">
        <v>2</v>
      </c>
      <c r="E4" s="192" t="s">
        <v>3</v>
      </c>
      <c r="F4" s="192" t="s">
        <v>4</v>
      </c>
      <c r="G4" s="200" t="s">
        <v>5</v>
      </c>
      <c r="H4" s="195" t="s">
        <v>6</v>
      </c>
    </row>
    <row r="5" spans="1:8" ht="12.75" customHeight="1">
      <c r="A5" s="226"/>
      <c r="B5" s="227"/>
      <c r="C5" s="227"/>
      <c r="D5" s="193"/>
      <c r="E5" s="193"/>
      <c r="F5" s="193"/>
      <c r="G5" s="201"/>
      <c r="H5" s="196"/>
    </row>
    <row r="6" spans="1:8" ht="12.75" customHeight="1">
      <c r="A6" s="226"/>
      <c r="B6" s="227"/>
      <c r="C6" s="227"/>
      <c r="D6" s="194"/>
      <c r="E6" s="194"/>
      <c r="F6" s="194"/>
      <c r="G6" s="201"/>
      <c r="H6" s="196"/>
    </row>
    <row r="7" spans="1:8" ht="30" customHeight="1">
      <c r="A7" s="222" t="s">
        <v>7</v>
      </c>
      <c r="B7" s="223"/>
      <c r="C7" s="223"/>
      <c r="D7" s="5">
        <v>14269275</v>
      </c>
      <c r="E7" s="5">
        <v>14235862</v>
      </c>
      <c r="F7" s="5">
        <v>14244413</v>
      </c>
      <c r="G7" s="5">
        <v>14245122</v>
      </c>
      <c r="H7" s="9">
        <v>14285800</v>
      </c>
    </row>
    <row r="8" spans="1:8" ht="30" customHeight="1">
      <c r="A8" s="222" t="s">
        <v>8</v>
      </c>
      <c r="B8" s="223"/>
      <c r="C8" s="223"/>
      <c r="D8" s="5">
        <v>6293308</v>
      </c>
      <c r="E8" s="5">
        <v>6317667</v>
      </c>
      <c r="F8" s="5">
        <v>6367293</v>
      </c>
      <c r="G8" s="5">
        <v>6400202</v>
      </c>
      <c r="H8" s="9">
        <v>6461084</v>
      </c>
    </row>
    <row r="9" spans="1:8" ht="30" customHeight="1">
      <c r="A9" s="222" t="s">
        <v>9</v>
      </c>
      <c r="B9" s="223"/>
      <c r="C9" s="223"/>
      <c r="D9" s="5">
        <v>306233</v>
      </c>
      <c r="E9" s="5">
        <v>305618</v>
      </c>
      <c r="F9" s="5">
        <v>281767</v>
      </c>
      <c r="G9" s="5">
        <v>276247</v>
      </c>
      <c r="H9" s="9">
        <v>289429</v>
      </c>
    </row>
    <row r="10" spans="1:8" ht="30" customHeight="1">
      <c r="A10" s="222" t="s">
        <v>10</v>
      </c>
      <c r="B10" s="223"/>
      <c r="C10" s="223"/>
      <c r="D10" s="5">
        <v>878428</v>
      </c>
      <c r="E10" s="5">
        <v>859634</v>
      </c>
      <c r="F10" s="5">
        <v>833989</v>
      </c>
      <c r="G10" s="5">
        <v>812795</v>
      </c>
      <c r="H10" s="9">
        <v>802151</v>
      </c>
    </row>
    <row r="11" spans="1:10" ht="30" customHeight="1">
      <c r="A11" s="222" t="s">
        <v>11</v>
      </c>
      <c r="B11" s="223"/>
      <c r="C11" s="223"/>
      <c r="D11" s="5">
        <v>331522</v>
      </c>
      <c r="E11" s="5">
        <v>327362</v>
      </c>
      <c r="F11" s="5">
        <v>324141</v>
      </c>
      <c r="G11" s="5">
        <v>319498</v>
      </c>
      <c r="H11" s="9">
        <v>301201</v>
      </c>
      <c r="J11" s="20"/>
    </row>
    <row r="12" spans="1:8" ht="30" customHeight="1">
      <c r="A12" s="191" t="s">
        <v>12</v>
      </c>
      <c r="B12" s="221"/>
      <c r="C12" s="221"/>
      <c r="D12" s="11">
        <f>D7-SUM(D8:D11)</f>
        <v>6459784</v>
      </c>
      <c r="E12" s="11">
        <f>E7-SUM(E8:E11)</f>
        <v>6425581</v>
      </c>
      <c r="F12" s="11">
        <f>F7-SUM(F8:F11)</f>
        <v>6437223</v>
      </c>
      <c r="G12" s="11">
        <f>G7-SUM(G8:G11)</f>
        <v>6436380</v>
      </c>
      <c r="H12" s="12">
        <f>H7-SUM(H8:H11)</f>
        <v>6431935</v>
      </c>
    </row>
    <row r="13" spans="1:8" s="17" customFormat="1" ht="15.75" customHeight="1">
      <c r="A13" s="18"/>
      <c r="B13" s="21" t="s">
        <v>13</v>
      </c>
      <c r="C13" s="22"/>
      <c r="D13" s="15"/>
      <c r="E13" s="16"/>
      <c r="F13" s="16"/>
      <c r="G13" s="16"/>
      <c r="H13" s="16" t="s">
        <v>18</v>
      </c>
    </row>
    <row r="14" spans="1:8" s="17" customFormat="1" ht="15.75" customHeight="1">
      <c r="A14" s="18"/>
      <c r="B14" s="13" t="s">
        <v>19</v>
      </c>
      <c r="C14" s="18"/>
      <c r="D14" s="18"/>
      <c r="E14" s="18"/>
      <c r="F14" s="18"/>
      <c r="G14" s="18"/>
      <c r="H14" s="18"/>
    </row>
    <row r="17" spans="4:8" ht="13.5">
      <c r="D17" s="23"/>
      <c r="E17" s="23"/>
      <c r="F17" s="23"/>
      <c r="G17" s="23"/>
      <c r="H17" s="23"/>
    </row>
  </sheetData>
  <mergeCells count="14">
    <mergeCell ref="A12:C12"/>
    <mergeCell ref="A7:C7"/>
    <mergeCell ref="A8:C8"/>
    <mergeCell ref="A9:C9"/>
    <mergeCell ref="A10:C10"/>
    <mergeCell ref="A11:C11"/>
    <mergeCell ref="H4:H6"/>
    <mergeCell ref="F3:H3"/>
    <mergeCell ref="A1:H1"/>
    <mergeCell ref="F4:F6"/>
    <mergeCell ref="A4:C6"/>
    <mergeCell ref="D4:D6"/>
    <mergeCell ref="E4:E6"/>
    <mergeCell ref="G4:G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20"/>
  <sheetViews>
    <sheetView showGridLines="0" workbookViewId="0" topLeftCell="A1">
      <selection activeCell="A1" sqref="A1:H1"/>
    </sheetView>
  </sheetViews>
  <sheetFormatPr defaultColWidth="9.00390625" defaultRowHeight="13.5"/>
  <cols>
    <col min="1" max="3" width="3.625" style="0" customWidth="1"/>
    <col min="4" max="8" width="12.625" style="0" customWidth="1"/>
  </cols>
  <sheetData>
    <row r="1" spans="1:8" ht="21">
      <c r="A1" s="197" t="s">
        <v>20</v>
      </c>
      <c r="B1" s="197"/>
      <c r="C1" s="197"/>
      <c r="D1" s="197"/>
      <c r="E1" s="197"/>
      <c r="F1" s="197"/>
      <c r="G1" s="197"/>
      <c r="H1" s="197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1:8" ht="13.5">
      <c r="A3" s="2"/>
      <c r="B3" s="2"/>
      <c r="C3" s="2"/>
      <c r="D3" s="3"/>
      <c r="E3" s="3"/>
      <c r="F3" s="202" t="s">
        <v>1</v>
      </c>
      <c r="G3" s="202"/>
      <c r="H3" s="203"/>
    </row>
    <row r="4" spans="1:8" ht="12.75" customHeight="1">
      <c r="A4" s="224"/>
      <c r="B4" s="231"/>
      <c r="C4" s="231"/>
      <c r="D4" s="192" t="s">
        <v>2</v>
      </c>
      <c r="E4" s="192" t="s">
        <v>3</v>
      </c>
      <c r="F4" s="192" t="s">
        <v>4</v>
      </c>
      <c r="G4" s="234" t="s">
        <v>5</v>
      </c>
      <c r="H4" s="228" t="s">
        <v>6</v>
      </c>
    </row>
    <row r="5" spans="1:8" ht="12.75" customHeight="1">
      <c r="A5" s="232"/>
      <c r="B5" s="233"/>
      <c r="C5" s="233"/>
      <c r="D5" s="193"/>
      <c r="E5" s="193"/>
      <c r="F5" s="193"/>
      <c r="G5" s="235"/>
      <c r="H5" s="229"/>
    </row>
    <row r="6" spans="1:8" ht="12.75" customHeight="1">
      <c r="A6" s="232"/>
      <c r="B6" s="233"/>
      <c r="C6" s="233"/>
      <c r="D6" s="194"/>
      <c r="E6" s="194"/>
      <c r="F6" s="194"/>
      <c r="G6" s="236"/>
      <c r="H6" s="230"/>
    </row>
    <row r="7" spans="1:8" ht="30" customHeight="1">
      <c r="A7" s="222" t="s">
        <v>7</v>
      </c>
      <c r="B7" s="223"/>
      <c r="C7" s="223"/>
      <c r="D7" s="24">
        <v>575488671</v>
      </c>
      <c r="E7" s="24">
        <v>525452627</v>
      </c>
      <c r="F7" s="24">
        <v>483745004</v>
      </c>
      <c r="G7" s="24">
        <v>471719154</v>
      </c>
      <c r="H7" s="25">
        <v>474355228</v>
      </c>
    </row>
    <row r="8" spans="1:8" ht="30" customHeight="1">
      <c r="A8" s="222" t="s">
        <v>8</v>
      </c>
      <c r="B8" s="223"/>
      <c r="C8" s="223"/>
      <c r="D8" s="24">
        <v>415268332</v>
      </c>
      <c r="E8" s="24">
        <v>376276733</v>
      </c>
      <c r="F8" s="24">
        <v>340898598</v>
      </c>
      <c r="G8" s="24">
        <v>331248357</v>
      </c>
      <c r="H8" s="25">
        <v>314996763</v>
      </c>
    </row>
    <row r="9" spans="1:8" ht="30" customHeight="1">
      <c r="A9" s="222" t="s">
        <v>9</v>
      </c>
      <c r="B9" s="223"/>
      <c r="C9" s="223"/>
      <c r="D9" s="24">
        <v>4359346</v>
      </c>
      <c r="E9" s="24">
        <v>3836823</v>
      </c>
      <c r="F9" s="24">
        <v>2782261</v>
      </c>
      <c r="G9" s="24">
        <v>2601622</v>
      </c>
      <c r="H9" s="25">
        <v>2563883</v>
      </c>
    </row>
    <row r="10" spans="1:8" ht="30" customHeight="1">
      <c r="A10" s="222" t="s">
        <v>10</v>
      </c>
      <c r="B10" s="223"/>
      <c r="C10" s="223"/>
      <c r="D10" s="24">
        <v>29664232</v>
      </c>
      <c r="E10" s="24">
        <v>23897454</v>
      </c>
      <c r="F10" s="24">
        <v>20944458</v>
      </c>
      <c r="G10" s="24">
        <v>19673502</v>
      </c>
      <c r="H10" s="25">
        <v>18606246</v>
      </c>
    </row>
    <row r="11" spans="1:8" ht="30" customHeight="1">
      <c r="A11" s="222" t="s">
        <v>11</v>
      </c>
      <c r="B11" s="223"/>
      <c r="C11" s="223"/>
      <c r="D11" s="24">
        <v>5643035</v>
      </c>
      <c r="E11" s="24">
        <v>4735300</v>
      </c>
      <c r="F11" s="24">
        <v>4281674</v>
      </c>
      <c r="G11" s="24">
        <v>3990236</v>
      </c>
      <c r="H11" s="25">
        <v>3514294</v>
      </c>
    </row>
    <row r="12" spans="1:8" ht="30" customHeight="1">
      <c r="A12" s="191" t="s">
        <v>12</v>
      </c>
      <c r="B12" s="221"/>
      <c r="C12" s="221"/>
      <c r="D12" s="26">
        <v>120553726</v>
      </c>
      <c r="E12" s="26">
        <v>116706317</v>
      </c>
      <c r="F12" s="26">
        <f>F7-F8-F9-F10-F11</f>
        <v>114838013</v>
      </c>
      <c r="G12" s="26">
        <v>114205437</v>
      </c>
      <c r="H12" s="27">
        <f>H7-SUM(H8:H11)</f>
        <v>134674042</v>
      </c>
    </row>
    <row r="13" spans="1:8" s="17" customFormat="1" ht="15.75" customHeight="1">
      <c r="A13" s="18"/>
      <c r="B13" s="21" t="s">
        <v>13</v>
      </c>
      <c r="C13" s="22"/>
      <c r="D13" s="15"/>
      <c r="E13" s="16"/>
      <c r="F13" s="16"/>
      <c r="G13" s="16"/>
      <c r="H13" s="16" t="s">
        <v>18</v>
      </c>
    </row>
    <row r="14" spans="1:8" s="17" customFormat="1" ht="15.75" customHeight="1">
      <c r="A14" s="18"/>
      <c r="B14" s="13" t="s">
        <v>19</v>
      </c>
      <c r="C14" s="18"/>
      <c r="D14" s="18"/>
      <c r="E14" s="18"/>
      <c r="F14" s="18"/>
      <c r="G14" s="18"/>
      <c r="H14" s="18"/>
    </row>
    <row r="20" ht="13.5">
      <c r="A20" s="28"/>
    </row>
  </sheetData>
  <mergeCells count="14">
    <mergeCell ref="F3:H3"/>
    <mergeCell ref="A1:H1"/>
    <mergeCell ref="D4:D6"/>
    <mergeCell ref="E4:E6"/>
    <mergeCell ref="A7:C7"/>
    <mergeCell ref="F4:F6"/>
    <mergeCell ref="H4:H6"/>
    <mergeCell ref="A12:C12"/>
    <mergeCell ref="A11:C11"/>
    <mergeCell ref="A4:C6"/>
    <mergeCell ref="A8:C8"/>
    <mergeCell ref="A9:C9"/>
    <mergeCell ref="A10:C10"/>
    <mergeCell ref="G4:G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showGridLines="0" workbookViewId="0" topLeftCell="A1">
      <selection activeCell="G3" sqref="G3"/>
    </sheetView>
  </sheetViews>
  <sheetFormatPr defaultColWidth="9.00390625" defaultRowHeight="13.5"/>
  <cols>
    <col min="1" max="1" width="22.625" style="31" customWidth="1"/>
    <col min="2" max="3" width="9.625" style="31" customWidth="1"/>
    <col min="4" max="4" width="10.125" style="31" customWidth="1"/>
    <col min="5" max="6" width="9.625" style="31" customWidth="1"/>
    <col min="7" max="7" width="13.625" style="31" customWidth="1"/>
    <col min="8" max="16384" width="9.00390625" style="31" customWidth="1"/>
  </cols>
  <sheetData>
    <row r="1" spans="1:7" ht="20.25" customHeight="1">
      <c r="A1" s="30" t="s">
        <v>21</v>
      </c>
      <c r="B1" s="2"/>
      <c r="C1" s="2"/>
      <c r="D1" s="2"/>
      <c r="E1" s="2"/>
      <c r="F1" s="2"/>
      <c r="G1" s="2"/>
    </row>
    <row r="2" spans="1:7" ht="20.25" customHeight="1">
      <c r="A2" s="2" t="s">
        <v>22</v>
      </c>
      <c r="B2" s="2"/>
      <c r="C2" s="2"/>
      <c r="D2" s="2"/>
      <c r="E2" s="2"/>
      <c r="F2" s="2"/>
      <c r="G2" s="2"/>
    </row>
    <row r="3" spans="1:7" ht="20.25" customHeight="1">
      <c r="A3" s="2" t="s">
        <v>23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F4" s="2"/>
      <c r="G4" s="2"/>
    </row>
    <row r="5" spans="1:7" ht="13.5">
      <c r="A5" s="2"/>
      <c r="B5" s="2"/>
      <c r="C5" s="2"/>
      <c r="D5" s="2"/>
      <c r="E5" s="2"/>
      <c r="F5" s="2"/>
      <c r="G5" s="2"/>
    </row>
    <row r="6" spans="1:7" ht="21">
      <c r="A6" s="197" t="s">
        <v>24</v>
      </c>
      <c r="B6" s="197"/>
      <c r="C6" s="197"/>
      <c r="D6" s="197"/>
      <c r="E6" s="197"/>
      <c r="F6" s="197"/>
      <c r="G6" s="197"/>
    </row>
    <row r="7" spans="1:7" ht="15.75" customHeight="1">
      <c r="A7" s="2"/>
      <c r="B7" s="2"/>
      <c r="C7" s="2"/>
      <c r="D7" s="2"/>
      <c r="E7" s="202" t="s">
        <v>25</v>
      </c>
      <c r="F7" s="202"/>
      <c r="G7" s="202"/>
    </row>
    <row r="8" spans="1:7" ht="19.5" customHeight="1">
      <c r="A8" s="242" t="s">
        <v>26</v>
      </c>
      <c r="B8" s="238" t="s">
        <v>27</v>
      </c>
      <c r="C8" s="238" t="s">
        <v>28</v>
      </c>
      <c r="D8" s="238" t="s">
        <v>29</v>
      </c>
      <c r="E8" s="238" t="s">
        <v>30</v>
      </c>
      <c r="F8" s="240" t="s">
        <v>31</v>
      </c>
      <c r="G8" s="32" t="s">
        <v>32</v>
      </c>
    </row>
    <row r="9" spans="1:7" ht="19.5" customHeight="1">
      <c r="A9" s="222"/>
      <c r="B9" s="239"/>
      <c r="C9" s="239"/>
      <c r="D9" s="239"/>
      <c r="E9" s="239"/>
      <c r="F9" s="241"/>
      <c r="G9" s="34" t="s">
        <v>33</v>
      </c>
    </row>
    <row r="10" spans="1:7" ht="30" customHeight="1">
      <c r="A10" s="35" t="s">
        <v>34</v>
      </c>
      <c r="B10" s="36">
        <v>0.145</v>
      </c>
      <c r="C10" s="37">
        <v>0</v>
      </c>
      <c r="D10" s="36">
        <v>0.004</v>
      </c>
      <c r="E10" s="36">
        <v>1.42</v>
      </c>
      <c r="F10" s="38">
        <f>SUM(B10:E10)</f>
        <v>1.569</v>
      </c>
      <c r="G10" s="39">
        <f>F10/19.69*100</f>
        <v>7.968511934992381</v>
      </c>
    </row>
    <row r="11" spans="1:7" ht="30" customHeight="1">
      <c r="A11" s="4" t="s">
        <v>35</v>
      </c>
      <c r="B11" s="36">
        <v>0.348</v>
      </c>
      <c r="C11" s="37">
        <v>0</v>
      </c>
      <c r="D11" s="36">
        <v>0.065</v>
      </c>
      <c r="E11" s="36">
        <v>4.392</v>
      </c>
      <c r="F11" s="38">
        <f>SUM(B11:E11)</f>
        <v>4.805000000000001</v>
      </c>
      <c r="G11" s="39">
        <f>F11/19.69*100</f>
        <v>24.403250380904012</v>
      </c>
    </row>
    <row r="12" spans="1:7" ht="30" customHeight="1">
      <c r="A12" s="4" t="s">
        <v>36</v>
      </c>
      <c r="B12" s="36">
        <v>0.001</v>
      </c>
      <c r="C12" s="37">
        <v>0</v>
      </c>
      <c r="D12" s="40">
        <v>0</v>
      </c>
      <c r="E12" s="36">
        <v>0.001</v>
      </c>
      <c r="F12" s="38">
        <v>0.001</v>
      </c>
      <c r="G12" s="39">
        <f>F12/19.69*100</f>
        <v>0.005078720162519045</v>
      </c>
    </row>
    <row r="13" spans="1:7" ht="30" customHeight="1">
      <c r="A13" s="10" t="s">
        <v>37</v>
      </c>
      <c r="B13" s="41">
        <f aca="true" t="shared" si="0" ref="B13:G13">SUM(B10:B12)</f>
        <v>0.494</v>
      </c>
      <c r="C13" s="42">
        <f t="shared" si="0"/>
        <v>0</v>
      </c>
      <c r="D13" s="41">
        <f t="shared" si="0"/>
        <v>0.069</v>
      </c>
      <c r="E13" s="41">
        <f t="shared" si="0"/>
        <v>5.813000000000001</v>
      </c>
      <c r="F13" s="43">
        <f t="shared" si="0"/>
        <v>6.375000000000001</v>
      </c>
      <c r="G13" s="44">
        <f t="shared" si="0"/>
        <v>32.376841036058906</v>
      </c>
    </row>
    <row r="14" spans="1:7" s="46" customFormat="1" ht="15.75" customHeight="1">
      <c r="A14" s="21" t="s">
        <v>173</v>
      </c>
      <c r="B14" s="22"/>
      <c r="C14" s="22"/>
      <c r="D14" s="18"/>
      <c r="E14" s="18"/>
      <c r="F14" s="237" t="s">
        <v>38</v>
      </c>
      <c r="G14" s="237"/>
    </row>
    <row r="16" ht="13.5">
      <c r="E16" s="47"/>
    </row>
  </sheetData>
  <mergeCells count="9">
    <mergeCell ref="F14:G14"/>
    <mergeCell ref="A6:G6"/>
    <mergeCell ref="E8:E9"/>
    <mergeCell ref="F8:F9"/>
    <mergeCell ref="A8:A9"/>
    <mergeCell ref="B8:B9"/>
    <mergeCell ref="C8:C9"/>
    <mergeCell ref="D8:D9"/>
    <mergeCell ref="E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N33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2.625" style="31" customWidth="1"/>
    <col min="2" max="2" width="20.625" style="31" customWidth="1"/>
    <col min="3" max="14" width="5.125" style="31" customWidth="1"/>
    <col min="15" max="16384" width="9.00390625" style="31" customWidth="1"/>
  </cols>
  <sheetData>
    <row r="1" spans="1:14" ht="21">
      <c r="A1" s="249" t="s">
        <v>39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9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3.5">
      <c r="A3" s="50"/>
      <c r="B3" s="50"/>
      <c r="C3" s="50"/>
      <c r="D3" s="50"/>
      <c r="E3" s="50"/>
      <c r="F3" s="50"/>
      <c r="G3" s="50"/>
      <c r="H3" s="50"/>
      <c r="I3" s="21"/>
      <c r="J3" s="243" t="s">
        <v>85</v>
      </c>
      <c r="K3" s="243"/>
      <c r="L3" s="243"/>
      <c r="M3" s="243"/>
      <c r="N3" s="243"/>
    </row>
    <row r="4" spans="1:14" ht="16.5" customHeight="1">
      <c r="A4" s="251"/>
      <c r="B4" s="252"/>
      <c r="C4" s="255" t="s">
        <v>40</v>
      </c>
      <c r="D4" s="255"/>
      <c r="E4" s="255"/>
      <c r="F4" s="255"/>
      <c r="G4" s="256" t="s">
        <v>41</v>
      </c>
      <c r="H4" s="256"/>
      <c r="I4" s="256"/>
      <c r="J4" s="256"/>
      <c r="K4" s="257" t="s">
        <v>42</v>
      </c>
      <c r="L4" s="257"/>
      <c r="M4" s="257"/>
      <c r="N4" s="258"/>
    </row>
    <row r="5" spans="1:14" ht="16.5" customHeight="1">
      <c r="A5" s="253"/>
      <c r="B5" s="254"/>
      <c r="C5" s="259" t="s">
        <v>43</v>
      </c>
      <c r="D5" s="259" t="s">
        <v>44</v>
      </c>
      <c r="E5" s="259"/>
      <c r="F5" s="259"/>
      <c r="G5" s="259" t="s">
        <v>43</v>
      </c>
      <c r="H5" s="259" t="s">
        <v>44</v>
      </c>
      <c r="I5" s="259"/>
      <c r="J5" s="259"/>
      <c r="K5" s="259" t="s">
        <v>43</v>
      </c>
      <c r="L5" s="259" t="s">
        <v>44</v>
      </c>
      <c r="M5" s="259"/>
      <c r="N5" s="260"/>
    </row>
    <row r="6" spans="1:14" ht="16.5" customHeight="1">
      <c r="A6" s="253"/>
      <c r="B6" s="254"/>
      <c r="C6" s="259"/>
      <c r="D6" s="52" t="s">
        <v>9</v>
      </c>
      <c r="E6" s="52" t="s">
        <v>10</v>
      </c>
      <c r="F6" s="52" t="s">
        <v>31</v>
      </c>
      <c r="G6" s="259"/>
      <c r="H6" s="52" t="s">
        <v>9</v>
      </c>
      <c r="I6" s="52" t="s">
        <v>10</v>
      </c>
      <c r="J6" s="52" t="s">
        <v>31</v>
      </c>
      <c r="K6" s="259"/>
      <c r="L6" s="52" t="s">
        <v>9</v>
      </c>
      <c r="M6" s="52" t="s">
        <v>10</v>
      </c>
      <c r="N6" s="53" t="s">
        <v>31</v>
      </c>
    </row>
    <row r="7" spans="1:14" ht="16.5" customHeight="1">
      <c r="A7" s="262" t="s">
        <v>45</v>
      </c>
      <c r="B7" s="29" t="s">
        <v>46</v>
      </c>
      <c r="C7" s="54" t="s">
        <v>86</v>
      </c>
      <c r="D7" s="54" t="s">
        <v>86</v>
      </c>
      <c r="E7" s="54" t="s">
        <v>86</v>
      </c>
      <c r="F7" s="54" t="s">
        <v>86</v>
      </c>
      <c r="G7" s="54" t="s">
        <v>86</v>
      </c>
      <c r="H7" s="54" t="s">
        <v>86</v>
      </c>
      <c r="I7" s="54" t="s">
        <v>86</v>
      </c>
      <c r="J7" s="54" t="s">
        <v>86</v>
      </c>
      <c r="K7" s="54" t="s">
        <v>86</v>
      </c>
      <c r="L7" s="54" t="s">
        <v>86</v>
      </c>
      <c r="M7" s="54" t="s">
        <v>86</v>
      </c>
      <c r="N7" s="55" t="s">
        <v>86</v>
      </c>
    </row>
    <row r="8" spans="1:14" ht="16.5" customHeight="1">
      <c r="A8" s="262"/>
      <c r="B8" s="29" t="s">
        <v>47</v>
      </c>
      <c r="C8" s="56">
        <v>7</v>
      </c>
      <c r="D8" s="56">
        <v>9</v>
      </c>
      <c r="E8" s="56">
        <v>37</v>
      </c>
      <c r="F8" s="56">
        <v>46</v>
      </c>
      <c r="G8" s="56">
        <v>35</v>
      </c>
      <c r="H8" s="56">
        <v>19</v>
      </c>
      <c r="I8" s="56">
        <v>114</v>
      </c>
      <c r="J8" s="56">
        <v>133</v>
      </c>
      <c r="K8" s="56">
        <v>42</v>
      </c>
      <c r="L8" s="56">
        <v>28</v>
      </c>
      <c r="M8" s="56">
        <v>151</v>
      </c>
      <c r="N8" s="57">
        <v>179</v>
      </c>
    </row>
    <row r="9" spans="1:14" ht="16.5" customHeight="1">
      <c r="A9" s="262"/>
      <c r="B9" s="29" t="s">
        <v>48</v>
      </c>
      <c r="C9" s="56">
        <v>12</v>
      </c>
      <c r="D9" s="56">
        <v>9</v>
      </c>
      <c r="E9" s="56">
        <v>93</v>
      </c>
      <c r="F9" s="56">
        <v>102</v>
      </c>
      <c r="G9" s="56">
        <v>11</v>
      </c>
      <c r="H9" s="56">
        <v>1</v>
      </c>
      <c r="I9" s="56">
        <v>45</v>
      </c>
      <c r="J9" s="56">
        <v>46</v>
      </c>
      <c r="K9" s="56">
        <v>23</v>
      </c>
      <c r="L9" s="56">
        <v>10</v>
      </c>
      <c r="M9" s="56">
        <v>138</v>
      </c>
      <c r="N9" s="57">
        <v>148</v>
      </c>
    </row>
    <row r="10" spans="1:14" ht="16.5" customHeight="1">
      <c r="A10" s="262"/>
      <c r="B10" s="29" t="s">
        <v>49</v>
      </c>
      <c r="C10" s="56">
        <v>19</v>
      </c>
      <c r="D10" s="56">
        <v>18</v>
      </c>
      <c r="E10" s="56">
        <v>130</v>
      </c>
      <c r="F10" s="56">
        <v>148</v>
      </c>
      <c r="G10" s="56">
        <v>46</v>
      </c>
      <c r="H10" s="56">
        <v>20</v>
      </c>
      <c r="I10" s="56">
        <v>159</v>
      </c>
      <c r="J10" s="56">
        <v>179</v>
      </c>
      <c r="K10" s="56">
        <v>65</v>
      </c>
      <c r="L10" s="56">
        <v>38</v>
      </c>
      <c r="M10" s="56">
        <v>289</v>
      </c>
      <c r="N10" s="57">
        <v>327</v>
      </c>
    </row>
    <row r="11" spans="1:14" ht="16.5" customHeight="1">
      <c r="A11" s="261" t="s">
        <v>50</v>
      </c>
      <c r="B11" s="29" t="s">
        <v>51</v>
      </c>
      <c r="C11" s="54" t="s">
        <v>67</v>
      </c>
      <c r="D11" s="54" t="s">
        <v>67</v>
      </c>
      <c r="E11" s="54" t="s">
        <v>67</v>
      </c>
      <c r="F11" s="54" t="s">
        <v>67</v>
      </c>
      <c r="G11" s="54" t="s">
        <v>67</v>
      </c>
      <c r="H11" s="54" t="s">
        <v>67</v>
      </c>
      <c r="I11" s="54" t="s">
        <v>67</v>
      </c>
      <c r="J11" s="54" t="s">
        <v>67</v>
      </c>
      <c r="K11" s="54" t="s">
        <v>67</v>
      </c>
      <c r="L11" s="54" t="s">
        <v>67</v>
      </c>
      <c r="M11" s="54" t="s">
        <v>67</v>
      </c>
      <c r="N11" s="55" t="s">
        <v>67</v>
      </c>
    </row>
    <row r="12" spans="1:14" ht="16.5" customHeight="1">
      <c r="A12" s="261"/>
      <c r="B12" s="29" t="s">
        <v>52</v>
      </c>
      <c r="C12" s="54" t="s">
        <v>87</v>
      </c>
      <c r="D12" s="54" t="s">
        <v>87</v>
      </c>
      <c r="E12" s="54" t="s">
        <v>87</v>
      </c>
      <c r="F12" s="54" t="s">
        <v>87</v>
      </c>
      <c r="G12" s="54">
        <v>1</v>
      </c>
      <c r="H12" s="54" t="s">
        <v>87</v>
      </c>
      <c r="I12" s="54">
        <v>6</v>
      </c>
      <c r="J12" s="56">
        <v>6</v>
      </c>
      <c r="K12" s="56">
        <v>1</v>
      </c>
      <c r="L12" s="54" t="s">
        <v>87</v>
      </c>
      <c r="M12" s="56">
        <v>6</v>
      </c>
      <c r="N12" s="57">
        <v>6</v>
      </c>
    </row>
    <row r="13" spans="1:14" ht="16.5" customHeight="1">
      <c r="A13" s="261"/>
      <c r="B13" s="29" t="s">
        <v>53</v>
      </c>
      <c r="C13" s="54" t="s">
        <v>88</v>
      </c>
      <c r="D13" s="54" t="s">
        <v>88</v>
      </c>
      <c r="E13" s="54" t="s">
        <v>88</v>
      </c>
      <c r="F13" s="54" t="s">
        <v>88</v>
      </c>
      <c r="G13" s="54" t="s">
        <v>88</v>
      </c>
      <c r="H13" s="54" t="s">
        <v>88</v>
      </c>
      <c r="I13" s="54" t="s">
        <v>88</v>
      </c>
      <c r="J13" s="54" t="s">
        <v>88</v>
      </c>
      <c r="K13" s="54" t="s">
        <v>88</v>
      </c>
      <c r="L13" s="54" t="s">
        <v>88</v>
      </c>
      <c r="M13" s="54" t="s">
        <v>88</v>
      </c>
      <c r="N13" s="55" t="s">
        <v>88</v>
      </c>
    </row>
    <row r="14" spans="1:14" ht="16.5" customHeight="1">
      <c r="A14" s="261"/>
      <c r="B14" s="29" t="s">
        <v>54</v>
      </c>
      <c r="C14" s="54" t="s">
        <v>87</v>
      </c>
      <c r="D14" s="54" t="s">
        <v>87</v>
      </c>
      <c r="E14" s="54" t="s">
        <v>87</v>
      </c>
      <c r="F14" s="54" t="s">
        <v>87</v>
      </c>
      <c r="G14" s="54" t="s">
        <v>87</v>
      </c>
      <c r="H14" s="54" t="s">
        <v>87</v>
      </c>
      <c r="I14" s="54" t="s">
        <v>87</v>
      </c>
      <c r="J14" s="54" t="s">
        <v>87</v>
      </c>
      <c r="K14" s="54" t="s">
        <v>87</v>
      </c>
      <c r="L14" s="54" t="s">
        <v>87</v>
      </c>
      <c r="M14" s="54" t="s">
        <v>87</v>
      </c>
      <c r="N14" s="55" t="s">
        <v>87</v>
      </c>
    </row>
    <row r="15" spans="1:14" ht="16.5" customHeight="1">
      <c r="A15" s="261"/>
      <c r="B15" s="29" t="s">
        <v>55</v>
      </c>
      <c r="C15" s="54" t="s">
        <v>89</v>
      </c>
      <c r="D15" s="54" t="s">
        <v>89</v>
      </c>
      <c r="E15" s="54" t="s">
        <v>89</v>
      </c>
      <c r="F15" s="54" t="s">
        <v>89</v>
      </c>
      <c r="G15" s="54" t="s">
        <v>89</v>
      </c>
      <c r="H15" s="54" t="s">
        <v>89</v>
      </c>
      <c r="I15" s="54" t="s">
        <v>89</v>
      </c>
      <c r="J15" s="54" t="s">
        <v>89</v>
      </c>
      <c r="K15" s="54" t="s">
        <v>89</v>
      </c>
      <c r="L15" s="54" t="s">
        <v>89</v>
      </c>
      <c r="M15" s="54" t="s">
        <v>89</v>
      </c>
      <c r="N15" s="55" t="s">
        <v>89</v>
      </c>
    </row>
    <row r="16" spans="1:14" ht="16.5" customHeight="1">
      <c r="A16" s="261"/>
      <c r="B16" s="58" t="s">
        <v>56</v>
      </c>
      <c r="C16" s="54" t="s">
        <v>87</v>
      </c>
      <c r="D16" s="54" t="s">
        <v>87</v>
      </c>
      <c r="E16" s="54" t="s">
        <v>87</v>
      </c>
      <c r="F16" s="54" t="s">
        <v>87</v>
      </c>
      <c r="G16" s="54" t="s">
        <v>87</v>
      </c>
      <c r="H16" s="54" t="s">
        <v>87</v>
      </c>
      <c r="I16" s="54" t="s">
        <v>87</v>
      </c>
      <c r="J16" s="54" t="s">
        <v>87</v>
      </c>
      <c r="K16" s="54" t="s">
        <v>87</v>
      </c>
      <c r="L16" s="54" t="s">
        <v>87</v>
      </c>
      <c r="M16" s="54" t="s">
        <v>87</v>
      </c>
      <c r="N16" s="55" t="s">
        <v>87</v>
      </c>
    </row>
    <row r="17" spans="1:14" ht="16.5" customHeight="1">
      <c r="A17" s="261"/>
      <c r="B17" s="29" t="s">
        <v>12</v>
      </c>
      <c r="C17" s="54" t="s">
        <v>90</v>
      </c>
      <c r="D17" s="54" t="s">
        <v>90</v>
      </c>
      <c r="E17" s="54" t="s">
        <v>90</v>
      </c>
      <c r="F17" s="54" t="s">
        <v>90</v>
      </c>
      <c r="G17" s="54" t="s">
        <v>90</v>
      </c>
      <c r="H17" s="54" t="s">
        <v>90</v>
      </c>
      <c r="I17" s="54" t="s">
        <v>90</v>
      </c>
      <c r="J17" s="54" t="s">
        <v>90</v>
      </c>
      <c r="K17" s="54" t="s">
        <v>90</v>
      </c>
      <c r="L17" s="54" t="s">
        <v>90</v>
      </c>
      <c r="M17" s="54" t="s">
        <v>90</v>
      </c>
      <c r="N17" s="55" t="s">
        <v>90</v>
      </c>
    </row>
    <row r="18" spans="1:14" ht="16.5" customHeight="1">
      <c r="A18" s="261"/>
      <c r="B18" s="29" t="s">
        <v>49</v>
      </c>
      <c r="C18" s="59" t="s">
        <v>67</v>
      </c>
      <c r="D18" s="59" t="s">
        <v>67</v>
      </c>
      <c r="E18" s="59" t="s">
        <v>67</v>
      </c>
      <c r="F18" s="59" t="s">
        <v>67</v>
      </c>
      <c r="G18" s="59">
        <v>1</v>
      </c>
      <c r="H18" s="59" t="s">
        <v>67</v>
      </c>
      <c r="I18" s="59">
        <v>6</v>
      </c>
      <c r="J18" s="59">
        <v>6</v>
      </c>
      <c r="K18" s="59">
        <v>1</v>
      </c>
      <c r="L18" s="59" t="s">
        <v>67</v>
      </c>
      <c r="M18" s="59">
        <v>6</v>
      </c>
      <c r="N18" s="60">
        <v>6</v>
      </c>
    </row>
    <row r="19" spans="1:14" ht="16.5" customHeight="1">
      <c r="A19" s="244" t="s">
        <v>57</v>
      </c>
      <c r="B19" s="245"/>
      <c r="C19" s="54" t="s">
        <v>91</v>
      </c>
      <c r="D19" s="54" t="s">
        <v>91</v>
      </c>
      <c r="E19" s="54" t="s">
        <v>91</v>
      </c>
      <c r="F19" s="54" t="s">
        <v>91</v>
      </c>
      <c r="G19" s="54" t="s">
        <v>91</v>
      </c>
      <c r="H19" s="54" t="s">
        <v>91</v>
      </c>
      <c r="I19" s="54" t="s">
        <v>91</v>
      </c>
      <c r="J19" s="54" t="s">
        <v>91</v>
      </c>
      <c r="K19" s="54" t="s">
        <v>91</v>
      </c>
      <c r="L19" s="54" t="s">
        <v>91</v>
      </c>
      <c r="M19" s="54" t="s">
        <v>91</v>
      </c>
      <c r="N19" s="55" t="s">
        <v>91</v>
      </c>
    </row>
    <row r="20" spans="1:14" ht="16.5" customHeight="1">
      <c r="A20" s="244" t="s">
        <v>58</v>
      </c>
      <c r="B20" s="245"/>
      <c r="C20" s="54" t="s">
        <v>92</v>
      </c>
      <c r="D20" s="54" t="s">
        <v>92</v>
      </c>
      <c r="E20" s="54" t="s">
        <v>92</v>
      </c>
      <c r="F20" s="54" t="s">
        <v>92</v>
      </c>
      <c r="G20" s="54" t="s">
        <v>92</v>
      </c>
      <c r="H20" s="54" t="s">
        <v>92</v>
      </c>
      <c r="I20" s="54" t="s">
        <v>92</v>
      </c>
      <c r="J20" s="54" t="s">
        <v>92</v>
      </c>
      <c r="K20" s="54" t="s">
        <v>92</v>
      </c>
      <c r="L20" s="54" t="s">
        <v>92</v>
      </c>
      <c r="M20" s="54" t="s">
        <v>92</v>
      </c>
      <c r="N20" s="55" t="s">
        <v>92</v>
      </c>
    </row>
    <row r="21" spans="1:14" ht="16.5" customHeight="1">
      <c r="A21" s="244" t="s">
        <v>59</v>
      </c>
      <c r="B21" s="245"/>
      <c r="C21" s="54">
        <v>4</v>
      </c>
      <c r="D21" s="54" t="s">
        <v>93</v>
      </c>
      <c r="E21" s="54">
        <v>6</v>
      </c>
      <c r="F21" s="56">
        <v>6</v>
      </c>
      <c r="G21" s="54" t="s">
        <v>93</v>
      </c>
      <c r="H21" s="54" t="s">
        <v>93</v>
      </c>
      <c r="I21" s="54" t="s">
        <v>93</v>
      </c>
      <c r="J21" s="54" t="s">
        <v>93</v>
      </c>
      <c r="K21" s="56">
        <v>4</v>
      </c>
      <c r="L21" s="54" t="s">
        <v>93</v>
      </c>
      <c r="M21" s="56">
        <v>6</v>
      </c>
      <c r="N21" s="57">
        <v>6</v>
      </c>
    </row>
    <row r="22" spans="1:14" ht="16.5" customHeight="1">
      <c r="A22" s="248" t="s">
        <v>60</v>
      </c>
      <c r="B22" s="29" t="s">
        <v>61</v>
      </c>
      <c r="C22" s="54" t="s">
        <v>94</v>
      </c>
      <c r="D22" s="54" t="s">
        <v>94</v>
      </c>
      <c r="E22" s="54" t="s">
        <v>94</v>
      </c>
      <c r="F22" s="54" t="s">
        <v>94</v>
      </c>
      <c r="G22" s="54" t="s">
        <v>94</v>
      </c>
      <c r="H22" s="54" t="s">
        <v>94</v>
      </c>
      <c r="I22" s="54" t="s">
        <v>94</v>
      </c>
      <c r="J22" s="54" t="s">
        <v>94</v>
      </c>
      <c r="K22" s="54" t="s">
        <v>94</v>
      </c>
      <c r="L22" s="54" t="s">
        <v>94</v>
      </c>
      <c r="M22" s="54" t="s">
        <v>94</v>
      </c>
      <c r="N22" s="55" t="s">
        <v>94</v>
      </c>
    </row>
    <row r="23" spans="1:14" ht="16.5" customHeight="1">
      <c r="A23" s="248"/>
      <c r="B23" s="58" t="s">
        <v>62</v>
      </c>
      <c r="C23" s="54" t="s">
        <v>95</v>
      </c>
      <c r="D23" s="54" t="s">
        <v>95</v>
      </c>
      <c r="E23" s="54" t="s">
        <v>95</v>
      </c>
      <c r="F23" s="54" t="s">
        <v>95</v>
      </c>
      <c r="G23" s="54" t="s">
        <v>95</v>
      </c>
      <c r="H23" s="54" t="s">
        <v>95</v>
      </c>
      <c r="I23" s="54" t="s">
        <v>95</v>
      </c>
      <c r="J23" s="54" t="s">
        <v>95</v>
      </c>
      <c r="K23" s="54" t="s">
        <v>95</v>
      </c>
      <c r="L23" s="54" t="s">
        <v>95</v>
      </c>
      <c r="M23" s="54" t="s">
        <v>95</v>
      </c>
      <c r="N23" s="55" t="s">
        <v>95</v>
      </c>
    </row>
    <row r="24" spans="1:14" ht="16.5" customHeight="1">
      <c r="A24" s="248"/>
      <c r="B24" s="29" t="s">
        <v>63</v>
      </c>
      <c r="C24" s="54" t="s">
        <v>96</v>
      </c>
      <c r="D24" s="54" t="s">
        <v>96</v>
      </c>
      <c r="E24" s="54" t="s">
        <v>96</v>
      </c>
      <c r="F24" s="54" t="s">
        <v>96</v>
      </c>
      <c r="G24" s="54" t="s">
        <v>96</v>
      </c>
      <c r="H24" s="54" t="s">
        <v>96</v>
      </c>
      <c r="I24" s="54" t="s">
        <v>96</v>
      </c>
      <c r="J24" s="54" t="s">
        <v>96</v>
      </c>
      <c r="K24" s="54" t="s">
        <v>96</v>
      </c>
      <c r="L24" s="54" t="s">
        <v>96</v>
      </c>
      <c r="M24" s="54" t="s">
        <v>96</v>
      </c>
      <c r="N24" s="55" t="s">
        <v>96</v>
      </c>
    </row>
    <row r="25" spans="1:14" ht="16.5" customHeight="1">
      <c r="A25" s="248"/>
      <c r="B25" s="29" t="s">
        <v>64</v>
      </c>
      <c r="C25" s="54">
        <v>1</v>
      </c>
      <c r="D25" s="54" t="s">
        <v>94</v>
      </c>
      <c r="E25" s="54">
        <v>7</v>
      </c>
      <c r="F25" s="56">
        <v>7</v>
      </c>
      <c r="G25" s="56">
        <v>15</v>
      </c>
      <c r="H25" s="54" t="s">
        <v>94</v>
      </c>
      <c r="I25" s="56">
        <v>54</v>
      </c>
      <c r="J25" s="56">
        <v>54</v>
      </c>
      <c r="K25" s="56">
        <v>16</v>
      </c>
      <c r="L25" s="54" t="s">
        <v>94</v>
      </c>
      <c r="M25" s="56">
        <v>61</v>
      </c>
      <c r="N25" s="57">
        <v>61</v>
      </c>
    </row>
    <row r="26" spans="1:14" ht="16.5" customHeight="1">
      <c r="A26" s="248"/>
      <c r="B26" s="58" t="s">
        <v>65</v>
      </c>
      <c r="C26" s="54" t="s">
        <v>97</v>
      </c>
      <c r="D26" s="54" t="s">
        <v>97</v>
      </c>
      <c r="E26" s="54" t="s">
        <v>97</v>
      </c>
      <c r="F26" s="54" t="s">
        <v>97</v>
      </c>
      <c r="G26" s="54" t="s">
        <v>97</v>
      </c>
      <c r="H26" s="54" t="s">
        <v>97</v>
      </c>
      <c r="I26" s="54" t="s">
        <v>97</v>
      </c>
      <c r="J26" s="54" t="s">
        <v>97</v>
      </c>
      <c r="K26" s="54" t="s">
        <v>97</v>
      </c>
      <c r="L26" s="54" t="s">
        <v>97</v>
      </c>
      <c r="M26" s="54" t="s">
        <v>97</v>
      </c>
      <c r="N26" s="55" t="s">
        <v>97</v>
      </c>
    </row>
    <row r="27" spans="1:14" ht="16.5" customHeight="1">
      <c r="A27" s="248"/>
      <c r="B27" s="29" t="s">
        <v>12</v>
      </c>
      <c r="C27" s="54" t="s">
        <v>90</v>
      </c>
      <c r="D27" s="54" t="s">
        <v>90</v>
      </c>
      <c r="E27" s="54" t="s">
        <v>90</v>
      </c>
      <c r="F27" s="54" t="s">
        <v>90</v>
      </c>
      <c r="G27" s="54" t="s">
        <v>90</v>
      </c>
      <c r="H27" s="54" t="s">
        <v>90</v>
      </c>
      <c r="I27" s="54" t="s">
        <v>90</v>
      </c>
      <c r="J27" s="54" t="s">
        <v>90</v>
      </c>
      <c r="K27" s="54" t="s">
        <v>90</v>
      </c>
      <c r="L27" s="54" t="s">
        <v>90</v>
      </c>
      <c r="M27" s="54" t="s">
        <v>90</v>
      </c>
      <c r="N27" s="55" t="s">
        <v>90</v>
      </c>
    </row>
    <row r="28" spans="1:14" ht="16.5" customHeight="1">
      <c r="A28" s="248"/>
      <c r="B28" s="29" t="s">
        <v>66</v>
      </c>
      <c r="C28" s="56">
        <v>1</v>
      </c>
      <c r="D28" s="54" t="s">
        <v>67</v>
      </c>
      <c r="E28" s="56">
        <v>7</v>
      </c>
      <c r="F28" s="56">
        <v>7</v>
      </c>
      <c r="G28" s="56">
        <v>15</v>
      </c>
      <c r="H28" s="54" t="s">
        <v>67</v>
      </c>
      <c r="I28" s="56">
        <v>54</v>
      </c>
      <c r="J28" s="56">
        <v>54</v>
      </c>
      <c r="K28" s="56">
        <v>16</v>
      </c>
      <c r="L28" s="54" t="s">
        <v>67</v>
      </c>
      <c r="M28" s="56">
        <v>61</v>
      </c>
      <c r="N28" s="57">
        <v>61</v>
      </c>
    </row>
    <row r="29" spans="1:14" ht="16.5" customHeight="1">
      <c r="A29" s="244" t="s">
        <v>68</v>
      </c>
      <c r="B29" s="245"/>
      <c r="C29" s="54" t="s">
        <v>97</v>
      </c>
      <c r="D29" s="54" t="s">
        <v>97</v>
      </c>
      <c r="E29" s="54" t="s">
        <v>97</v>
      </c>
      <c r="F29" s="54" t="s">
        <v>97</v>
      </c>
      <c r="G29" s="54" t="s">
        <v>97</v>
      </c>
      <c r="H29" s="54" t="s">
        <v>97</v>
      </c>
      <c r="I29" s="54" t="s">
        <v>97</v>
      </c>
      <c r="J29" s="54" t="s">
        <v>97</v>
      </c>
      <c r="K29" s="54" t="s">
        <v>97</v>
      </c>
      <c r="L29" s="54" t="s">
        <v>97</v>
      </c>
      <c r="M29" s="54" t="s">
        <v>97</v>
      </c>
      <c r="N29" s="55" t="s">
        <v>97</v>
      </c>
    </row>
    <row r="30" spans="1:14" ht="16.5" customHeight="1">
      <c r="A30" s="244" t="s">
        <v>69</v>
      </c>
      <c r="B30" s="245"/>
      <c r="C30" s="54" t="s">
        <v>90</v>
      </c>
      <c r="D30" s="54" t="s">
        <v>90</v>
      </c>
      <c r="E30" s="54" t="s">
        <v>90</v>
      </c>
      <c r="F30" s="54" t="s">
        <v>90</v>
      </c>
      <c r="G30" s="54" t="s">
        <v>90</v>
      </c>
      <c r="H30" s="54" t="s">
        <v>90</v>
      </c>
      <c r="I30" s="54" t="s">
        <v>90</v>
      </c>
      <c r="J30" s="54" t="s">
        <v>90</v>
      </c>
      <c r="K30" s="54" t="s">
        <v>90</v>
      </c>
      <c r="L30" s="54" t="s">
        <v>90</v>
      </c>
      <c r="M30" s="54" t="s">
        <v>90</v>
      </c>
      <c r="N30" s="55" t="s">
        <v>90</v>
      </c>
    </row>
    <row r="31" spans="1:14" ht="16.5" customHeight="1">
      <c r="A31" s="246" t="s">
        <v>70</v>
      </c>
      <c r="B31" s="247"/>
      <c r="C31" s="61">
        <v>24</v>
      </c>
      <c r="D31" s="61">
        <v>18</v>
      </c>
      <c r="E31" s="61">
        <v>143</v>
      </c>
      <c r="F31" s="61">
        <v>161</v>
      </c>
      <c r="G31" s="61">
        <v>62</v>
      </c>
      <c r="H31" s="61">
        <v>20</v>
      </c>
      <c r="I31" s="61">
        <v>219</v>
      </c>
      <c r="J31" s="61">
        <v>239</v>
      </c>
      <c r="K31" s="61">
        <v>86</v>
      </c>
      <c r="L31" s="61">
        <v>38</v>
      </c>
      <c r="M31" s="61">
        <v>362</v>
      </c>
      <c r="N31" s="62">
        <v>400</v>
      </c>
    </row>
    <row r="32" spans="1:14" s="46" customFormat="1" ht="15.75" customHeight="1">
      <c r="A32" s="21" t="s">
        <v>71</v>
      </c>
      <c r="B32" s="63"/>
      <c r="C32" s="63"/>
      <c r="D32" s="63"/>
      <c r="E32" s="63"/>
      <c r="F32" s="63"/>
      <c r="G32" s="63"/>
      <c r="H32" s="15"/>
      <c r="I32" s="15"/>
      <c r="J32" s="15"/>
      <c r="K32" s="15"/>
      <c r="L32" s="243" t="s">
        <v>72</v>
      </c>
      <c r="M32" s="243"/>
      <c r="N32" s="243"/>
    </row>
    <row r="33" spans="1:14" s="46" customFormat="1" ht="15.75" customHeight="1">
      <c r="A33" s="13" t="s">
        <v>73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</sheetData>
  <mergeCells count="22">
    <mergeCell ref="H5:J5"/>
    <mergeCell ref="K5:K6"/>
    <mergeCell ref="A11:A18"/>
    <mergeCell ref="A19:B19"/>
    <mergeCell ref="A7:A10"/>
    <mergeCell ref="A1:N1"/>
    <mergeCell ref="A4:B6"/>
    <mergeCell ref="C4:F4"/>
    <mergeCell ref="G4:J4"/>
    <mergeCell ref="K4:N4"/>
    <mergeCell ref="C5:C6"/>
    <mergeCell ref="D5:F5"/>
    <mergeCell ref="G5:G6"/>
    <mergeCell ref="J3:N3"/>
    <mergeCell ref="L5:N5"/>
    <mergeCell ref="L32:N32"/>
    <mergeCell ref="A30:B30"/>
    <mergeCell ref="A31:B31"/>
    <mergeCell ref="A20:B20"/>
    <mergeCell ref="A21:B21"/>
    <mergeCell ref="A22:A28"/>
    <mergeCell ref="A29:B2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13"/>
  <sheetViews>
    <sheetView showGridLines="0" workbookViewId="0" topLeftCell="A1">
      <selection activeCell="A1" sqref="A1:L1"/>
    </sheetView>
  </sheetViews>
  <sheetFormatPr defaultColWidth="9.00390625" defaultRowHeight="13.5"/>
  <cols>
    <col min="1" max="2" width="6.625" style="0" customWidth="1"/>
    <col min="3" max="12" width="7.375" style="0" customWidth="1"/>
  </cols>
  <sheetData>
    <row r="1" spans="1:12" ht="21">
      <c r="A1" s="197" t="s">
        <v>74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9" customHeight="1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3.5">
      <c r="A3" s="2"/>
      <c r="B3" s="2"/>
      <c r="C3" s="2"/>
      <c r="D3" s="2"/>
      <c r="E3" s="2"/>
      <c r="F3" s="2"/>
      <c r="G3" s="2"/>
      <c r="H3" s="2"/>
      <c r="I3" s="202" t="s">
        <v>75</v>
      </c>
      <c r="J3" s="202"/>
      <c r="K3" s="202"/>
      <c r="L3" s="202"/>
    </row>
    <row r="4" spans="1:12" ht="19.5" customHeight="1">
      <c r="A4" s="224"/>
      <c r="B4" s="225"/>
      <c r="C4" s="270" t="s">
        <v>76</v>
      </c>
      <c r="D4" s="270"/>
      <c r="E4" s="270" t="s">
        <v>77</v>
      </c>
      <c r="F4" s="270"/>
      <c r="G4" s="270" t="s">
        <v>78</v>
      </c>
      <c r="H4" s="270"/>
      <c r="I4" s="270" t="s">
        <v>79</v>
      </c>
      <c r="J4" s="270"/>
      <c r="K4" s="270" t="s">
        <v>80</v>
      </c>
      <c r="L4" s="195"/>
    </row>
    <row r="5" spans="1:12" ht="19.5" customHeight="1">
      <c r="A5" s="226"/>
      <c r="B5" s="227"/>
      <c r="C5" s="33" t="s">
        <v>81</v>
      </c>
      <c r="D5" s="33" t="s">
        <v>82</v>
      </c>
      <c r="E5" s="33" t="s">
        <v>81</v>
      </c>
      <c r="F5" s="33" t="s">
        <v>82</v>
      </c>
      <c r="G5" s="33" t="s">
        <v>81</v>
      </c>
      <c r="H5" s="33" t="s">
        <v>82</v>
      </c>
      <c r="I5" s="33" t="s">
        <v>81</v>
      </c>
      <c r="J5" s="33" t="s">
        <v>82</v>
      </c>
      <c r="K5" s="33" t="s">
        <v>81</v>
      </c>
      <c r="L5" s="64" t="s">
        <v>82</v>
      </c>
    </row>
    <row r="6" spans="1:12" s="17" customFormat="1" ht="19.5" customHeight="1">
      <c r="A6" s="267" t="s">
        <v>83</v>
      </c>
      <c r="B6" s="268"/>
      <c r="C6" s="65">
        <f aca="true" t="shared" si="0" ref="C6:D11">SUM(K6,I6,G6,E6)</f>
        <v>67</v>
      </c>
      <c r="D6" s="65">
        <f t="shared" si="0"/>
        <v>277</v>
      </c>
      <c r="E6" s="65">
        <v>53</v>
      </c>
      <c r="F6" s="65">
        <v>238</v>
      </c>
      <c r="G6" s="65" t="s">
        <v>84</v>
      </c>
      <c r="H6" s="65" t="s">
        <v>84</v>
      </c>
      <c r="I6" s="65">
        <v>4</v>
      </c>
      <c r="J6" s="65">
        <v>3</v>
      </c>
      <c r="K6" s="65">
        <v>10</v>
      </c>
      <c r="L6" s="66">
        <v>36</v>
      </c>
    </row>
    <row r="7" spans="1:12" s="17" customFormat="1" ht="19.5" customHeight="1">
      <c r="A7" s="263" t="s">
        <v>2</v>
      </c>
      <c r="B7" s="264"/>
      <c r="C7" s="65">
        <f t="shared" si="0"/>
        <v>56</v>
      </c>
      <c r="D7" s="65">
        <f t="shared" si="0"/>
        <v>218</v>
      </c>
      <c r="E7" s="65">
        <v>32</v>
      </c>
      <c r="F7" s="65">
        <v>132</v>
      </c>
      <c r="G7" s="65">
        <v>2</v>
      </c>
      <c r="H7" s="65">
        <v>17</v>
      </c>
      <c r="I7" s="65">
        <v>6</v>
      </c>
      <c r="J7" s="65">
        <v>7</v>
      </c>
      <c r="K7" s="65">
        <v>16</v>
      </c>
      <c r="L7" s="66">
        <v>62</v>
      </c>
    </row>
    <row r="8" spans="1:12" s="17" customFormat="1" ht="19.5" customHeight="1">
      <c r="A8" s="263" t="s">
        <v>3</v>
      </c>
      <c r="B8" s="264"/>
      <c r="C8" s="65">
        <f t="shared" si="0"/>
        <v>102</v>
      </c>
      <c r="D8" s="65">
        <f t="shared" si="0"/>
        <v>529</v>
      </c>
      <c r="E8" s="65">
        <v>68</v>
      </c>
      <c r="F8" s="65">
        <v>340</v>
      </c>
      <c r="G8" s="65">
        <v>2</v>
      </c>
      <c r="H8" s="65">
        <v>7</v>
      </c>
      <c r="I8" s="65">
        <v>12</v>
      </c>
      <c r="J8" s="65">
        <v>70</v>
      </c>
      <c r="K8" s="65">
        <v>20</v>
      </c>
      <c r="L8" s="66">
        <v>112</v>
      </c>
    </row>
    <row r="9" spans="1:12" s="17" customFormat="1" ht="19.5" customHeight="1">
      <c r="A9" s="263" t="s">
        <v>4</v>
      </c>
      <c r="B9" s="264"/>
      <c r="C9" s="65">
        <f t="shared" si="0"/>
        <v>73</v>
      </c>
      <c r="D9" s="65">
        <f t="shared" si="0"/>
        <v>348</v>
      </c>
      <c r="E9" s="65">
        <v>53</v>
      </c>
      <c r="F9" s="65">
        <v>259</v>
      </c>
      <c r="G9" s="65" t="s">
        <v>84</v>
      </c>
      <c r="H9" s="65" t="s">
        <v>84</v>
      </c>
      <c r="I9" s="65">
        <v>1</v>
      </c>
      <c r="J9" s="65">
        <v>13</v>
      </c>
      <c r="K9" s="65">
        <v>19</v>
      </c>
      <c r="L9" s="66">
        <v>76</v>
      </c>
    </row>
    <row r="10" spans="1:12" s="17" customFormat="1" ht="19.5" customHeight="1">
      <c r="A10" s="263" t="s">
        <v>5</v>
      </c>
      <c r="B10" s="264"/>
      <c r="C10" s="65">
        <f t="shared" si="0"/>
        <v>80</v>
      </c>
      <c r="D10" s="65">
        <f t="shared" si="0"/>
        <v>304</v>
      </c>
      <c r="E10" s="65">
        <v>59</v>
      </c>
      <c r="F10" s="65">
        <v>257</v>
      </c>
      <c r="G10" s="65" t="s">
        <v>84</v>
      </c>
      <c r="H10" s="65" t="s">
        <v>84</v>
      </c>
      <c r="I10" s="65" t="s">
        <v>84</v>
      </c>
      <c r="J10" s="65" t="s">
        <v>67</v>
      </c>
      <c r="K10" s="65">
        <v>21</v>
      </c>
      <c r="L10" s="66">
        <v>47</v>
      </c>
    </row>
    <row r="11" spans="1:12" s="17" customFormat="1" ht="19.5" customHeight="1">
      <c r="A11" s="265" t="s">
        <v>6</v>
      </c>
      <c r="B11" s="266"/>
      <c r="C11" s="67">
        <f t="shared" si="0"/>
        <v>86</v>
      </c>
      <c r="D11" s="67">
        <f t="shared" si="0"/>
        <v>400</v>
      </c>
      <c r="E11" s="67">
        <v>65</v>
      </c>
      <c r="F11" s="67">
        <v>327</v>
      </c>
      <c r="G11" s="67">
        <v>1</v>
      </c>
      <c r="H11" s="67">
        <v>6</v>
      </c>
      <c r="I11" s="67">
        <v>4</v>
      </c>
      <c r="J11" s="67">
        <v>6</v>
      </c>
      <c r="K11" s="67">
        <v>16</v>
      </c>
      <c r="L11" s="68">
        <v>61</v>
      </c>
    </row>
    <row r="12" spans="1:13" s="17" customFormat="1" ht="15.75" customHeight="1">
      <c r="A12" s="18"/>
      <c r="B12" s="18"/>
      <c r="C12" s="18"/>
      <c r="D12" s="18"/>
      <c r="E12" s="18"/>
      <c r="F12" s="18"/>
      <c r="G12" s="18"/>
      <c r="H12" s="18"/>
      <c r="I12" s="18"/>
      <c r="J12" s="15"/>
      <c r="K12" s="21"/>
      <c r="L12" s="51" t="s">
        <v>72</v>
      </c>
      <c r="M12" s="21"/>
    </row>
    <row r="13" spans="1:12" ht="13.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</sheetData>
  <mergeCells count="14">
    <mergeCell ref="A6:B6"/>
    <mergeCell ref="A4:B5"/>
    <mergeCell ref="A8:B8"/>
    <mergeCell ref="A1:L1"/>
    <mergeCell ref="I4:J4"/>
    <mergeCell ref="K4:L4"/>
    <mergeCell ref="C4:D4"/>
    <mergeCell ref="E4:F4"/>
    <mergeCell ref="G4:H4"/>
    <mergeCell ref="I3:L3"/>
    <mergeCell ref="A9:B9"/>
    <mergeCell ref="A11:B11"/>
    <mergeCell ref="A10:B10"/>
    <mergeCell ref="A7:B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H2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5.75390625" style="31" customWidth="1"/>
    <col min="3" max="8" width="12.625" style="31" customWidth="1"/>
    <col min="9" max="16384" width="9.00390625" style="31" customWidth="1"/>
  </cols>
  <sheetData>
    <row r="1" spans="1:8" ht="21" customHeight="1">
      <c r="A1" s="30" t="s">
        <v>98</v>
      </c>
      <c r="B1" s="30"/>
      <c r="C1" s="2"/>
      <c r="D1" s="2"/>
      <c r="E1" s="2"/>
      <c r="F1" s="2"/>
      <c r="G1" s="2"/>
      <c r="H1" s="2"/>
    </row>
    <row r="2" spans="1:8" ht="21" customHeight="1">
      <c r="A2" s="275" t="s">
        <v>99</v>
      </c>
      <c r="B2" s="275"/>
      <c r="C2" s="275"/>
      <c r="D2" s="275"/>
      <c r="E2" s="275"/>
      <c r="F2" s="275"/>
      <c r="G2" s="275"/>
      <c r="H2" s="275"/>
    </row>
    <row r="3" spans="1:8" ht="21" customHeight="1">
      <c r="A3" s="275"/>
      <c r="B3" s="275"/>
      <c r="C3" s="275"/>
      <c r="D3" s="275"/>
      <c r="E3" s="275"/>
      <c r="F3" s="275"/>
      <c r="G3" s="275"/>
      <c r="H3" s="275"/>
    </row>
    <row r="4" spans="1:8" ht="21" customHeight="1">
      <c r="A4" s="275"/>
      <c r="B4" s="275"/>
      <c r="C4" s="275"/>
      <c r="D4" s="275"/>
      <c r="E4" s="275"/>
      <c r="F4" s="275"/>
      <c r="G4" s="275"/>
      <c r="H4" s="275"/>
    </row>
    <row r="5" spans="1:8" ht="13.5">
      <c r="A5" s="50"/>
      <c r="B5" s="2"/>
      <c r="C5" s="2"/>
      <c r="D5" s="2"/>
      <c r="E5" s="2"/>
      <c r="F5" s="2"/>
      <c r="G5" s="2"/>
      <c r="H5" s="2"/>
    </row>
    <row r="6" spans="1:8" ht="13.5">
      <c r="A6" s="2"/>
      <c r="B6" s="2"/>
      <c r="C6" s="2"/>
      <c r="D6" s="2"/>
      <c r="E6" s="2"/>
      <c r="F6" s="2"/>
      <c r="G6" s="2"/>
      <c r="H6" s="2"/>
    </row>
    <row r="7" spans="1:8" ht="13.5">
      <c r="A7" s="2"/>
      <c r="B7" s="2"/>
      <c r="C7" s="2"/>
      <c r="D7" s="2"/>
      <c r="E7" s="2"/>
      <c r="F7" s="2"/>
      <c r="G7" s="2"/>
      <c r="H7" s="2"/>
    </row>
    <row r="8" spans="1:8" ht="21">
      <c r="A8" s="197" t="s">
        <v>100</v>
      </c>
      <c r="B8" s="197"/>
      <c r="C8" s="197"/>
      <c r="D8" s="197"/>
      <c r="E8" s="197"/>
      <c r="F8" s="197"/>
      <c r="G8" s="197"/>
      <c r="H8" s="197"/>
    </row>
    <row r="9" spans="1:8" ht="13.5">
      <c r="A9" s="2"/>
      <c r="B9" s="2"/>
      <c r="C9" s="2"/>
      <c r="D9" s="50"/>
      <c r="E9" s="70"/>
      <c r="F9" s="70"/>
      <c r="G9" s="70"/>
      <c r="H9" s="70" t="s">
        <v>101</v>
      </c>
    </row>
    <row r="10" spans="1:8" ht="15" customHeight="1">
      <c r="A10" s="276"/>
      <c r="B10" s="277"/>
      <c r="C10" s="192" t="s">
        <v>83</v>
      </c>
      <c r="D10" s="192" t="s">
        <v>2</v>
      </c>
      <c r="E10" s="192" t="s">
        <v>3</v>
      </c>
      <c r="F10" s="192" t="s">
        <v>4</v>
      </c>
      <c r="G10" s="192" t="s">
        <v>5</v>
      </c>
      <c r="H10" s="228" t="s">
        <v>6</v>
      </c>
    </row>
    <row r="11" spans="1:8" ht="15" customHeight="1">
      <c r="A11" s="278"/>
      <c r="B11" s="279"/>
      <c r="C11" s="194"/>
      <c r="D11" s="194"/>
      <c r="E11" s="194"/>
      <c r="F11" s="194"/>
      <c r="G11" s="194"/>
      <c r="H11" s="230"/>
    </row>
    <row r="12" spans="1:8" ht="16.5" customHeight="1">
      <c r="A12" s="222" t="s">
        <v>102</v>
      </c>
      <c r="B12" s="239"/>
      <c r="C12" s="71">
        <v>23.4</v>
      </c>
      <c r="D12" s="72">
        <v>23.183333333333326</v>
      </c>
      <c r="E12" s="73">
        <v>23.41666666666666</v>
      </c>
      <c r="F12" s="71">
        <v>23.4</v>
      </c>
      <c r="G12" s="71">
        <v>23.1</v>
      </c>
      <c r="H12" s="74">
        <v>23.5</v>
      </c>
    </row>
    <row r="13" spans="1:8" ht="16.5" customHeight="1">
      <c r="A13" s="271" t="s">
        <v>103</v>
      </c>
      <c r="B13" s="272"/>
      <c r="C13" s="76">
        <v>17.7</v>
      </c>
      <c r="D13" s="77">
        <v>17.1</v>
      </c>
      <c r="E13" s="78">
        <v>15.7</v>
      </c>
      <c r="F13" s="76">
        <v>16.8</v>
      </c>
      <c r="G13" s="76">
        <v>16.6</v>
      </c>
      <c r="H13" s="79">
        <v>18.1</v>
      </c>
    </row>
    <row r="14" spans="1:8" ht="16.5" customHeight="1">
      <c r="A14" s="271" t="s">
        <v>104</v>
      </c>
      <c r="B14" s="272"/>
      <c r="C14" s="76">
        <v>18.7</v>
      </c>
      <c r="D14" s="77">
        <v>17.4</v>
      </c>
      <c r="E14" s="78">
        <v>18.1</v>
      </c>
      <c r="F14" s="76">
        <v>17.1</v>
      </c>
      <c r="G14" s="76">
        <v>17.9</v>
      </c>
      <c r="H14" s="79">
        <v>17.9</v>
      </c>
    </row>
    <row r="15" spans="1:8" ht="16.5" customHeight="1">
      <c r="A15" s="271" t="s">
        <v>105</v>
      </c>
      <c r="B15" s="272"/>
      <c r="C15" s="76">
        <v>18.3</v>
      </c>
      <c r="D15" s="77">
        <v>19.6</v>
      </c>
      <c r="E15" s="78">
        <v>18.4</v>
      </c>
      <c r="F15" s="76">
        <v>19.2</v>
      </c>
      <c r="G15" s="76">
        <v>17.2</v>
      </c>
      <c r="H15" s="79">
        <v>18.4</v>
      </c>
    </row>
    <row r="16" spans="1:8" ht="16.5" customHeight="1">
      <c r="A16" s="271" t="s">
        <v>106</v>
      </c>
      <c r="B16" s="272"/>
      <c r="C16" s="76">
        <v>21.2</v>
      </c>
      <c r="D16" s="77">
        <v>22.4</v>
      </c>
      <c r="E16" s="78">
        <v>22.6</v>
      </c>
      <c r="F16" s="76">
        <v>21.9</v>
      </c>
      <c r="G16" s="76">
        <v>21.5</v>
      </c>
      <c r="H16" s="79">
        <v>21.2</v>
      </c>
    </row>
    <row r="17" spans="1:8" ht="16.5" customHeight="1">
      <c r="A17" s="271" t="s">
        <v>107</v>
      </c>
      <c r="B17" s="272"/>
      <c r="C17" s="76">
        <v>23.5</v>
      </c>
      <c r="D17" s="77">
        <v>25.1</v>
      </c>
      <c r="E17" s="78">
        <v>24.4</v>
      </c>
      <c r="F17" s="76">
        <v>25.5</v>
      </c>
      <c r="G17" s="76">
        <v>24.2</v>
      </c>
      <c r="H17" s="79">
        <v>24.8</v>
      </c>
    </row>
    <row r="18" spans="1:8" ht="16.5" customHeight="1">
      <c r="A18" s="271" t="s">
        <v>108</v>
      </c>
      <c r="B18" s="272"/>
      <c r="C18" s="76">
        <v>27.8</v>
      </c>
      <c r="D18" s="77">
        <v>27</v>
      </c>
      <c r="E18" s="78">
        <v>26.6</v>
      </c>
      <c r="F18" s="76">
        <v>26.7</v>
      </c>
      <c r="G18" s="76">
        <v>26.6</v>
      </c>
      <c r="H18" s="79">
        <v>26.8</v>
      </c>
    </row>
    <row r="19" spans="1:8" ht="16.5" customHeight="1">
      <c r="A19" s="271" t="s">
        <v>109</v>
      </c>
      <c r="B19" s="272"/>
      <c r="C19" s="76">
        <v>29.9</v>
      </c>
      <c r="D19" s="77">
        <v>28.2</v>
      </c>
      <c r="E19" s="78">
        <v>29.9</v>
      </c>
      <c r="F19" s="76">
        <v>28.8</v>
      </c>
      <c r="G19" s="76">
        <v>29.2</v>
      </c>
      <c r="H19" s="79">
        <v>29.1</v>
      </c>
    </row>
    <row r="20" spans="1:8" ht="16.5" customHeight="1">
      <c r="A20" s="271" t="s">
        <v>110</v>
      </c>
      <c r="B20" s="272"/>
      <c r="C20" s="76">
        <v>29.6</v>
      </c>
      <c r="D20" s="77">
        <v>28.7</v>
      </c>
      <c r="E20" s="78">
        <v>29.6</v>
      </c>
      <c r="F20" s="76">
        <v>29</v>
      </c>
      <c r="G20" s="76">
        <v>29</v>
      </c>
      <c r="H20" s="79">
        <v>29.2</v>
      </c>
    </row>
    <row r="21" spans="1:8" ht="16.5" customHeight="1">
      <c r="A21" s="271" t="s">
        <v>111</v>
      </c>
      <c r="B21" s="272"/>
      <c r="C21" s="80">
        <v>27.5</v>
      </c>
      <c r="D21" s="77">
        <v>27.5</v>
      </c>
      <c r="E21" s="81">
        <v>28.5</v>
      </c>
      <c r="F21" s="80">
        <v>27.6</v>
      </c>
      <c r="G21" s="80">
        <v>28.2</v>
      </c>
      <c r="H21" s="82">
        <v>27.8</v>
      </c>
    </row>
    <row r="22" spans="1:8" ht="16.5" customHeight="1">
      <c r="A22" s="271" t="s">
        <v>112</v>
      </c>
      <c r="B22" s="272"/>
      <c r="C22" s="76">
        <v>25.6</v>
      </c>
      <c r="D22" s="83">
        <v>24.7</v>
      </c>
      <c r="E22" s="78">
        <v>24.7</v>
      </c>
      <c r="F22" s="76">
        <v>24.9</v>
      </c>
      <c r="G22" s="76">
        <v>26.2</v>
      </c>
      <c r="H22" s="79">
        <v>26.1</v>
      </c>
    </row>
    <row r="23" spans="1:8" ht="16.5" customHeight="1">
      <c r="A23" s="271" t="s">
        <v>113</v>
      </c>
      <c r="B23" s="272"/>
      <c r="C23" s="76">
        <v>21.8</v>
      </c>
      <c r="D23" s="77">
        <v>21.1</v>
      </c>
      <c r="E23" s="78">
        <v>23.8</v>
      </c>
      <c r="F23" s="76">
        <v>22.6</v>
      </c>
      <c r="G23" s="76">
        <v>22.8</v>
      </c>
      <c r="H23" s="79">
        <v>22.9</v>
      </c>
    </row>
    <row r="24" spans="1:8" ht="16.5" customHeight="1">
      <c r="A24" s="273" t="s">
        <v>114</v>
      </c>
      <c r="B24" s="274"/>
      <c r="C24" s="85">
        <v>19.2</v>
      </c>
      <c r="D24" s="77">
        <v>19.4</v>
      </c>
      <c r="E24" s="86">
        <v>18.7</v>
      </c>
      <c r="F24" s="85">
        <v>20.2</v>
      </c>
      <c r="G24" s="85">
        <v>17.2</v>
      </c>
      <c r="H24" s="87">
        <v>19.7</v>
      </c>
    </row>
    <row r="25" spans="1:8" s="46" customFormat="1" ht="15.75" customHeight="1">
      <c r="A25" s="21" t="s">
        <v>115</v>
      </c>
      <c r="B25" s="22"/>
      <c r="C25" s="15"/>
      <c r="D25" s="88"/>
      <c r="E25" s="88"/>
      <c r="F25" s="88"/>
      <c r="G25" s="45"/>
      <c r="H25" s="45" t="s">
        <v>116</v>
      </c>
    </row>
    <row r="26" spans="1:8" s="46" customFormat="1" ht="15.75" customHeight="1">
      <c r="A26" s="13" t="s">
        <v>117</v>
      </c>
      <c r="B26" s="18"/>
      <c r="C26" s="18"/>
      <c r="D26" s="18"/>
      <c r="E26" s="18"/>
      <c r="F26" s="18"/>
      <c r="G26" s="18"/>
      <c r="H26" s="18"/>
    </row>
    <row r="27" spans="1:8" ht="13.5">
      <c r="A27" s="69"/>
      <c r="B27" s="69"/>
      <c r="C27" s="69"/>
      <c r="D27" s="69"/>
      <c r="E27" s="69"/>
      <c r="F27" s="69"/>
      <c r="G27" s="69"/>
      <c r="H27" s="69"/>
    </row>
  </sheetData>
  <mergeCells count="22">
    <mergeCell ref="A2:H4"/>
    <mergeCell ref="A13:B13"/>
    <mergeCell ref="A14:B14"/>
    <mergeCell ref="A15:B15"/>
    <mergeCell ref="A12:B12"/>
    <mergeCell ref="D10:D11"/>
    <mergeCell ref="A10:B11"/>
    <mergeCell ref="A8:H8"/>
    <mergeCell ref="E10:E11"/>
    <mergeCell ref="H10:H11"/>
    <mergeCell ref="A21:B21"/>
    <mergeCell ref="A22:B22"/>
    <mergeCell ref="A23:B23"/>
    <mergeCell ref="A24:B24"/>
    <mergeCell ref="A16:B16"/>
    <mergeCell ref="G10:G11"/>
    <mergeCell ref="C10:C11"/>
    <mergeCell ref="F10:F11"/>
    <mergeCell ref="A17:B17"/>
    <mergeCell ref="A18:B18"/>
    <mergeCell ref="A19:B19"/>
    <mergeCell ref="A20:B2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2007-04-09T05:42:10Z</cp:lastPrinted>
  <dcterms:created xsi:type="dcterms:W3CDTF">2007-03-12T05:15:25Z</dcterms:created>
  <dcterms:modified xsi:type="dcterms:W3CDTF">2007-04-16T12:13:35Z</dcterms:modified>
  <cp:category/>
  <cp:version/>
  <cp:contentType/>
  <cp:contentStatus/>
</cp:coreProperties>
</file>