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6">'６．市道の状況'!$A$1:$R$20</definedName>
    <definedName name="_xlnm.Print_Area" localSheetId="8">'８．市営住宅'!$A$1:$G$26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<sst xmlns="http://schemas.openxmlformats.org/spreadsheetml/2006/main" count="430" uniqueCount="262">
  <si>
    <r>
      <t>１．構造別建築確認</t>
    </r>
    <r>
      <rPr>
        <b/>
        <sz val="18"/>
        <rFont val="ＭＳ 明朝"/>
        <family val="1"/>
      </rPr>
      <t>件数</t>
    </r>
  </si>
  <si>
    <t>　　　　　　各年3月末現在（単位：㎡）</t>
  </si>
  <si>
    <t>総数</t>
  </si>
  <si>
    <t>鉄筋コンクリート造</t>
  </si>
  <si>
    <t>木　　　　造</t>
  </si>
  <si>
    <t>そ　　の　　他</t>
  </si>
  <si>
    <t>棟数</t>
  </si>
  <si>
    <t>面積</t>
  </si>
  <si>
    <t>棟数</t>
  </si>
  <si>
    <t>平成13年度</t>
  </si>
  <si>
    <t>（95）</t>
  </si>
  <si>
    <t>(26,006.6)</t>
  </si>
  <si>
    <t>(82)</t>
  </si>
  <si>
    <t>(23,169.3)</t>
  </si>
  <si>
    <t>(1)</t>
  </si>
  <si>
    <t>(12)</t>
  </si>
  <si>
    <t>(2,713.1)</t>
  </si>
  <si>
    <t>平成14年度</t>
  </si>
  <si>
    <t>（179）</t>
  </si>
  <si>
    <t>(65,844.0)</t>
  </si>
  <si>
    <t>(147)</t>
  </si>
  <si>
    <t>(61,564.3)</t>
  </si>
  <si>
    <t>(5)</t>
  </si>
  <si>
    <t>(619.7)</t>
  </si>
  <si>
    <t>(27)</t>
  </si>
  <si>
    <t>(3,660.1)</t>
  </si>
  <si>
    <t>平成15年度</t>
  </si>
  <si>
    <t>(153)</t>
  </si>
  <si>
    <t>(48,148.3)</t>
  </si>
  <si>
    <t>(135)</t>
  </si>
  <si>
    <t>(45,138.8)</t>
  </si>
  <si>
    <t>(5)</t>
  </si>
  <si>
    <t>(675.5)</t>
  </si>
  <si>
    <t>(13)</t>
  </si>
  <si>
    <t>(2,334.0)</t>
  </si>
  <si>
    <t>平成16年度</t>
  </si>
  <si>
    <t>平成17年度</t>
  </si>
  <si>
    <t>資料：建築課</t>
  </si>
  <si>
    <r>
      <t>２．用途別建築確認</t>
    </r>
    <r>
      <rPr>
        <b/>
        <sz val="18"/>
        <rFont val="ＭＳ 明朝"/>
        <family val="1"/>
      </rPr>
      <t>件数</t>
    </r>
  </si>
  <si>
    <t>　　　各年3月末現在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</si>
  <si>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</si>
  <si>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</si>
  <si>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</si>
  <si>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</si>
  <si>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</si>
  <si>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</si>
  <si>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</si>
  <si>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</si>
  <si>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274(95)</t>
  </si>
  <si>
    <t>169(62)</t>
  </si>
  <si>
    <t>56(19)</t>
  </si>
  <si>
    <t>13(4)</t>
  </si>
  <si>
    <t>7(3)</t>
  </si>
  <si>
    <t>2(－)</t>
  </si>
  <si>
    <t>4(2)</t>
  </si>
  <si>
    <t>23(5)</t>
  </si>
  <si>
    <t>308(178)</t>
  </si>
  <si>
    <t>155(95)</t>
  </si>
  <si>
    <t>93(56)</t>
  </si>
  <si>
    <t>18(5)</t>
  </si>
  <si>
    <t>9(7)</t>
  </si>
  <si>
    <t>30(14)</t>
  </si>
  <si>
    <t>242(153)</t>
  </si>
  <si>
    <t>121(91)</t>
  </si>
  <si>
    <t>95(55)</t>
  </si>
  <si>
    <t>4(－)</t>
  </si>
  <si>
    <t>3(3)</t>
  </si>
  <si>
    <t>1(－)</t>
  </si>
  <si>
    <t>17(4)</t>
  </si>
  <si>
    <t>247(161)</t>
  </si>
  <si>
    <t>136(101)</t>
  </si>
  <si>
    <t>62(38)</t>
  </si>
  <si>
    <t>14(4)</t>
  </si>
  <si>
    <t>11(10)</t>
  </si>
  <si>
    <t>6(2)</t>
  </si>
  <si>
    <t>17(6)</t>
  </si>
  <si>
    <t>　　　　資料：建築課</t>
  </si>
  <si>
    <t>８．市  営  住  宅</t>
  </si>
  <si>
    <t>平成18年12月末現在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</si>
  <si>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</si>
  <si>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</si>
  <si>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</si>
  <si>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</si>
  <si>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</si>
  <si>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</si>
  <si>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</si>
  <si>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</si>
  <si>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鉄筋コンクリ－ト造り・７階</t>
  </si>
  <si>
    <t>68.5㎡</t>
  </si>
  <si>
    <t>平成 7年度</t>
  </si>
  <si>
    <t>68.4㎡</t>
  </si>
  <si>
    <t>平成 9年度</t>
  </si>
  <si>
    <t>39.3㎡</t>
  </si>
  <si>
    <t>68.4㎡</t>
  </si>
  <si>
    <t>鉄筋コンクリート造り・７階</t>
  </si>
  <si>
    <t>39.3㎡</t>
  </si>
  <si>
    <t>平成11年度</t>
  </si>
  <si>
    <t>74.8㎡</t>
  </si>
  <si>
    <t>鉄筋コンクリ－ト造り・４階</t>
  </si>
  <si>
    <t>平成12年度</t>
  </si>
  <si>
    <t>75.2㎡</t>
  </si>
  <si>
    <t>小計</t>
  </si>
  <si>
    <t>伊佐</t>
  </si>
  <si>
    <t>伊佐三丁目</t>
  </si>
  <si>
    <t>38.4㎡</t>
  </si>
  <si>
    <t>昭和47年度</t>
  </si>
  <si>
    <t>40.6㎡</t>
  </si>
  <si>
    <t>小　計</t>
  </si>
  <si>
    <t>―</t>
  </si>
  <si>
    <t>伊利原</t>
  </si>
  <si>
    <t>伊佐四丁目</t>
  </si>
  <si>
    <t>44.9㎡</t>
  </si>
  <si>
    <t>昭和49年度</t>
  </si>
  <si>
    <t>48.8㎡</t>
  </si>
  <si>
    <t>47.5㎡</t>
  </si>
  <si>
    <t>昭和50年度</t>
  </si>
  <si>
    <t>63.3㎡</t>
  </si>
  <si>
    <t>昭和60年度</t>
  </si>
  <si>
    <t>平成 2年度</t>
  </si>
  <si>
    <t>平成 4年度</t>
  </si>
  <si>
    <t>計</t>
  </si>
  <si>
    <t>―</t>
  </si>
  <si>
    <t>(124.3)</t>
  </si>
  <si>
    <t>(52,018.7)</t>
  </si>
  <si>
    <t>(131)</t>
  </si>
  <si>
    <t>(46,712.1)</t>
  </si>
  <si>
    <t>(3)</t>
  </si>
  <si>
    <t>(460.3)</t>
  </si>
  <si>
    <t>(27)</t>
  </si>
  <si>
    <t>(4,846.3)</t>
  </si>
  <si>
    <t>1(1)</t>
  </si>
  <si>
    <t>286(181)</t>
  </si>
  <si>
    <t>147(112)</t>
  </si>
  <si>
    <t>74(42)</t>
  </si>
  <si>
    <t>19(7)</t>
  </si>
  <si>
    <t>5(2)</t>
  </si>
  <si>
    <t>13(6)</t>
  </si>
  <si>
    <t>27(12)</t>
  </si>
  <si>
    <t>―</t>
  </si>
  <si>
    <t>３．市 内 の 家 屋 数</t>
  </si>
  <si>
    <t>年次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</si>
  <si>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</si>
  <si>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</si>
  <si>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</si>
  <si>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</si>
  <si>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</si>
  <si>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</si>
  <si>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</si>
  <si>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</si>
  <si>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</si>
  <si>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平成14年</t>
  </si>
  <si>
    <t>棟　数</t>
  </si>
  <si>
    <t>床面積</t>
  </si>
  <si>
    <t>平成15年</t>
  </si>
  <si>
    <t>平成16年</t>
  </si>
  <si>
    <t>平成17年</t>
  </si>
  <si>
    <t>平成18年</t>
  </si>
  <si>
    <t>　　　　　　資料：税務課</t>
  </si>
  <si>
    <t>４．課税家屋の床面積及び評価額</t>
  </si>
  <si>
    <t xml:space="preserve">          各年12月末現在</t>
  </si>
  <si>
    <t>年次</t>
  </si>
  <si>
    <t>床面積(㎡)</t>
  </si>
  <si>
    <t>評価額</t>
  </si>
  <si>
    <t>内訳</t>
  </si>
  <si>
    <t>総評価額（千円）</t>
  </si>
  <si>
    <t>評価平均</t>
  </si>
  <si>
    <r>
      <t>額(</t>
    </r>
    <r>
      <rPr>
        <sz val="9"/>
        <rFont val="ＭＳ 明朝"/>
        <family val="1"/>
      </rPr>
      <t>円/㎡)</t>
    </r>
  </si>
  <si>
    <t>木　造</t>
  </si>
  <si>
    <t>５．木  造  家  屋 (課税分）</t>
  </si>
  <si>
    <t>住宅</t>
  </si>
  <si>
    <t>店舗</t>
  </si>
  <si>
    <t>ホテル･旅館</t>
  </si>
  <si>
    <t>－</t>
  </si>
  <si>
    <t>資料：税務課</t>
  </si>
  <si>
    <t>７．非 木 造 家 屋（課税分）</t>
  </si>
  <si>
    <t>床面積</t>
  </si>
  <si>
    <t>事務所・店舗</t>
  </si>
  <si>
    <t>ホテル･病院</t>
  </si>
  <si>
    <t xml:space="preserve">   資料：税務課</t>
  </si>
  <si>
    <t>１０ ．市街化区域の用途別面積</t>
  </si>
  <si>
    <t>区分</t>
  </si>
  <si>
    <t>※平成17年10月</t>
  </si>
  <si>
    <t>建ぺい率</t>
  </si>
  <si>
    <t>容積率</t>
  </si>
  <si>
    <t>面 積（ha）</t>
  </si>
  <si>
    <t>構成率（％）</t>
  </si>
  <si>
    <t>（％）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</si>
  <si>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</si>
  <si>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</si>
  <si>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</si>
  <si>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</si>
  <si>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</si>
  <si>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</si>
  <si>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</si>
  <si>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</si>
  <si>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</si>
  <si>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</si>
  <si>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</si>
  <si>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</si>
  <si>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</si>
  <si>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</si>
  <si>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　注：※印は都市計画変更年月</t>
  </si>
  <si>
    <t>資料：都市計画課</t>
  </si>
  <si>
    <t>建ぺい率＝</t>
  </si>
  <si>
    <t>建物面積</t>
  </si>
  <si>
    <t>×１００</t>
  </si>
  <si>
    <t>容積率＝</t>
  </si>
  <si>
    <t>建物延床面積</t>
  </si>
  <si>
    <t>×１００</t>
  </si>
  <si>
    <t>敷地面積</t>
  </si>
  <si>
    <t>６．市 道</t>
  </si>
  <si>
    <t>　　　各年４月1日現在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</si>
  <si>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</si>
  <si>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</si>
  <si>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</si>
  <si>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</si>
  <si>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</si>
  <si>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</si>
  <si>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</si>
  <si>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</si>
  <si>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</si>
  <si>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</si>
  <si>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</si>
  <si>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</si>
  <si>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</si>
  <si>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</si>
  <si>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</si>
  <si>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</si>
  <si>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</si>
  <si>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</si>
  <si>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</si>
  <si>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</si>
  <si>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車道13.0m以上</t>
  </si>
  <si>
    <t>車道5.5m以上</t>
  </si>
  <si>
    <t>車道5.5m未満</t>
  </si>
  <si>
    <t>車道3.5m以上</t>
  </si>
  <si>
    <t>車道3.5m未満</t>
  </si>
  <si>
    <t>　　　　資料：土木課</t>
  </si>
  <si>
    <r>
      <t>車道</t>
    </r>
    <r>
      <rPr>
        <sz val="9"/>
        <rFont val="ＭＳ 明朝"/>
        <family val="1"/>
      </rPr>
      <t>19.5</t>
    </r>
    <r>
      <rPr>
        <sz val="10"/>
        <rFont val="ＭＳ 明朝"/>
        <family val="1"/>
      </rPr>
      <t>m</t>
    </r>
    <r>
      <rPr>
        <sz val="9"/>
        <rFont val="ＭＳ 明朝"/>
        <family val="1"/>
      </rPr>
      <t>以上</t>
    </r>
  </si>
  <si>
    <t>９．都 市 公 園 数 及 び 面 積</t>
  </si>
  <si>
    <t>各年4月1日現在（単位：ha）</t>
  </si>
  <si>
    <t>街区公園</t>
  </si>
  <si>
    <t>近隣公園</t>
  </si>
  <si>
    <t>地区公園</t>
  </si>
  <si>
    <t>運動公園</t>
  </si>
  <si>
    <t>園数</t>
  </si>
  <si>
    <t>資料：施設管理課</t>
  </si>
  <si>
    <t>　注 : （　）内は、民間確認検査機関の数値を示す。</t>
  </si>
  <si>
    <t>各年12月末現在(単位：㎡)</t>
  </si>
  <si>
    <t xml:space="preserve">  各年12月末現在(単位：㎡)</t>
  </si>
  <si>
    <t>の 状 況</t>
  </si>
  <si>
    <t>１．非 木 造 家 屋 数 （課 税 分）</t>
  </si>
  <si>
    <t>（平 成 18 年 12 月 末 現 在）</t>
  </si>
  <si>
    <t>２．市 街 化 区 域 の 用 途 別 面 積</t>
  </si>
  <si>
    <t>（平 成 17 年 10 月 末 現 在）</t>
  </si>
  <si>
    <t>３．用 途 別 建 築 確 認 受 付 件 数</t>
  </si>
  <si>
    <t>（平 成 17 年 3 月 末 現 在）</t>
  </si>
  <si>
    <t>１．非木造家屋敷（課税分）</t>
  </si>
  <si>
    <t>２．市街化区域の用途別面積</t>
  </si>
  <si>
    <t>面積（ha）</t>
  </si>
  <si>
    <t>３．用途別建築確認受付件数</t>
  </si>
  <si>
    <t>平成17年度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</si>
</sst>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\ "/>
    <numFmt numFmtId="180" formatCode="#,##0.0\ "/>
    <numFmt numFmtId="181" formatCode="0_);[Red]\(0\)"/>
    <numFmt numFmtId="182" formatCode="&quot;(&quot;#,###.###&quot;)&quot;"/>
    <numFmt numFmtId="183" formatCode="&quot;(&quot;#&quot;)&quot;"/>
    <numFmt numFmtId="184" formatCode="#,##0.0;[Red]#,##0.0"/>
    <numFmt numFmtId="185" formatCode="0.0%"/>
    <numFmt numFmtId="186" formatCode="#,##0&quot;棟&quot;"/>
    <numFmt numFmtId="187" formatCode="General&quot;件&quot;"/>
    <numFmt numFmtId="188" formatCode="#,##0.0\ &quot;ha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3" fontId="9" fillId="0" borderId="5" xfId="0" applyNumberFormat="1" applyFont="1" applyBorder="1" applyAlignment="1">
      <alignment horizontal="center" vertical="center"/>
    </xf>
    <xf numFmtId="184" fontId="9" fillId="0" borderId="5" xfId="17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center" vertical="center"/>
    </xf>
    <xf numFmtId="177" fontId="9" fillId="0" borderId="5" xfId="17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184" fontId="9" fillId="0" borderId="7" xfId="17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center" vertical="center"/>
    </xf>
    <xf numFmtId="177" fontId="9" fillId="0" borderId="7" xfId="17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83" fontId="9" fillId="0" borderId="7" xfId="0" applyNumberFormat="1" applyFont="1" applyBorder="1" applyAlignment="1">
      <alignment horizontal="center" vertical="center"/>
    </xf>
    <xf numFmtId="49" fontId="9" fillId="0" borderId="7" xfId="17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183" fontId="9" fillId="0" borderId="9" xfId="0" applyNumberFormat="1" applyFont="1" applyBorder="1" applyAlignment="1">
      <alignment horizontal="center" vertical="center"/>
    </xf>
    <xf numFmtId="182" fontId="9" fillId="0" borderId="9" xfId="17" applyNumberFormat="1" applyFont="1" applyBorder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left" vertical="distributed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176" fontId="12" fillId="0" borderId="7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8" fillId="0" borderId="23" xfId="0" applyFont="1" applyBorder="1" applyAlignment="1">
      <alignment horizontal="distributed" vertical="center"/>
    </xf>
    <xf numFmtId="176" fontId="12" fillId="0" borderId="9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0" fontId="10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horizontal="right" vertical="center" indent="1"/>
    </xf>
    <xf numFmtId="176" fontId="10" fillId="0" borderId="4" xfId="0" applyNumberFormat="1" applyFont="1" applyBorder="1" applyAlignment="1">
      <alignment horizontal="right" vertical="center" indent="1"/>
    </xf>
    <xf numFmtId="180" fontId="10" fillId="0" borderId="5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80" fontId="10" fillId="0" borderId="7" xfId="0" applyNumberFormat="1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179" fontId="10" fillId="0" borderId="18" xfId="0" applyNumberFormat="1" applyFont="1" applyBorder="1" applyAlignment="1">
      <alignment vertical="center"/>
    </xf>
    <xf numFmtId="179" fontId="10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180" fontId="10" fillId="0" borderId="15" xfId="0" applyNumberFormat="1" applyFont="1" applyBorder="1" applyAlignment="1">
      <alignment vertical="center"/>
    </xf>
    <xf numFmtId="179" fontId="10" fillId="0" borderId="15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7" xfId="0" applyFont="1" applyBorder="1" applyAlignment="1">
      <alignment horizontal="left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6" fillId="0" borderId="28" xfId="0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3" fontId="13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3" fontId="13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9" fontId="9" fillId="0" borderId="18" xfId="17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9" fontId="9" fillId="0" borderId="3" xfId="17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179" fontId="9" fillId="0" borderId="15" xfId="17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distributed"/>
    </xf>
    <xf numFmtId="0" fontId="6" fillId="0" borderId="32" xfId="0" applyFont="1" applyBorder="1" applyAlignment="1">
      <alignment horizontal="left" vertical="distributed"/>
    </xf>
    <xf numFmtId="0" fontId="4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left" vertical="distributed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15" fillId="0" borderId="0" xfId="21" applyFont="1">
      <alignment vertical="center"/>
      <protection/>
    </xf>
    <xf numFmtId="0" fontId="16" fillId="0" borderId="34" xfId="21" applyFont="1" applyBorder="1" applyAlignment="1">
      <alignment vertical="center"/>
      <protection/>
    </xf>
    <xf numFmtId="0" fontId="15" fillId="0" borderId="34" xfId="21" applyFont="1" applyBorder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186" fontId="16" fillId="0" borderId="34" xfId="21" applyNumberFormat="1" applyFont="1" applyBorder="1" applyAlignment="1">
      <alignment vertical="center"/>
      <protection/>
    </xf>
    <xf numFmtId="0" fontId="8" fillId="0" borderId="3" xfId="0" applyFont="1" applyBorder="1" applyAlignment="1">
      <alignment horizontal="distributed" vertical="center"/>
    </xf>
    <xf numFmtId="179" fontId="9" fillId="0" borderId="5" xfId="17" applyNumberFormat="1" applyFont="1" applyBorder="1" applyAlignment="1">
      <alignment horizontal="right" vertical="center"/>
    </xf>
    <xf numFmtId="186" fontId="15" fillId="0" borderId="34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3" fontId="0" fillId="0" borderId="0" xfId="21" applyNumberFormat="1">
      <alignment vertical="center"/>
      <protection/>
    </xf>
    <xf numFmtId="3" fontId="9" fillId="0" borderId="0" xfId="21" applyNumberFormat="1" applyFont="1" applyBorder="1" applyAlignment="1">
      <alignment horizontal="right" vertical="center"/>
      <protection/>
    </xf>
    <xf numFmtId="0" fontId="15" fillId="0" borderId="35" xfId="21" applyFont="1" applyBorder="1" applyAlignment="1">
      <alignment vertical="center"/>
      <protection/>
    </xf>
    <xf numFmtId="0" fontId="0" fillId="0" borderId="29" xfId="21" applyFont="1" applyBorder="1" applyAlignment="1">
      <alignment vertical="center"/>
      <protection/>
    </xf>
    <xf numFmtId="0" fontId="0" fillId="0" borderId="0" xfId="21" applyFont="1" applyBorder="1">
      <alignment vertical="center"/>
      <protection/>
    </xf>
    <xf numFmtId="188" fontId="15" fillId="0" borderId="35" xfId="21" applyNumberFormat="1" applyFont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34" xfId="21" applyFont="1" applyBorder="1">
      <alignment vertical="center"/>
      <protection/>
    </xf>
    <xf numFmtId="0" fontId="0" fillId="0" borderId="34" xfId="21" applyFont="1" applyFill="1" applyBorder="1">
      <alignment vertical="center"/>
      <protection/>
    </xf>
    <xf numFmtId="187" fontId="0" fillId="0" borderId="34" xfId="21" applyNumberFormat="1" applyFont="1" applyBorder="1">
      <alignment vertical="center"/>
      <protection/>
    </xf>
    <xf numFmtId="187" fontId="0" fillId="0" borderId="34" xfId="21" applyNumberFormat="1" applyBorder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24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distributed"/>
    </xf>
    <xf numFmtId="0" fontId="8" fillId="0" borderId="32" xfId="0" applyFont="1" applyBorder="1" applyAlignment="1">
      <alignment horizontal="left" vertical="distributed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6" fillId="0" borderId="7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グラフ!$A$135</c:f>
              <c:strCache>
                <c:ptCount val="1"/>
                <c:pt idx="0">
                  <c:v>平成18年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住宅
19,233棟
89%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事務所・店舗
1,601棟
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932棟
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グラフ!$B$134:$D$134</c:f>
              <c:strCache/>
            </c:strRef>
          </c:cat>
          <c:val>
            <c:numRef>
              <c:f>グラフ!$B$135:$D$135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グラフ!$A$139:$A$148</c:f>
              <c:strCache/>
            </c:strRef>
          </c:cat>
          <c:val>
            <c:numRef>
              <c:f>グラフ!$B$139:$B$148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8"/>
          <c:w val="0.7287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グラフ!$A$153</c:f>
              <c:strCache>
                <c:ptCount val="1"/>
                <c:pt idx="0">
                  <c:v>平成17年度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住宅
259件
55%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共同住宅
116件
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店舗
26件
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66件
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グラフ!$B$152:$E$152</c:f>
              <c:strCache/>
            </c:strRef>
          </c:cat>
          <c:val>
            <c:numRef>
              <c:f>グラフ!$B$153:$E$153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5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904875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10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895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66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66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35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609600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58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1009650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49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8648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47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822960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44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769620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721042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39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679132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37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658177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57150</xdr:rowOff>
    </xdr:from>
    <xdr:ext cx="4962525" cy="4505325"/>
    <xdr:graphicFrame>
      <xdr:nvGraphicFramePr>
        <xdr:cNvPr id="13" name="Chart 13"/>
        <xdr:cNvGraphicFramePr/>
      </xdr:nvGraphicFramePr>
      <xdr:xfrm>
        <a:off x="952500" y="12372975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133350</xdr:colOff>
      <xdr:row>18</xdr:row>
      <xdr:rowOff>123825</xdr:rowOff>
    </xdr:from>
    <xdr:to>
      <xdr:col>6</xdr:col>
      <xdr:colOff>447675</xdr:colOff>
      <xdr:row>20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62350" y="325755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21,766棟</a:t>
          </a:r>
        </a:p>
      </xdr:txBody>
    </xdr:sp>
    <xdr:clientData/>
  </xdr:twoCellAnchor>
  <xdr:twoCellAnchor>
    <xdr:from>
      <xdr:col>5</xdr:col>
      <xdr:colOff>104775</xdr:colOff>
      <xdr:row>48</xdr:row>
      <xdr:rowOff>114300</xdr:rowOff>
    </xdr:from>
    <xdr:to>
      <xdr:col>6</xdr:col>
      <xdr:colOff>447675</xdr:colOff>
      <xdr:row>50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33775" y="843915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twoCellAnchor>
    <xdr:from>
      <xdr:col>5</xdr:col>
      <xdr:colOff>114300</xdr:colOff>
      <xdr:row>85</xdr:row>
      <xdr:rowOff>9525</xdr:rowOff>
    </xdr:from>
    <xdr:to>
      <xdr:col>6</xdr:col>
      <xdr:colOff>428625</xdr:colOff>
      <xdr:row>87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543300" y="1472565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467件</a:t>
          </a:r>
        </a:p>
      </xdr:txBody>
    </xdr:sp>
    <xdr:clientData/>
  </xdr:twoCellAnchor>
  <xdr:twoCellAnchor>
    <xdr:from>
      <xdr:col>2</xdr:col>
      <xdr:colOff>552450</xdr:colOff>
      <xdr:row>79</xdr:row>
      <xdr:rowOff>28575</xdr:rowOff>
    </xdr:from>
    <xdr:to>
      <xdr:col>3</xdr:col>
      <xdr:colOff>400050</xdr:colOff>
      <xdr:row>81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24050" y="13716000"/>
          <a:ext cx="533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3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94" customWidth="1"/>
    <col min="4" max="4" width="9.00390625" style="196" customWidth="1"/>
    <col min="5" max="16384" width="9.00390625" style="194" customWidth="1"/>
  </cols>
  <sheetData>
    <row r="4" spans="1:11" ht="17.25">
      <c r="A4" s="217" t="s">
        <v>251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3.5">
      <c r="A5" s="218" t="s">
        <v>252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4" spans="1:11" ht="17.25">
      <c r="A34" s="217" t="s">
        <v>253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1" ht="13.5">
      <c r="A35" s="218" t="s">
        <v>254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70" spans="1:11" ht="17.25">
      <c r="A70" s="217" t="s">
        <v>255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</row>
    <row r="71" spans="1:11" ht="13.5">
      <c r="A71" s="218" t="s">
        <v>256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133" spans="1:5" ht="13.5">
      <c r="A133" s="195" t="s">
        <v>257</v>
      </c>
      <c r="B133" s="195"/>
      <c r="C133" s="195"/>
      <c r="E133" s="195"/>
    </row>
    <row r="134" spans="1:11" ht="13.5">
      <c r="A134" s="197"/>
      <c r="B134" s="197" t="s">
        <v>169</v>
      </c>
      <c r="C134" s="197" t="s">
        <v>176</v>
      </c>
      <c r="D134" s="198" t="s">
        <v>47</v>
      </c>
      <c r="E134" s="197" t="s">
        <v>142</v>
      </c>
      <c r="G134" s="199"/>
      <c r="H134" s="200"/>
      <c r="I134" s="199"/>
      <c r="J134" s="200"/>
      <c r="K134" s="199"/>
    </row>
    <row r="135" spans="1:11" ht="13.5">
      <c r="A135" s="197" t="s">
        <v>156</v>
      </c>
      <c r="B135" s="201">
        <v>19233</v>
      </c>
      <c r="C135" s="201">
        <v>1601</v>
      </c>
      <c r="D135" s="204">
        <v>932</v>
      </c>
      <c r="E135" s="201">
        <f>SUM(B135:D135)</f>
        <v>21766</v>
      </c>
      <c r="H135" s="200"/>
      <c r="I135" s="205"/>
      <c r="J135" s="200"/>
      <c r="K135" s="205"/>
    </row>
    <row r="136" spans="1:11" ht="13.5">
      <c r="A136" s="195"/>
      <c r="B136" s="195"/>
      <c r="C136" s="195"/>
      <c r="E136" s="195"/>
      <c r="F136" s="206"/>
      <c r="H136" s="200"/>
      <c r="I136" s="207"/>
      <c r="J136" s="200"/>
      <c r="K136" s="207"/>
    </row>
    <row r="137" spans="1:5" ht="13.5">
      <c r="A137" s="195" t="s">
        <v>258</v>
      </c>
      <c r="B137" s="195"/>
      <c r="C137" s="195"/>
      <c r="E137" s="195"/>
    </row>
    <row r="138" spans="1:5" ht="13.5">
      <c r="A138" s="197"/>
      <c r="B138" s="208" t="s">
        <v>259</v>
      </c>
      <c r="C138" s="209"/>
      <c r="E138" s="210"/>
    </row>
    <row r="139" spans="1:5" ht="13.5">
      <c r="A139" s="197" t="s">
        <v>189</v>
      </c>
      <c r="B139" s="211">
        <v>356</v>
      </c>
      <c r="C139" s="209"/>
      <c r="E139" s="210"/>
    </row>
    <row r="140" spans="1:5" ht="13.5">
      <c r="A140" s="197" t="s">
        <v>190</v>
      </c>
      <c r="B140" s="211">
        <v>350.7</v>
      </c>
      <c r="C140" s="209"/>
      <c r="E140" s="210"/>
    </row>
    <row r="141" spans="1:5" ht="13.5">
      <c r="A141" s="197" t="s">
        <v>191</v>
      </c>
      <c r="B141" s="211">
        <v>115.9</v>
      </c>
      <c r="C141" s="209"/>
      <c r="E141" s="210"/>
    </row>
    <row r="142" spans="1:5" ht="13.5">
      <c r="A142" s="197" t="s">
        <v>192</v>
      </c>
      <c r="B142" s="211">
        <v>168.4</v>
      </c>
      <c r="C142" s="209"/>
      <c r="E142" s="210"/>
    </row>
    <row r="143" spans="1:5" ht="13.5">
      <c r="A143" s="197" t="s">
        <v>193</v>
      </c>
      <c r="B143" s="211">
        <v>30.2</v>
      </c>
      <c r="C143" s="209"/>
      <c r="E143" s="210"/>
    </row>
    <row r="144" spans="1:5" ht="13.5">
      <c r="A144" s="197" t="s">
        <v>194</v>
      </c>
      <c r="B144" s="211">
        <v>48.9</v>
      </c>
      <c r="C144" s="209"/>
      <c r="E144" s="210"/>
    </row>
    <row r="145" spans="1:5" ht="13.5">
      <c r="A145" s="197" t="s">
        <v>196</v>
      </c>
      <c r="B145" s="211">
        <v>76.2</v>
      </c>
      <c r="C145" s="209"/>
      <c r="E145" s="210"/>
    </row>
    <row r="146" spans="1:5" ht="13.5">
      <c r="A146" s="197" t="s">
        <v>196</v>
      </c>
      <c r="B146" s="211">
        <v>53.9</v>
      </c>
      <c r="C146" s="209"/>
      <c r="E146" s="210"/>
    </row>
    <row r="147" spans="1:5" ht="13.5">
      <c r="A147" s="197" t="s">
        <v>198</v>
      </c>
      <c r="B147" s="211">
        <v>65.3</v>
      </c>
      <c r="C147" s="209"/>
      <c r="E147" s="210"/>
    </row>
    <row r="148" spans="1:5" ht="13.5">
      <c r="A148" s="197" t="s">
        <v>200</v>
      </c>
      <c r="B148" s="211">
        <v>78.8</v>
      </c>
      <c r="C148" s="209"/>
      <c r="E148" s="210"/>
    </row>
    <row r="149" spans="1:5" ht="13.5">
      <c r="A149" s="197" t="s">
        <v>187</v>
      </c>
      <c r="B149" s="211">
        <f>SUM(B139:B148)</f>
        <v>1344.3000000000002</v>
      </c>
      <c r="C149" s="209"/>
      <c r="E149" s="210"/>
    </row>
    <row r="150" spans="1:5" ht="13.5">
      <c r="A150" s="195"/>
      <c r="B150" s="195"/>
      <c r="C150" s="195"/>
      <c r="E150" s="195"/>
    </row>
    <row r="151" spans="1:5" ht="13.5">
      <c r="A151" s="212" t="s">
        <v>260</v>
      </c>
      <c r="B151" s="195"/>
      <c r="C151" s="195"/>
      <c r="E151" s="195"/>
    </row>
    <row r="152" spans="1:6" ht="13.5">
      <c r="A152" s="213"/>
      <c r="B152" s="213" t="s">
        <v>169</v>
      </c>
      <c r="C152" s="213" t="s">
        <v>42</v>
      </c>
      <c r="D152" s="213" t="s">
        <v>170</v>
      </c>
      <c r="E152" s="213" t="s">
        <v>47</v>
      </c>
      <c r="F152" s="214" t="s">
        <v>142</v>
      </c>
    </row>
    <row r="153" spans="1:6" ht="13.5">
      <c r="A153" s="213" t="s">
        <v>261</v>
      </c>
      <c r="B153" s="215">
        <v>259</v>
      </c>
      <c r="C153" s="215">
        <v>116</v>
      </c>
      <c r="D153" s="215">
        <v>26</v>
      </c>
      <c r="E153" s="215">
        <v>66</v>
      </c>
      <c r="F153" s="216">
        <f>SUM(B153:E153)</f>
        <v>467</v>
      </c>
    </row>
  </sheetData>
  <mergeCells count="6">
    <mergeCell ref="A70:K70"/>
    <mergeCell ref="A71:K71"/>
    <mergeCell ref="A4:K4"/>
    <mergeCell ref="A5:K5"/>
    <mergeCell ref="A34:K34"/>
    <mergeCell ref="A35:K35"/>
  </mergeCells>
  <printOptions/>
  <pageMargins left="0.11811023622047245" right="0.15748031496062992" top="0.11811023622047245" bottom="0.1968503937007874" header="0.11811023622047245" footer="0.35433070866141736"/>
  <pageSetup firstPageNumber="77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0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1.00390625" style="0" customWidth="1"/>
    <col min="2" max="11" width="7.625" style="0" customWidth="1"/>
  </cols>
  <sheetData>
    <row r="1" spans="1:11" ht="21">
      <c r="A1" s="223" t="s">
        <v>239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3.5">
      <c r="A2" s="1"/>
      <c r="B2" s="1"/>
      <c r="C2" s="1"/>
      <c r="D2" s="1"/>
      <c r="E2" s="1"/>
      <c r="F2" s="1"/>
      <c r="G2" s="1"/>
      <c r="H2" s="1"/>
      <c r="I2" s="229" t="s">
        <v>240</v>
      </c>
      <c r="J2" s="229"/>
      <c r="K2" s="229"/>
    </row>
    <row r="3" spans="1:11" ht="17.25" customHeight="1">
      <c r="A3" s="188"/>
      <c r="B3" s="192" t="s">
        <v>2</v>
      </c>
      <c r="C3" s="192"/>
      <c r="D3" s="192" t="s">
        <v>241</v>
      </c>
      <c r="E3" s="192"/>
      <c r="F3" s="192" t="s">
        <v>242</v>
      </c>
      <c r="G3" s="192"/>
      <c r="H3" s="192" t="s">
        <v>243</v>
      </c>
      <c r="I3" s="192"/>
      <c r="J3" s="192" t="s">
        <v>244</v>
      </c>
      <c r="K3" s="258"/>
    </row>
    <row r="4" spans="1:11" ht="17.25" customHeight="1">
      <c r="A4" s="189"/>
      <c r="B4" s="119" t="s">
        <v>245</v>
      </c>
      <c r="C4" s="119" t="s">
        <v>7</v>
      </c>
      <c r="D4" s="119" t="s">
        <v>245</v>
      </c>
      <c r="E4" s="119" t="s">
        <v>7</v>
      </c>
      <c r="F4" s="119" t="s">
        <v>245</v>
      </c>
      <c r="G4" s="119" t="s">
        <v>7</v>
      </c>
      <c r="H4" s="164" t="s">
        <v>245</v>
      </c>
      <c r="I4" s="119" t="s">
        <v>7</v>
      </c>
      <c r="J4" s="119" t="s">
        <v>245</v>
      </c>
      <c r="K4" s="147" t="s">
        <v>7</v>
      </c>
    </row>
    <row r="5" spans="1:11" s="4" customFormat="1" ht="22.5" customHeight="1">
      <c r="A5" s="165" t="s">
        <v>9</v>
      </c>
      <c r="B5" s="166">
        <v>30</v>
      </c>
      <c r="C5" s="167">
        <v>30.7</v>
      </c>
      <c r="D5" s="168">
        <v>25</v>
      </c>
      <c r="E5" s="167">
        <v>6.41</v>
      </c>
      <c r="F5" s="168">
        <v>3</v>
      </c>
      <c r="G5" s="167">
        <v>4.32</v>
      </c>
      <c r="H5" s="168">
        <v>1</v>
      </c>
      <c r="I5" s="167">
        <v>4.17</v>
      </c>
      <c r="J5" s="168">
        <v>1</v>
      </c>
      <c r="K5" s="169">
        <v>15.8</v>
      </c>
    </row>
    <row r="6" spans="1:11" s="4" customFormat="1" ht="22.5" customHeight="1">
      <c r="A6" s="165" t="s">
        <v>17</v>
      </c>
      <c r="B6" s="166">
        <v>30</v>
      </c>
      <c r="C6" s="167">
        <v>30.7</v>
      </c>
      <c r="D6" s="168">
        <v>25</v>
      </c>
      <c r="E6" s="167">
        <v>6.41</v>
      </c>
      <c r="F6" s="168">
        <v>3</v>
      </c>
      <c r="G6" s="167">
        <v>4.32</v>
      </c>
      <c r="H6" s="168">
        <v>1</v>
      </c>
      <c r="I6" s="167">
        <v>4.17</v>
      </c>
      <c r="J6" s="168">
        <v>1</v>
      </c>
      <c r="K6" s="169">
        <v>15.8</v>
      </c>
    </row>
    <row r="7" spans="1:11" s="4" customFormat="1" ht="22.5" customHeight="1">
      <c r="A7" s="165" t="s">
        <v>26</v>
      </c>
      <c r="B7" s="166">
        <v>31</v>
      </c>
      <c r="C7" s="167">
        <v>30.88</v>
      </c>
      <c r="D7" s="168">
        <v>26</v>
      </c>
      <c r="E7" s="167">
        <v>6.59</v>
      </c>
      <c r="F7" s="168">
        <v>3</v>
      </c>
      <c r="G7" s="167">
        <v>4.32</v>
      </c>
      <c r="H7" s="168">
        <v>1</v>
      </c>
      <c r="I7" s="167">
        <v>4.17</v>
      </c>
      <c r="J7" s="168">
        <v>1</v>
      </c>
      <c r="K7" s="169">
        <v>15.8</v>
      </c>
    </row>
    <row r="8" spans="1:11" s="4" customFormat="1" ht="22.5" customHeight="1">
      <c r="A8" s="165" t="s">
        <v>35</v>
      </c>
      <c r="B8" s="166">
        <v>32</v>
      </c>
      <c r="C8" s="167">
        <v>31.12</v>
      </c>
      <c r="D8" s="168">
        <v>27</v>
      </c>
      <c r="E8" s="167">
        <v>6.75</v>
      </c>
      <c r="F8" s="168">
        <v>3</v>
      </c>
      <c r="G8" s="167">
        <v>4.4</v>
      </c>
      <c r="H8" s="168">
        <v>1</v>
      </c>
      <c r="I8" s="167">
        <v>4.17</v>
      </c>
      <c r="J8" s="168">
        <v>1</v>
      </c>
      <c r="K8" s="169">
        <v>15.8</v>
      </c>
    </row>
    <row r="9" spans="1:11" s="4" customFormat="1" ht="22.5" customHeight="1">
      <c r="A9" s="170" t="s">
        <v>36</v>
      </c>
      <c r="B9" s="171">
        <v>33</v>
      </c>
      <c r="C9" s="172">
        <v>31.71</v>
      </c>
      <c r="D9" s="173">
        <v>27</v>
      </c>
      <c r="E9" s="172">
        <v>6.75</v>
      </c>
      <c r="F9" s="173">
        <v>3</v>
      </c>
      <c r="G9" s="172">
        <v>4.4</v>
      </c>
      <c r="H9" s="173">
        <v>2</v>
      </c>
      <c r="I9" s="172">
        <v>4.76</v>
      </c>
      <c r="J9" s="173">
        <v>1</v>
      </c>
      <c r="K9" s="174">
        <v>15.8</v>
      </c>
    </row>
    <row r="10" spans="1:11" s="4" customFormat="1" ht="13.5">
      <c r="A10" s="28"/>
      <c r="B10" s="28"/>
      <c r="C10" s="28"/>
      <c r="D10" s="28"/>
      <c r="E10" s="28"/>
      <c r="F10" s="28"/>
      <c r="G10" s="28"/>
      <c r="H10" s="28"/>
      <c r="I10" s="28"/>
      <c r="J10" s="230" t="s">
        <v>246</v>
      </c>
      <c r="K10" s="230"/>
    </row>
  </sheetData>
  <mergeCells count="9">
    <mergeCell ref="J10:K10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9.625" style="31" customWidth="1"/>
    <col min="2" max="3" width="13.50390625" style="31" customWidth="1"/>
    <col min="4" max="7" width="12.625" style="31" customWidth="1"/>
    <col min="8" max="16384" width="9.00390625" style="31" customWidth="1"/>
  </cols>
  <sheetData>
    <row r="1" spans="1:7" ht="21">
      <c r="A1" s="223" t="s">
        <v>179</v>
      </c>
      <c r="B1" s="223"/>
      <c r="C1" s="224"/>
      <c r="D1" s="224"/>
      <c r="E1" s="224"/>
      <c r="F1" s="224"/>
      <c r="G1" s="224"/>
    </row>
    <row r="2" spans="1:7" ht="13.5">
      <c r="A2" s="1"/>
      <c r="B2" s="1"/>
      <c r="C2" s="1"/>
      <c r="D2" s="1"/>
      <c r="E2" s="1"/>
      <c r="F2" s="1"/>
      <c r="G2" s="1"/>
    </row>
    <row r="3" spans="1:7" ht="16.5" customHeight="1">
      <c r="A3" s="273" t="s">
        <v>180</v>
      </c>
      <c r="B3" s="192"/>
      <c r="C3" s="274"/>
      <c r="D3" s="192" t="s">
        <v>181</v>
      </c>
      <c r="E3" s="192"/>
      <c r="F3" s="60" t="s">
        <v>182</v>
      </c>
      <c r="G3" s="118" t="s">
        <v>183</v>
      </c>
    </row>
    <row r="4" spans="1:7" ht="16.5" customHeight="1">
      <c r="A4" s="275"/>
      <c r="B4" s="177"/>
      <c r="C4" s="276"/>
      <c r="D4" s="120" t="s">
        <v>184</v>
      </c>
      <c r="E4" s="120" t="s">
        <v>185</v>
      </c>
      <c r="F4" s="120" t="s">
        <v>186</v>
      </c>
      <c r="G4" s="121" t="s">
        <v>186</v>
      </c>
    </row>
    <row r="5" spans="1:7" s="54" customFormat="1" ht="18.75" customHeight="1">
      <c r="A5" s="272" t="s">
        <v>187</v>
      </c>
      <c r="B5" s="277"/>
      <c r="C5" s="278"/>
      <c r="D5" s="122">
        <f>SUM(D6:D15)</f>
        <v>1344.3000000000002</v>
      </c>
      <c r="E5" s="122">
        <f>SUM(E6:E15)</f>
        <v>100.00000000000001</v>
      </c>
      <c r="F5" s="123" t="s">
        <v>172</v>
      </c>
      <c r="G5" s="124" t="s">
        <v>172</v>
      </c>
    </row>
    <row r="6" spans="1:7" s="54" customFormat="1" ht="18.75" customHeight="1">
      <c r="A6" s="272" t="s">
        <v>188</v>
      </c>
      <c r="B6" s="269" t="s">
        <v>189</v>
      </c>
      <c r="C6" s="270"/>
      <c r="D6" s="125">
        <v>356</v>
      </c>
      <c r="E6" s="125">
        <v>26.5</v>
      </c>
      <c r="F6" s="126">
        <v>50</v>
      </c>
      <c r="G6" s="127">
        <v>100</v>
      </c>
    </row>
    <row r="7" spans="1:7" s="54" customFormat="1" ht="18.75" customHeight="1">
      <c r="A7" s="272"/>
      <c r="B7" s="271" t="s">
        <v>190</v>
      </c>
      <c r="C7" s="264"/>
      <c r="D7" s="129">
        <v>350.7</v>
      </c>
      <c r="E7" s="129">
        <v>26.1</v>
      </c>
      <c r="F7" s="130">
        <v>60</v>
      </c>
      <c r="G7" s="131">
        <v>200</v>
      </c>
    </row>
    <row r="8" spans="1:7" s="54" customFormat="1" ht="18.75" customHeight="1">
      <c r="A8" s="272"/>
      <c r="B8" s="271" t="s">
        <v>191</v>
      </c>
      <c r="C8" s="264"/>
      <c r="D8" s="129">
        <v>115.9</v>
      </c>
      <c r="E8" s="129">
        <v>8.6</v>
      </c>
      <c r="F8" s="130">
        <v>60</v>
      </c>
      <c r="G8" s="131">
        <v>200</v>
      </c>
    </row>
    <row r="9" spans="1:7" s="54" customFormat="1" ht="18.75" customHeight="1">
      <c r="A9" s="272"/>
      <c r="B9" s="271" t="s">
        <v>192</v>
      </c>
      <c r="C9" s="264"/>
      <c r="D9" s="129">
        <v>168.4</v>
      </c>
      <c r="E9" s="129">
        <v>12.5</v>
      </c>
      <c r="F9" s="130">
        <v>60</v>
      </c>
      <c r="G9" s="131">
        <v>200</v>
      </c>
    </row>
    <row r="10" spans="1:7" s="54" customFormat="1" ht="18.75" customHeight="1">
      <c r="A10" s="272"/>
      <c r="B10" s="271" t="s">
        <v>193</v>
      </c>
      <c r="C10" s="264"/>
      <c r="D10" s="129">
        <v>30.2</v>
      </c>
      <c r="E10" s="129">
        <v>2.2</v>
      </c>
      <c r="F10" s="130">
        <v>60</v>
      </c>
      <c r="G10" s="131">
        <v>200</v>
      </c>
    </row>
    <row r="11" spans="1:7" s="54" customFormat="1" ht="18.75" customHeight="1">
      <c r="A11" s="272"/>
      <c r="B11" s="265" t="s">
        <v>194</v>
      </c>
      <c r="C11" s="266"/>
      <c r="D11" s="132">
        <v>48.9</v>
      </c>
      <c r="E11" s="132">
        <v>3.6</v>
      </c>
      <c r="F11" s="133">
        <v>60</v>
      </c>
      <c r="G11" s="134">
        <v>200</v>
      </c>
    </row>
    <row r="12" spans="1:7" s="54" customFormat="1" ht="18.75" customHeight="1">
      <c r="A12" s="272" t="s">
        <v>195</v>
      </c>
      <c r="B12" s="269" t="s">
        <v>196</v>
      </c>
      <c r="C12" s="270"/>
      <c r="D12" s="125">
        <v>76.2</v>
      </c>
      <c r="E12" s="125">
        <v>5.7</v>
      </c>
      <c r="F12" s="126">
        <v>80</v>
      </c>
      <c r="G12" s="127">
        <v>200</v>
      </c>
    </row>
    <row r="13" spans="1:7" s="54" customFormat="1" ht="18.75" customHeight="1">
      <c r="A13" s="272"/>
      <c r="B13" s="263" t="s">
        <v>197</v>
      </c>
      <c r="C13" s="264"/>
      <c r="D13" s="129">
        <v>53.9</v>
      </c>
      <c r="E13" s="129">
        <v>4</v>
      </c>
      <c r="F13" s="130">
        <v>80</v>
      </c>
      <c r="G13" s="131">
        <v>300</v>
      </c>
    </row>
    <row r="14" spans="1:7" s="54" customFormat="1" ht="18.75" customHeight="1">
      <c r="A14" s="272"/>
      <c r="B14" s="265" t="s">
        <v>198</v>
      </c>
      <c r="C14" s="266"/>
      <c r="D14" s="132">
        <v>65.3</v>
      </c>
      <c r="E14" s="132">
        <v>4.9</v>
      </c>
      <c r="F14" s="133">
        <v>80</v>
      </c>
      <c r="G14" s="134">
        <v>400</v>
      </c>
    </row>
    <row r="15" spans="1:7" s="54" customFormat="1" ht="18.75" customHeight="1">
      <c r="A15" s="135" t="s">
        <v>199</v>
      </c>
      <c r="B15" s="267" t="s">
        <v>200</v>
      </c>
      <c r="C15" s="268"/>
      <c r="D15" s="136">
        <v>78.8</v>
      </c>
      <c r="E15" s="136">
        <v>5.9</v>
      </c>
      <c r="F15" s="137">
        <v>60</v>
      </c>
      <c r="G15" s="138">
        <v>200</v>
      </c>
    </row>
    <row r="16" spans="1:7" s="54" customFormat="1" ht="13.5">
      <c r="A16" s="139" t="s">
        <v>201</v>
      </c>
      <c r="B16" s="139"/>
      <c r="C16" s="139"/>
      <c r="D16" s="139"/>
      <c r="E16" s="28"/>
      <c r="F16" s="230" t="s">
        <v>202</v>
      </c>
      <c r="G16" s="230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61" t="s">
        <v>203</v>
      </c>
      <c r="C19" s="140" t="s">
        <v>204</v>
      </c>
      <c r="D19" s="259" t="s">
        <v>205</v>
      </c>
      <c r="E19" s="261" t="s">
        <v>206</v>
      </c>
      <c r="F19" s="140" t="s">
        <v>207</v>
      </c>
      <c r="G19" s="259" t="s">
        <v>208</v>
      </c>
    </row>
    <row r="20" spans="1:7" ht="17.25" customHeight="1">
      <c r="A20" s="1"/>
      <c r="B20" s="262"/>
      <c r="C20" s="141" t="s">
        <v>209</v>
      </c>
      <c r="D20" s="260"/>
      <c r="E20" s="262"/>
      <c r="F20" s="141" t="s">
        <v>209</v>
      </c>
      <c r="G20" s="260"/>
    </row>
    <row r="21" spans="1:7" ht="13.5">
      <c r="A21" s="1"/>
      <c r="B21" s="1"/>
      <c r="C21" s="1"/>
      <c r="D21" s="1"/>
      <c r="E21" s="1"/>
      <c r="F21" s="1"/>
      <c r="G21" s="1"/>
    </row>
  </sheetData>
  <mergeCells count="21">
    <mergeCell ref="A12:A14"/>
    <mergeCell ref="A3:C4"/>
    <mergeCell ref="D3:E3"/>
    <mergeCell ref="A5:C5"/>
    <mergeCell ref="A6:A11"/>
    <mergeCell ref="B9:C9"/>
    <mergeCell ref="B10:C10"/>
    <mergeCell ref="B11:C11"/>
    <mergeCell ref="B12:C12"/>
    <mergeCell ref="A1:G1"/>
    <mergeCell ref="B6:C6"/>
    <mergeCell ref="B7:C7"/>
    <mergeCell ref="B8:C8"/>
    <mergeCell ref="D19:D20"/>
    <mergeCell ref="E19:E20"/>
    <mergeCell ref="G19:G20"/>
    <mergeCell ref="B13:C13"/>
    <mergeCell ref="B14:C14"/>
    <mergeCell ref="B15:C15"/>
    <mergeCell ref="B19:B20"/>
    <mergeCell ref="F16:G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223" t="s">
        <v>0</v>
      </c>
      <c r="B1" s="224"/>
      <c r="C1" s="224"/>
      <c r="D1" s="224"/>
      <c r="E1" s="224"/>
      <c r="F1" s="224"/>
      <c r="G1" s="224"/>
      <c r="H1" s="224"/>
      <c r="I1" s="224"/>
    </row>
    <row r="2" spans="1:9" ht="13.5">
      <c r="A2" s="1"/>
      <c r="B2" s="1"/>
      <c r="C2" s="1"/>
      <c r="D2" s="1"/>
      <c r="E2" s="1"/>
      <c r="F2" s="1"/>
      <c r="G2" s="229" t="s">
        <v>1</v>
      </c>
      <c r="H2" s="229"/>
      <c r="I2" s="229"/>
    </row>
    <row r="3" spans="1:9" s="4" customFormat="1" ht="17.25" customHeight="1">
      <c r="A3" s="227"/>
      <c r="B3" s="225" t="s">
        <v>2</v>
      </c>
      <c r="C3" s="225"/>
      <c r="D3" s="225" t="s">
        <v>3</v>
      </c>
      <c r="E3" s="225"/>
      <c r="F3" s="225" t="s">
        <v>4</v>
      </c>
      <c r="G3" s="225"/>
      <c r="H3" s="225" t="s">
        <v>5</v>
      </c>
      <c r="I3" s="226"/>
    </row>
    <row r="4" spans="1:9" s="4" customFormat="1" ht="17.25" customHeight="1">
      <c r="A4" s="228"/>
      <c r="B4" s="5" t="s">
        <v>6</v>
      </c>
      <c r="C4" s="5" t="s">
        <v>7</v>
      </c>
      <c r="D4" s="5" t="s">
        <v>8</v>
      </c>
      <c r="E4" s="5" t="s">
        <v>7</v>
      </c>
      <c r="F4" s="5" t="s">
        <v>6</v>
      </c>
      <c r="G4" s="5" t="s">
        <v>7</v>
      </c>
      <c r="H4" s="5" t="s">
        <v>6</v>
      </c>
      <c r="I4" s="6" t="s">
        <v>7</v>
      </c>
    </row>
    <row r="5" spans="1:9" s="4" customFormat="1" ht="17.25" customHeight="1">
      <c r="A5" s="219" t="s">
        <v>9</v>
      </c>
      <c r="B5" s="7">
        <v>274</v>
      </c>
      <c r="C5" s="8">
        <v>200403.7</v>
      </c>
      <c r="D5" s="9">
        <v>218</v>
      </c>
      <c r="E5" s="10">
        <v>89071.9</v>
      </c>
      <c r="F5" s="9">
        <v>5</v>
      </c>
      <c r="G5" s="11">
        <v>673.8</v>
      </c>
      <c r="H5" s="9">
        <v>51</v>
      </c>
      <c r="I5" s="12">
        <v>110658</v>
      </c>
    </row>
    <row r="6" spans="1:9" s="4" customFormat="1" ht="17.25" customHeight="1">
      <c r="A6" s="220"/>
      <c r="B6" s="13" t="s">
        <v>10</v>
      </c>
      <c r="C6" s="14" t="s">
        <v>11</v>
      </c>
      <c r="D6" s="15" t="s">
        <v>12</v>
      </c>
      <c r="E6" s="16" t="s">
        <v>13</v>
      </c>
      <c r="F6" s="15" t="s">
        <v>14</v>
      </c>
      <c r="G6" s="17" t="s">
        <v>122</v>
      </c>
      <c r="H6" s="15" t="s">
        <v>15</v>
      </c>
      <c r="I6" s="18" t="s">
        <v>16</v>
      </c>
    </row>
    <row r="7" spans="1:9" s="4" customFormat="1" ht="17.25" customHeight="1">
      <c r="A7" s="219" t="s">
        <v>17</v>
      </c>
      <c r="B7" s="7">
        <v>309</v>
      </c>
      <c r="C7" s="8">
        <v>127857.2</v>
      </c>
      <c r="D7" s="9">
        <v>247</v>
      </c>
      <c r="E7" s="10">
        <v>106908</v>
      </c>
      <c r="F7" s="9">
        <v>6</v>
      </c>
      <c r="G7" s="11">
        <v>668.6</v>
      </c>
      <c r="H7" s="9">
        <v>56</v>
      </c>
      <c r="I7" s="12">
        <v>20280.6</v>
      </c>
    </row>
    <row r="8" spans="1:9" s="4" customFormat="1" ht="17.25" customHeight="1">
      <c r="A8" s="220"/>
      <c r="B8" s="13" t="s">
        <v>18</v>
      </c>
      <c r="C8" s="14" t="s">
        <v>19</v>
      </c>
      <c r="D8" s="15" t="s">
        <v>20</v>
      </c>
      <c r="E8" s="16" t="s">
        <v>21</v>
      </c>
      <c r="F8" s="15" t="s">
        <v>22</v>
      </c>
      <c r="G8" s="19" t="s">
        <v>23</v>
      </c>
      <c r="H8" s="15" t="s">
        <v>24</v>
      </c>
      <c r="I8" s="18" t="s">
        <v>25</v>
      </c>
    </row>
    <row r="9" spans="1:9" s="4" customFormat="1" ht="17.25" customHeight="1">
      <c r="A9" s="219" t="s">
        <v>26</v>
      </c>
      <c r="B9" s="7">
        <v>242</v>
      </c>
      <c r="C9" s="8">
        <v>89523</v>
      </c>
      <c r="D9" s="9">
        <v>211</v>
      </c>
      <c r="E9" s="10">
        <v>76735.6</v>
      </c>
      <c r="F9" s="9">
        <v>5</v>
      </c>
      <c r="G9" s="11">
        <v>675.5</v>
      </c>
      <c r="H9" s="9">
        <v>26</v>
      </c>
      <c r="I9" s="12">
        <v>12111.9</v>
      </c>
    </row>
    <row r="10" spans="1:9" s="4" customFormat="1" ht="17.25" customHeight="1">
      <c r="A10" s="220"/>
      <c r="B10" s="13" t="s">
        <v>27</v>
      </c>
      <c r="C10" s="14" t="s">
        <v>28</v>
      </c>
      <c r="D10" s="15" t="s">
        <v>29</v>
      </c>
      <c r="E10" s="16" t="s">
        <v>30</v>
      </c>
      <c r="F10" s="15" t="s">
        <v>31</v>
      </c>
      <c r="G10" s="19" t="s">
        <v>32</v>
      </c>
      <c r="H10" s="15" t="s">
        <v>33</v>
      </c>
      <c r="I10" s="18" t="s">
        <v>34</v>
      </c>
    </row>
    <row r="11" spans="1:9" s="4" customFormat="1" ht="17.25" customHeight="1">
      <c r="A11" s="219" t="s">
        <v>35</v>
      </c>
      <c r="B11" s="7">
        <v>247</v>
      </c>
      <c r="C11" s="8">
        <v>114221.326</v>
      </c>
      <c r="D11" s="9">
        <v>198</v>
      </c>
      <c r="E11" s="10">
        <v>70876.052</v>
      </c>
      <c r="F11" s="9">
        <v>3</v>
      </c>
      <c r="G11" s="11">
        <v>460.27</v>
      </c>
      <c r="H11" s="9">
        <v>46</v>
      </c>
      <c r="I11" s="12">
        <v>42885.004</v>
      </c>
    </row>
    <row r="12" spans="1:9" s="4" customFormat="1" ht="17.25" customHeight="1">
      <c r="A12" s="222"/>
      <c r="B12" s="20">
        <v>161</v>
      </c>
      <c r="C12" s="21" t="s">
        <v>123</v>
      </c>
      <c r="D12" s="13" t="s">
        <v>124</v>
      </c>
      <c r="E12" s="21" t="s">
        <v>125</v>
      </c>
      <c r="F12" s="13" t="s">
        <v>126</v>
      </c>
      <c r="G12" s="17" t="s">
        <v>127</v>
      </c>
      <c r="H12" s="13" t="s">
        <v>128</v>
      </c>
      <c r="I12" s="22" t="s">
        <v>129</v>
      </c>
    </row>
    <row r="13" spans="1:9" s="4" customFormat="1" ht="17.25" customHeight="1">
      <c r="A13" s="219" t="s">
        <v>36</v>
      </c>
      <c r="B13" s="7">
        <v>286</v>
      </c>
      <c r="C13" s="8">
        <v>114859.3</v>
      </c>
      <c r="D13" s="9">
        <v>223</v>
      </c>
      <c r="E13" s="10">
        <v>95522.5</v>
      </c>
      <c r="F13" s="9">
        <v>5</v>
      </c>
      <c r="G13" s="11">
        <v>775.7</v>
      </c>
      <c r="H13" s="9">
        <v>58</v>
      </c>
      <c r="I13" s="12">
        <v>37448</v>
      </c>
    </row>
    <row r="14" spans="1:9" s="4" customFormat="1" ht="17.25" customHeight="1">
      <c r="A14" s="221"/>
      <c r="B14" s="23">
        <v>181</v>
      </c>
      <c r="C14" s="24">
        <v>55422.7</v>
      </c>
      <c r="D14" s="23">
        <v>146</v>
      </c>
      <c r="E14" s="24">
        <v>51833.9</v>
      </c>
      <c r="F14" s="23">
        <v>5</v>
      </c>
      <c r="G14" s="25">
        <v>775.7</v>
      </c>
      <c r="H14" s="23">
        <v>30</v>
      </c>
      <c r="I14" s="26">
        <v>5813.2</v>
      </c>
    </row>
    <row r="15" spans="1:9" s="4" customFormat="1" ht="13.5">
      <c r="A15" s="27" t="s">
        <v>247</v>
      </c>
      <c r="B15" s="27"/>
      <c r="C15" s="27"/>
      <c r="D15" s="28"/>
      <c r="E15" s="28"/>
      <c r="F15" s="28"/>
      <c r="G15" s="28"/>
      <c r="H15" s="28"/>
      <c r="I15" s="29" t="s">
        <v>37</v>
      </c>
    </row>
    <row r="16" spans="1:9" ht="13.5">
      <c r="A16" s="1"/>
      <c r="B16" s="1"/>
      <c r="C16" s="1"/>
      <c r="D16" s="1"/>
      <c r="E16" s="1"/>
      <c r="F16" s="1"/>
      <c r="G16" s="30"/>
      <c r="H16" s="30"/>
      <c r="I16" s="30"/>
    </row>
    <row r="20" ht="13.5">
      <c r="E20" s="31"/>
    </row>
  </sheetData>
  <mergeCells count="12">
    <mergeCell ref="A5:A6"/>
    <mergeCell ref="A1:I1"/>
    <mergeCell ref="H3:I3"/>
    <mergeCell ref="A3:A4"/>
    <mergeCell ref="B3:C3"/>
    <mergeCell ref="D3:E3"/>
    <mergeCell ref="F3:G3"/>
    <mergeCell ref="G2:I2"/>
    <mergeCell ref="A7:A8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223" t="s">
        <v>38</v>
      </c>
      <c r="B1" s="224"/>
      <c r="C1" s="224"/>
      <c r="D1" s="224"/>
      <c r="E1" s="224"/>
      <c r="F1" s="224"/>
      <c r="G1" s="224"/>
      <c r="H1" s="224"/>
      <c r="I1" s="224"/>
    </row>
    <row r="2" spans="1:9" ht="13.5">
      <c r="A2" s="1"/>
      <c r="B2" s="1"/>
      <c r="C2" s="1"/>
      <c r="D2" s="1"/>
      <c r="E2" s="1"/>
      <c r="F2" s="1"/>
      <c r="G2" s="1"/>
      <c r="H2" s="229" t="s">
        <v>39</v>
      </c>
      <c r="I2" s="229"/>
    </row>
    <row r="3" spans="1:9" ht="30" customHeight="1">
      <c r="A3" s="32"/>
      <c r="B3" s="33" t="s">
        <v>40</v>
      </c>
      <c r="C3" s="33" t="s">
        <v>41</v>
      </c>
      <c r="D3" s="33" t="s">
        <v>42</v>
      </c>
      <c r="E3" s="33" t="s">
        <v>43</v>
      </c>
      <c r="F3" s="33" t="s">
        <v>44</v>
      </c>
      <c r="G3" s="33" t="s">
        <v>45</v>
      </c>
      <c r="H3" s="33" t="s">
        <v>46</v>
      </c>
      <c r="I3" s="34" t="s">
        <v>47</v>
      </c>
    </row>
    <row r="4" spans="1:9" s="4" customFormat="1" ht="19.5" customHeight="1">
      <c r="A4" s="35" t="s">
        <v>9</v>
      </c>
      <c r="B4" s="36" t="s">
        <v>48</v>
      </c>
      <c r="C4" s="36" t="s">
        <v>49</v>
      </c>
      <c r="D4" s="36" t="s">
        <v>50</v>
      </c>
      <c r="E4" s="36" t="s">
        <v>51</v>
      </c>
      <c r="F4" s="36" t="s">
        <v>52</v>
      </c>
      <c r="G4" s="36" t="s">
        <v>53</v>
      </c>
      <c r="H4" s="36" t="s">
        <v>54</v>
      </c>
      <c r="I4" s="37" t="s">
        <v>55</v>
      </c>
    </row>
    <row r="5" spans="1:9" s="4" customFormat="1" ht="19.5" customHeight="1">
      <c r="A5" s="35" t="s">
        <v>17</v>
      </c>
      <c r="B5" s="36" t="s">
        <v>56</v>
      </c>
      <c r="C5" s="36" t="s">
        <v>57</v>
      </c>
      <c r="D5" s="36" t="s">
        <v>58</v>
      </c>
      <c r="E5" s="36" t="s">
        <v>59</v>
      </c>
      <c r="F5" s="36" t="s">
        <v>60</v>
      </c>
      <c r="G5" s="36" t="s">
        <v>53</v>
      </c>
      <c r="H5" s="38" t="s">
        <v>130</v>
      </c>
      <c r="I5" s="37" t="s">
        <v>61</v>
      </c>
    </row>
    <row r="6" spans="1:9" s="4" customFormat="1" ht="19.5" customHeight="1">
      <c r="A6" s="35" t="s">
        <v>26</v>
      </c>
      <c r="B6" s="36" t="s">
        <v>62</v>
      </c>
      <c r="C6" s="36" t="s">
        <v>63</v>
      </c>
      <c r="D6" s="36" t="s">
        <v>64</v>
      </c>
      <c r="E6" s="36" t="s">
        <v>65</v>
      </c>
      <c r="F6" s="36" t="s">
        <v>66</v>
      </c>
      <c r="G6" s="36" t="s">
        <v>67</v>
      </c>
      <c r="H6" s="36" t="s">
        <v>67</v>
      </c>
      <c r="I6" s="37" t="s">
        <v>68</v>
      </c>
    </row>
    <row r="7" spans="1:9" s="4" customFormat="1" ht="19.5" customHeight="1">
      <c r="A7" s="39" t="s">
        <v>35</v>
      </c>
      <c r="B7" s="40" t="s">
        <v>69</v>
      </c>
      <c r="C7" s="40" t="s">
        <v>70</v>
      </c>
      <c r="D7" s="40" t="s">
        <v>71</v>
      </c>
      <c r="E7" s="40" t="s">
        <v>72</v>
      </c>
      <c r="F7" s="40" t="s">
        <v>73</v>
      </c>
      <c r="G7" s="40" t="s">
        <v>67</v>
      </c>
      <c r="H7" s="40" t="s">
        <v>74</v>
      </c>
      <c r="I7" s="41" t="s">
        <v>75</v>
      </c>
    </row>
    <row r="8" spans="1:9" s="4" customFormat="1" ht="19.5" customHeight="1">
      <c r="A8" s="42" t="s">
        <v>36</v>
      </c>
      <c r="B8" s="43" t="s">
        <v>131</v>
      </c>
      <c r="C8" s="43" t="s">
        <v>132</v>
      </c>
      <c r="D8" s="43" t="s">
        <v>133</v>
      </c>
      <c r="E8" s="43" t="s">
        <v>134</v>
      </c>
      <c r="F8" s="43" t="s">
        <v>135</v>
      </c>
      <c r="G8" s="43" t="s">
        <v>67</v>
      </c>
      <c r="H8" s="43" t="s">
        <v>136</v>
      </c>
      <c r="I8" s="44" t="s">
        <v>137</v>
      </c>
    </row>
    <row r="9" spans="1:9" s="4" customFormat="1" ht="13.5" customHeight="1">
      <c r="A9" s="231" t="s">
        <v>247</v>
      </c>
      <c r="B9" s="231"/>
      <c r="C9" s="231"/>
      <c r="D9" s="231"/>
      <c r="E9" s="28"/>
      <c r="F9" s="28"/>
      <c r="G9" s="28"/>
      <c r="H9" s="230" t="s">
        <v>76</v>
      </c>
      <c r="I9" s="230"/>
    </row>
    <row r="10" spans="6:9" ht="13.5" customHeight="1">
      <c r="F10" s="45"/>
      <c r="G10" s="45"/>
      <c r="H10" s="45"/>
      <c r="I10" s="45"/>
    </row>
    <row r="11" ht="13.5" customHeight="1"/>
    <row r="12" ht="13.5" customHeight="1"/>
    <row r="13" ht="13.5" customHeight="1"/>
    <row r="20" ht="13.5">
      <c r="E20" s="31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223" t="s">
        <v>139</v>
      </c>
      <c r="B1" s="224"/>
      <c r="C1" s="224"/>
      <c r="D1" s="224"/>
      <c r="E1" s="224"/>
      <c r="F1" s="224"/>
      <c r="G1" s="224"/>
      <c r="H1" s="224"/>
    </row>
    <row r="2" spans="1:8" ht="13.5">
      <c r="A2" s="1"/>
      <c r="B2" s="1"/>
      <c r="C2" s="1"/>
      <c r="D2" s="1"/>
      <c r="E2" s="1"/>
      <c r="F2" s="1"/>
      <c r="G2" s="229" t="s">
        <v>248</v>
      </c>
      <c r="H2" s="229"/>
    </row>
    <row r="3" spans="1:8" ht="15" customHeight="1">
      <c r="A3" s="234" t="s">
        <v>140</v>
      </c>
      <c r="B3" s="225" t="s">
        <v>141</v>
      </c>
      <c r="C3" s="225" t="s">
        <v>142</v>
      </c>
      <c r="D3" s="225" t="s">
        <v>143</v>
      </c>
      <c r="E3" s="225"/>
      <c r="F3" s="225"/>
      <c r="G3" s="76" t="s">
        <v>144</v>
      </c>
      <c r="H3" s="77" t="s">
        <v>145</v>
      </c>
    </row>
    <row r="4" spans="1:8" ht="15" customHeight="1">
      <c r="A4" s="235"/>
      <c r="B4" s="202"/>
      <c r="C4" s="202"/>
      <c r="D4" s="5" t="s">
        <v>142</v>
      </c>
      <c r="E4" s="5" t="s">
        <v>146</v>
      </c>
      <c r="F4" s="5" t="s">
        <v>147</v>
      </c>
      <c r="G4" s="59" t="s">
        <v>148</v>
      </c>
      <c r="H4" s="64" t="s">
        <v>149</v>
      </c>
    </row>
    <row r="5" spans="1:8" s="4" customFormat="1" ht="15" customHeight="1">
      <c r="A5" s="219" t="s">
        <v>150</v>
      </c>
      <c r="B5" s="48" t="s">
        <v>151</v>
      </c>
      <c r="C5" s="78">
        <v>25061</v>
      </c>
      <c r="D5" s="79">
        <v>23807</v>
      </c>
      <c r="E5" s="79">
        <v>438</v>
      </c>
      <c r="F5" s="79">
        <v>23369</v>
      </c>
      <c r="G5" s="79">
        <v>31</v>
      </c>
      <c r="H5" s="80">
        <v>1254</v>
      </c>
    </row>
    <row r="6" spans="1:8" s="4" customFormat="1" ht="15" customHeight="1">
      <c r="A6" s="220"/>
      <c r="B6" s="59" t="s">
        <v>152</v>
      </c>
      <c r="C6" s="81">
        <v>3229830</v>
      </c>
      <c r="D6" s="82">
        <v>3167155</v>
      </c>
      <c r="E6" s="82">
        <v>32493</v>
      </c>
      <c r="F6" s="82">
        <v>3134662</v>
      </c>
      <c r="G6" s="82">
        <v>7025</v>
      </c>
      <c r="H6" s="83">
        <v>55650</v>
      </c>
    </row>
    <row r="7" spans="1:8" s="4" customFormat="1" ht="15" customHeight="1">
      <c r="A7" s="219" t="s">
        <v>153</v>
      </c>
      <c r="B7" s="48" t="s">
        <v>151</v>
      </c>
      <c r="C7" s="78">
        <v>24645</v>
      </c>
      <c r="D7" s="79">
        <v>23912</v>
      </c>
      <c r="E7" s="79">
        <v>438</v>
      </c>
      <c r="F7" s="79">
        <v>23474</v>
      </c>
      <c r="G7" s="79">
        <v>31</v>
      </c>
      <c r="H7" s="80">
        <v>1248</v>
      </c>
    </row>
    <row r="8" spans="1:8" s="4" customFormat="1" ht="15" customHeight="1">
      <c r="A8" s="220"/>
      <c r="B8" s="55" t="s">
        <v>152</v>
      </c>
      <c r="C8" s="84">
        <v>3285429</v>
      </c>
      <c r="D8" s="85">
        <v>3222068</v>
      </c>
      <c r="E8" s="85">
        <v>33011</v>
      </c>
      <c r="F8" s="85">
        <v>3189057</v>
      </c>
      <c r="G8" s="85">
        <v>8099</v>
      </c>
      <c r="H8" s="86">
        <v>55262</v>
      </c>
    </row>
    <row r="9" spans="1:8" s="4" customFormat="1" ht="15" customHeight="1">
      <c r="A9" s="219" t="s">
        <v>154</v>
      </c>
      <c r="B9" s="48" t="s">
        <v>151</v>
      </c>
      <c r="C9" s="78">
        <v>25230</v>
      </c>
      <c r="D9" s="87">
        <v>23964</v>
      </c>
      <c r="E9" s="79">
        <v>436</v>
      </c>
      <c r="F9" s="79">
        <v>23528</v>
      </c>
      <c r="G9" s="79">
        <v>29</v>
      </c>
      <c r="H9" s="80">
        <v>1237</v>
      </c>
    </row>
    <row r="10" spans="1:8" s="4" customFormat="1" ht="15" customHeight="1">
      <c r="A10" s="220"/>
      <c r="B10" s="55" t="s">
        <v>152</v>
      </c>
      <c r="C10" s="84">
        <v>3335250</v>
      </c>
      <c r="D10" s="88">
        <v>3273078</v>
      </c>
      <c r="E10" s="85">
        <v>33736</v>
      </c>
      <c r="F10" s="85">
        <v>3239342</v>
      </c>
      <c r="G10" s="85">
        <v>7436</v>
      </c>
      <c r="H10" s="86">
        <v>54736</v>
      </c>
    </row>
    <row r="11" spans="1:8" s="4" customFormat="1" ht="15" customHeight="1">
      <c r="A11" s="232" t="s">
        <v>155</v>
      </c>
      <c r="B11" s="48" t="s">
        <v>151</v>
      </c>
      <c r="C11" s="78">
        <v>25385</v>
      </c>
      <c r="D11" s="79">
        <v>24131</v>
      </c>
      <c r="E11" s="79">
        <v>426</v>
      </c>
      <c r="F11" s="79">
        <v>23705</v>
      </c>
      <c r="G11" s="79">
        <v>29</v>
      </c>
      <c r="H11" s="80">
        <v>1225</v>
      </c>
    </row>
    <row r="12" spans="1:8" s="4" customFormat="1" ht="15" customHeight="1">
      <c r="A12" s="219"/>
      <c r="B12" s="55" t="s">
        <v>152</v>
      </c>
      <c r="C12" s="89">
        <v>3399647</v>
      </c>
      <c r="D12" s="88">
        <v>3338111</v>
      </c>
      <c r="E12" s="85">
        <v>32293</v>
      </c>
      <c r="F12" s="85">
        <v>3305818</v>
      </c>
      <c r="G12" s="85">
        <v>7436</v>
      </c>
      <c r="H12" s="86">
        <v>54100</v>
      </c>
    </row>
    <row r="13" spans="1:8" s="4" customFormat="1" ht="15" customHeight="1">
      <c r="A13" s="232" t="s">
        <v>156</v>
      </c>
      <c r="B13" s="48" t="s">
        <v>151</v>
      </c>
      <c r="C13" s="78">
        <v>23355</v>
      </c>
      <c r="D13" s="79">
        <v>22155</v>
      </c>
      <c r="E13" s="79">
        <v>389</v>
      </c>
      <c r="F13" s="79">
        <v>21766</v>
      </c>
      <c r="G13" s="79">
        <v>25</v>
      </c>
      <c r="H13" s="80">
        <v>1175</v>
      </c>
    </row>
    <row r="14" spans="1:8" s="4" customFormat="1" ht="15" customHeight="1">
      <c r="A14" s="233"/>
      <c r="B14" s="90" t="s">
        <v>152</v>
      </c>
      <c r="C14" s="91">
        <v>3451647</v>
      </c>
      <c r="D14" s="92">
        <v>3392233</v>
      </c>
      <c r="E14" s="92">
        <v>31833</v>
      </c>
      <c r="F14" s="92">
        <v>3360400</v>
      </c>
      <c r="G14" s="92">
        <v>7436</v>
      </c>
      <c r="H14" s="93">
        <v>51978</v>
      </c>
    </row>
    <row r="15" spans="1:8" s="4" customFormat="1" ht="13.5">
      <c r="A15" s="28"/>
      <c r="B15" s="28"/>
      <c r="C15" s="28"/>
      <c r="D15" s="28"/>
      <c r="E15" s="28"/>
      <c r="F15" s="28"/>
      <c r="G15" s="230" t="s">
        <v>157</v>
      </c>
      <c r="H15" s="230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31"/>
    </row>
  </sheetData>
  <mergeCells count="12">
    <mergeCell ref="A1:H1"/>
    <mergeCell ref="A3:A4"/>
    <mergeCell ref="B3:B4"/>
    <mergeCell ref="C3:C4"/>
    <mergeCell ref="D3:F3"/>
    <mergeCell ref="G2:H2"/>
    <mergeCell ref="A5:A6"/>
    <mergeCell ref="A7:A8"/>
    <mergeCell ref="G15:H15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6" width="9.875" style="0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223" t="s">
        <v>158</v>
      </c>
      <c r="B1" s="224"/>
      <c r="C1" s="224"/>
      <c r="D1" s="224"/>
      <c r="E1" s="224"/>
      <c r="F1" s="224"/>
      <c r="G1" s="224"/>
      <c r="H1" s="224"/>
      <c r="I1" s="224"/>
    </row>
    <row r="2" spans="1:9" ht="13.5">
      <c r="A2" s="1"/>
      <c r="B2" s="1"/>
      <c r="C2" s="1"/>
      <c r="D2" s="1"/>
      <c r="E2" s="1"/>
      <c r="F2" s="1"/>
      <c r="G2" s="1"/>
      <c r="H2" s="229" t="s">
        <v>159</v>
      </c>
      <c r="I2" s="229"/>
    </row>
    <row r="3" spans="1:9" ht="15" customHeight="1">
      <c r="A3" s="234" t="s">
        <v>160</v>
      </c>
      <c r="B3" s="225" t="s">
        <v>141</v>
      </c>
      <c r="C3" s="225" t="s">
        <v>6</v>
      </c>
      <c r="D3" s="225"/>
      <c r="E3" s="225" t="s">
        <v>161</v>
      </c>
      <c r="F3" s="225"/>
      <c r="G3" s="225" t="s">
        <v>162</v>
      </c>
      <c r="H3" s="225"/>
      <c r="I3" s="226"/>
    </row>
    <row r="4" spans="1:9" ht="15" customHeight="1">
      <c r="A4" s="235"/>
      <c r="B4" s="202"/>
      <c r="C4" s="202" t="s">
        <v>120</v>
      </c>
      <c r="D4" s="202" t="s">
        <v>163</v>
      </c>
      <c r="E4" s="202" t="s">
        <v>120</v>
      </c>
      <c r="F4" s="202" t="s">
        <v>163</v>
      </c>
      <c r="G4" s="202" t="s">
        <v>164</v>
      </c>
      <c r="H4" s="202"/>
      <c r="I4" s="94" t="s">
        <v>165</v>
      </c>
    </row>
    <row r="5" spans="1:9" ht="15" customHeight="1">
      <c r="A5" s="235"/>
      <c r="B5" s="202"/>
      <c r="C5" s="202"/>
      <c r="D5" s="202"/>
      <c r="E5" s="202"/>
      <c r="F5" s="202"/>
      <c r="G5" s="5" t="s">
        <v>120</v>
      </c>
      <c r="H5" s="5" t="s">
        <v>163</v>
      </c>
      <c r="I5" s="95" t="s">
        <v>166</v>
      </c>
    </row>
    <row r="6" spans="1:9" s="4" customFormat="1" ht="15" customHeight="1">
      <c r="A6" s="219" t="s">
        <v>150</v>
      </c>
      <c r="B6" s="48" t="s">
        <v>167</v>
      </c>
      <c r="C6" s="203">
        <v>23807</v>
      </c>
      <c r="D6" s="79">
        <v>438</v>
      </c>
      <c r="E6" s="182">
        <v>3222805</v>
      </c>
      <c r="F6" s="79">
        <v>32493</v>
      </c>
      <c r="G6" s="180">
        <v>153110033</v>
      </c>
      <c r="H6" s="96">
        <v>456648</v>
      </c>
      <c r="I6" s="97">
        <v>14054</v>
      </c>
    </row>
    <row r="7" spans="1:9" s="4" customFormat="1" ht="15" customHeight="1">
      <c r="A7" s="220"/>
      <c r="B7" s="59" t="s">
        <v>147</v>
      </c>
      <c r="C7" s="179"/>
      <c r="D7" s="82">
        <v>23369</v>
      </c>
      <c r="E7" s="183"/>
      <c r="F7" s="82">
        <v>3134662</v>
      </c>
      <c r="G7" s="181"/>
      <c r="H7" s="98">
        <v>152532513</v>
      </c>
      <c r="I7" s="99">
        <v>48660</v>
      </c>
    </row>
    <row r="8" spans="1:9" s="4" customFormat="1" ht="15" customHeight="1">
      <c r="A8" s="219" t="s">
        <v>153</v>
      </c>
      <c r="B8" s="48" t="s">
        <v>167</v>
      </c>
      <c r="C8" s="203">
        <v>23912</v>
      </c>
      <c r="D8" s="79">
        <v>438</v>
      </c>
      <c r="E8" s="182">
        <v>3222068</v>
      </c>
      <c r="F8" s="79">
        <v>33011</v>
      </c>
      <c r="G8" s="180">
        <v>146664501</v>
      </c>
      <c r="H8" s="96">
        <v>438693</v>
      </c>
      <c r="I8" s="97">
        <v>13289</v>
      </c>
    </row>
    <row r="9" spans="1:9" s="4" customFormat="1" ht="15" customHeight="1">
      <c r="A9" s="220"/>
      <c r="B9" s="55" t="s">
        <v>147</v>
      </c>
      <c r="C9" s="179"/>
      <c r="D9" s="85">
        <v>23474</v>
      </c>
      <c r="E9" s="183"/>
      <c r="F9" s="85">
        <v>3189057</v>
      </c>
      <c r="G9" s="181"/>
      <c r="H9" s="100">
        <v>146225808</v>
      </c>
      <c r="I9" s="101">
        <v>45852</v>
      </c>
    </row>
    <row r="10" spans="1:9" s="4" customFormat="1" ht="15" customHeight="1">
      <c r="A10" s="219" t="s">
        <v>154</v>
      </c>
      <c r="B10" s="48" t="s">
        <v>167</v>
      </c>
      <c r="C10" s="203">
        <v>23964</v>
      </c>
      <c r="D10" s="79">
        <v>436</v>
      </c>
      <c r="E10" s="182">
        <v>3273078</v>
      </c>
      <c r="F10" s="79">
        <v>33736</v>
      </c>
      <c r="G10" s="182">
        <f>H10+H11</f>
        <v>152583325</v>
      </c>
      <c r="H10" s="96">
        <v>497023</v>
      </c>
      <c r="I10" s="97">
        <v>14733</v>
      </c>
    </row>
    <row r="11" spans="1:9" s="4" customFormat="1" ht="15" customHeight="1">
      <c r="A11" s="220"/>
      <c r="B11" s="55" t="s">
        <v>147</v>
      </c>
      <c r="C11" s="179"/>
      <c r="D11" s="85">
        <v>23528</v>
      </c>
      <c r="E11" s="183"/>
      <c r="F11" s="85">
        <v>3239342</v>
      </c>
      <c r="G11" s="183"/>
      <c r="H11" s="100">
        <v>152086302</v>
      </c>
      <c r="I11" s="101">
        <v>46950</v>
      </c>
    </row>
    <row r="12" spans="1:9" s="4" customFormat="1" ht="15" customHeight="1">
      <c r="A12" s="232" t="s">
        <v>155</v>
      </c>
      <c r="B12" s="48" t="s">
        <v>167</v>
      </c>
      <c r="C12" s="185">
        <v>24131</v>
      </c>
      <c r="D12" s="79">
        <v>426</v>
      </c>
      <c r="E12" s="182">
        <v>3338111</v>
      </c>
      <c r="F12" s="79">
        <v>32293</v>
      </c>
      <c r="G12" s="182">
        <v>158817539</v>
      </c>
      <c r="H12" s="96">
        <v>476080</v>
      </c>
      <c r="I12" s="97">
        <v>14743</v>
      </c>
    </row>
    <row r="13" spans="1:9" s="4" customFormat="1" ht="15" customHeight="1">
      <c r="A13" s="219"/>
      <c r="B13" s="55" t="s">
        <v>147</v>
      </c>
      <c r="C13" s="203"/>
      <c r="D13" s="85">
        <v>23705</v>
      </c>
      <c r="E13" s="186"/>
      <c r="F13" s="85">
        <v>3305818</v>
      </c>
      <c r="G13" s="186"/>
      <c r="H13" s="100">
        <v>158341459</v>
      </c>
      <c r="I13" s="101">
        <v>47898</v>
      </c>
    </row>
    <row r="14" spans="1:9" s="4" customFormat="1" ht="15" customHeight="1">
      <c r="A14" s="232" t="s">
        <v>156</v>
      </c>
      <c r="B14" s="48" t="s">
        <v>167</v>
      </c>
      <c r="C14" s="185">
        <v>22155</v>
      </c>
      <c r="D14" s="79">
        <v>389</v>
      </c>
      <c r="E14" s="182">
        <v>3392233</v>
      </c>
      <c r="F14" s="79">
        <v>31833</v>
      </c>
      <c r="G14" s="182">
        <v>149812105</v>
      </c>
      <c r="H14" s="96">
        <v>429297</v>
      </c>
      <c r="I14" s="97">
        <v>13486</v>
      </c>
    </row>
    <row r="15" spans="1:9" s="4" customFormat="1" ht="15" customHeight="1">
      <c r="A15" s="233"/>
      <c r="B15" s="90" t="s">
        <v>147</v>
      </c>
      <c r="C15" s="187"/>
      <c r="D15" s="92">
        <v>21766</v>
      </c>
      <c r="E15" s="184"/>
      <c r="F15" s="92">
        <v>3360400</v>
      </c>
      <c r="G15" s="184"/>
      <c r="H15" s="102">
        <v>149382808</v>
      </c>
      <c r="I15" s="103">
        <v>44454</v>
      </c>
    </row>
    <row r="16" spans="1:9" s="4" customFormat="1" ht="13.5">
      <c r="A16" s="28"/>
      <c r="B16" s="28"/>
      <c r="C16" s="28"/>
      <c r="D16" s="28"/>
      <c r="E16" s="28"/>
      <c r="F16" s="28"/>
      <c r="G16" s="28"/>
      <c r="H16" s="230" t="s">
        <v>157</v>
      </c>
      <c r="I16" s="230"/>
    </row>
    <row r="20" ht="13.5">
      <c r="E20" s="31"/>
    </row>
  </sheetData>
  <mergeCells count="33">
    <mergeCell ref="E4:E5"/>
    <mergeCell ref="C14:C15"/>
    <mergeCell ref="A1:I1"/>
    <mergeCell ref="A3:A5"/>
    <mergeCell ref="B3:B5"/>
    <mergeCell ref="C3:D3"/>
    <mergeCell ref="E3:F3"/>
    <mergeCell ref="G3:I3"/>
    <mergeCell ref="C4:C5"/>
    <mergeCell ref="D4:D5"/>
    <mergeCell ref="H2:I2"/>
    <mergeCell ref="E8:E9"/>
    <mergeCell ref="A10:A11"/>
    <mergeCell ref="H16:I16"/>
    <mergeCell ref="F4:F5"/>
    <mergeCell ref="G4:H4"/>
    <mergeCell ref="A12:A13"/>
    <mergeCell ref="C12:C13"/>
    <mergeCell ref="E12:E13"/>
    <mergeCell ref="G12:G13"/>
    <mergeCell ref="A14:A15"/>
    <mergeCell ref="E10:E11"/>
    <mergeCell ref="E14:E15"/>
    <mergeCell ref="G14:G15"/>
    <mergeCell ref="C10:C11"/>
    <mergeCell ref="G6:G7"/>
    <mergeCell ref="G8:G9"/>
    <mergeCell ref="G10:G11"/>
    <mergeCell ref="E6:E7"/>
    <mergeCell ref="A6:A7"/>
    <mergeCell ref="A8:A9"/>
    <mergeCell ref="C6:C7"/>
    <mergeCell ref="C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0.75390625" style="0" customWidth="1"/>
    <col min="2" max="2" width="6.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75390625" style="0" customWidth="1"/>
    <col min="9" max="9" width="8.625" style="0" customWidth="1"/>
    <col min="10" max="10" width="6.625" style="0" customWidth="1"/>
    <col min="11" max="11" width="8.625" style="0" customWidth="1"/>
  </cols>
  <sheetData>
    <row r="1" spans="1:11" ht="21">
      <c r="A1" s="223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3.5">
      <c r="A2" s="1"/>
      <c r="B2" s="1"/>
      <c r="C2" s="1"/>
      <c r="D2" s="1"/>
      <c r="E2" s="1"/>
      <c r="F2" s="1"/>
      <c r="G2" s="1"/>
      <c r="H2" s="1"/>
      <c r="I2" s="229" t="s">
        <v>249</v>
      </c>
      <c r="J2" s="229"/>
      <c r="K2" s="229"/>
    </row>
    <row r="3" spans="1:11" ht="17.25" customHeight="1">
      <c r="A3" s="188"/>
      <c r="B3" s="225" t="s">
        <v>142</v>
      </c>
      <c r="C3" s="225"/>
      <c r="D3" s="225" t="s">
        <v>169</v>
      </c>
      <c r="E3" s="225"/>
      <c r="F3" s="225" t="s">
        <v>170</v>
      </c>
      <c r="G3" s="225"/>
      <c r="H3" s="225" t="s">
        <v>171</v>
      </c>
      <c r="I3" s="225"/>
      <c r="J3" s="225" t="s">
        <v>47</v>
      </c>
      <c r="K3" s="226"/>
    </row>
    <row r="4" spans="1:11" ht="17.25" customHeight="1">
      <c r="A4" s="189"/>
      <c r="B4" s="5" t="s">
        <v>6</v>
      </c>
      <c r="C4" s="5" t="s">
        <v>152</v>
      </c>
      <c r="D4" s="5" t="s">
        <v>6</v>
      </c>
      <c r="E4" s="5" t="s">
        <v>152</v>
      </c>
      <c r="F4" s="5" t="s">
        <v>6</v>
      </c>
      <c r="G4" s="5" t="s">
        <v>152</v>
      </c>
      <c r="H4" s="5" t="s">
        <v>6</v>
      </c>
      <c r="I4" s="5" t="s">
        <v>152</v>
      </c>
      <c r="J4" s="5" t="s">
        <v>6</v>
      </c>
      <c r="K4" s="6" t="s">
        <v>152</v>
      </c>
    </row>
    <row r="5" spans="1:11" s="4" customFormat="1" ht="17.25" customHeight="1">
      <c r="A5" s="104" t="s">
        <v>150</v>
      </c>
      <c r="B5" s="105">
        <v>438</v>
      </c>
      <c r="C5" s="105">
        <v>32493</v>
      </c>
      <c r="D5" s="106">
        <v>403</v>
      </c>
      <c r="E5" s="106">
        <v>27420</v>
      </c>
      <c r="F5" s="106">
        <v>20</v>
      </c>
      <c r="G5" s="106">
        <v>2901</v>
      </c>
      <c r="H5" s="85" t="s">
        <v>172</v>
      </c>
      <c r="I5" s="85" t="s">
        <v>172</v>
      </c>
      <c r="J5" s="106">
        <v>15</v>
      </c>
      <c r="K5" s="107">
        <v>2172</v>
      </c>
    </row>
    <row r="6" spans="1:11" s="4" customFormat="1" ht="17.25" customHeight="1">
      <c r="A6" s="104" t="s">
        <v>153</v>
      </c>
      <c r="B6" s="105">
        <v>438</v>
      </c>
      <c r="C6" s="105">
        <v>33011</v>
      </c>
      <c r="D6" s="106">
        <v>400</v>
      </c>
      <c r="E6" s="106">
        <v>27434</v>
      </c>
      <c r="F6" s="106">
        <v>21</v>
      </c>
      <c r="G6" s="106">
        <v>2982</v>
      </c>
      <c r="H6" s="85" t="s">
        <v>172</v>
      </c>
      <c r="I6" s="85" t="s">
        <v>172</v>
      </c>
      <c r="J6" s="106">
        <v>17</v>
      </c>
      <c r="K6" s="107">
        <v>2435</v>
      </c>
    </row>
    <row r="7" spans="1:11" s="4" customFormat="1" ht="17.25" customHeight="1">
      <c r="A7" s="104" t="s">
        <v>154</v>
      </c>
      <c r="B7" s="105">
        <v>436</v>
      </c>
      <c r="C7" s="105">
        <v>33736</v>
      </c>
      <c r="D7" s="106">
        <v>400</v>
      </c>
      <c r="E7" s="106">
        <v>28516</v>
      </c>
      <c r="F7" s="106">
        <v>20</v>
      </c>
      <c r="G7" s="106">
        <v>2834</v>
      </c>
      <c r="H7" s="85" t="s">
        <v>172</v>
      </c>
      <c r="I7" s="85" t="s">
        <v>172</v>
      </c>
      <c r="J7" s="106">
        <v>16</v>
      </c>
      <c r="K7" s="107">
        <v>2386</v>
      </c>
    </row>
    <row r="8" spans="1:11" s="4" customFormat="1" ht="17.25" customHeight="1">
      <c r="A8" s="104" t="s">
        <v>155</v>
      </c>
      <c r="B8" s="105">
        <v>426</v>
      </c>
      <c r="C8" s="105">
        <v>32293</v>
      </c>
      <c r="D8" s="106">
        <v>395</v>
      </c>
      <c r="E8" s="106">
        <v>28533</v>
      </c>
      <c r="F8" s="106">
        <v>17</v>
      </c>
      <c r="G8" s="106">
        <v>1637</v>
      </c>
      <c r="H8" s="85" t="s">
        <v>172</v>
      </c>
      <c r="I8" s="85" t="s">
        <v>172</v>
      </c>
      <c r="J8" s="106">
        <v>14</v>
      </c>
      <c r="K8" s="107">
        <v>2123</v>
      </c>
    </row>
    <row r="9" spans="1:11" s="4" customFormat="1" ht="17.25" customHeight="1">
      <c r="A9" s="108" t="s">
        <v>156</v>
      </c>
      <c r="B9" s="109">
        <v>389</v>
      </c>
      <c r="C9" s="109">
        <v>31833</v>
      </c>
      <c r="D9" s="110">
        <v>360</v>
      </c>
      <c r="E9" s="110">
        <v>28285</v>
      </c>
      <c r="F9" s="110">
        <v>15</v>
      </c>
      <c r="G9" s="110">
        <v>1737</v>
      </c>
      <c r="H9" s="92" t="s">
        <v>172</v>
      </c>
      <c r="I9" s="92" t="s">
        <v>172</v>
      </c>
      <c r="J9" s="110">
        <v>14</v>
      </c>
      <c r="K9" s="111">
        <v>1811</v>
      </c>
    </row>
    <row r="10" spans="1:11" s="4" customFormat="1" ht="13.5">
      <c r="A10" s="28"/>
      <c r="B10" s="28"/>
      <c r="C10" s="28"/>
      <c r="D10" s="28"/>
      <c r="E10" s="28"/>
      <c r="F10" s="28"/>
      <c r="G10" s="28"/>
      <c r="H10" s="28"/>
      <c r="I10" s="28"/>
      <c r="J10" s="230" t="s">
        <v>173</v>
      </c>
      <c r="K10" s="230"/>
    </row>
    <row r="20" ht="13.5">
      <c r="E20" s="31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2"/>
  <sheetViews>
    <sheetView showGridLines="0" zoomScaleSheetLayoutView="75" workbookViewId="0" topLeftCell="A1">
      <selection activeCell="A1" sqref="A1:I1"/>
    </sheetView>
  </sheetViews>
  <sheetFormatPr defaultColWidth="9.00390625" defaultRowHeight="13.5"/>
  <cols>
    <col min="1" max="1" width="10.75390625" style="31" customWidth="1"/>
    <col min="2" max="2" width="9.125" style="31" customWidth="1"/>
    <col min="3" max="4" width="11.375" style="31" customWidth="1"/>
    <col min="5" max="9" width="8.875" style="31" customWidth="1"/>
    <col min="10" max="10" width="10.125" style="31" customWidth="1"/>
    <col min="11" max="11" width="6.625" style="31" customWidth="1"/>
    <col min="12" max="18" width="10.00390625" style="31" customWidth="1"/>
    <col min="19" max="16384" width="9.00390625" style="31" customWidth="1"/>
  </cols>
  <sheetData>
    <row r="1" spans="1:18" ht="21">
      <c r="A1" s="190" t="s">
        <v>210</v>
      </c>
      <c r="B1" s="190"/>
      <c r="C1" s="190"/>
      <c r="D1" s="190"/>
      <c r="E1" s="190"/>
      <c r="F1" s="190"/>
      <c r="G1" s="190"/>
      <c r="H1" s="190"/>
      <c r="I1" s="190"/>
      <c r="J1" s="240" t="s">
        <v>250</v>
      </c>
      <c r="K1" s="240"/>
      <c r="L1" s="240"/>
      <c r="M1" s="240"/>
      <c r="N1" s="240"/>
      <c r="O1" s="240"/>
      <c r="P1" s="240"/>
      <c r="Q1" s="240"/>
      <c r="R1" s="240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229" t="s">
        <v>211</v>
      </c>
      <c r="R2" s="229"/>
    </row>
    <row r="3" spans="1:18" ht="16.5" customHeight="1">
      <c r="A3" s="188"/>
      <c r="B3" s="236" t="s">
        <v>212</v>
      </c>
      <c r="C3" s="192" t="s">
        <v>213</v>
      </c>
      <c r="D3" s="192"/>
      <c r="E3" s="192"/>
      <c r="F3" s="193" t="s">
        <v>214</v>
      </c>
      <c r="G3" s="175"/>
      <c r="H3" s="175"/>
      <c r="I3" s="176"/>
      <c r="J3" s="142" t="s">
        <v>215</v>
      </c>
      <c r="K3" s="143"/>
      <c r="L3" s="241" t="s">
        <v>216</v>
      </c>
      <c r="M3" s="241"/>
      <c r="N3" s="241"/>
      <c r="O3" s="241"/>
      <c r="P3" s="241"/>
      <c r="Q3" s="241"/>
      <c r="R3" s="193"/>
    </row>
    <row r="4" spans="1:18" ht="16.5" customHeight="1">
      <c r="A4" s="189"/>
      <c r="B4" s="237"/>
      <c r="C4" s="177" t="s">
        <v>217</v>
      </c>
      <c r="D4" s="177" t="s">
        <v>218</v>
      </c>
      <c r="E4" s="177" t="s">
        <v>219</v>
      </c>
      <c r="F4" s="144" t="s">
        <v>220</v>
      </c>
      <c r="G4" s="145" t="s">
        <v>221</v>
      </c>
      <c r="H4" s="238" t="s">
        <v>222</v>
      </c>
      <c r="I4" s="239"/>
      <c r="J4" s="128" t="s">
        <v>223</v>
      </c>
      <c r="K4" s="146" t="s">
        <v>224</v>
      </c>
      <c r="L4" s="177" t="s">
        <v>225</v>
      </c>
      <c r="M4" s="177"/>
      <c r="N4" s="177"/>
      <c r="O4" s="177"/>
      <c r="P4" s="177" t="s">
        <v>226</v>
      </c>
      <c r="Q4" s="177"/>
      <c r="R4" s="242"/>
    </row>
    <row r="5" spans="1:18" ht="16.5" customHeight="1">
      <c r="A5" s="191"/>
      <c r="B5" s="148"/>
      <c r="C5" s="178"/>
      <c r="D5" s="178"/>
      <c r="E5" s="178"/>
      <c r="F5" s="144" t="s">
        <v>227</v>
      </c>
      <c r="G5" s="150" t="s">
        <v>228</v>
      </c>
      <c r="H5" s="151" t="s">
        <v>229</v>
      </c>
      <c r="I5" s="149" t="s">
        <v>230</v>
      </c>
      <c r="J5" s="152" t="s">
        <v>231</v>
      </c>
      <c r="K5" s="146"/>
      <c r="L5" s="153" t="s">
        <v>238</v>
      </c>
      <c r="M5" s="153" t="s">
        <v>232</v>
      </c>
      <c r="N5" s="153" t="s">
        <v>233</v>
      </c>
      <c r="O5" s="153" t="s">
        <v>234</v>
      </c>
      <c r="P5" s="153" t="s">
        <v>233</v>
      </c>
      <c r="Q5" s="153" t="s">
        <v>235</v>
      </c>
      <c r="R5" s="154" t="s">
        <v>236</v>
      </c>
    </row>
    <row r="6" spans="1:18" s="54" customFormat="1" ht="22.5" customHeight="1">
      <c r="A6" s="155" t="s">
        <v>150</v>
      </c>
      <c r="B6" s="156">
        <v>126497</v>
      </c>
      <c r="C6" s="156">
        <v>973872</v>
      </c>
      <c r="D6" s="156">
        <v>961413</v>
      </c>
      <c r="E6" s="156">
        <v>697890</v>
      </c>
      <c r="F6" s="156">
        <v>332</v>
      </c>
      <c r="G6" s="156">
        <v>621</v>
      </c>
      <c r="H6" s="156">
        <v>108726</v>
      </c>
      <c r="I6" s="156">
        <v>16818</v>
      </c>
      <c r="J6" s="156">
        <v>31505</v>
      </c>
      <c r="K6" s="156">
        <v>442</v>
      </c>
      <c r="L6" s="156">
        <v>32</v>
      </c>
      <c r="M6" s="156">
        <v>533</v>
      </c>
      <c r="N6" s="156">
        <v>42723</v>
      </c>
      <c r="O6" s="156">
        <v>78120</v>
      </c>
      <c r="P6" s="156">
        <v>675</v>
      </c>
      <c r="Q6" s="156">
        <v>2651</v>
      </c>
      <c r="R6" s="157">
        <v>1763</v>
      </c>
    </row>
    <row r="7" spans="1:18" s="54" customFormat="1" ht="22.5" customHeight="1">
      <c r="A7" s="158" t="s">
        <v>153</v>
      </c>
      <c r="B7" s="159">
        <v>128670</v>
      </c>
      <c r="C7" s="159">
        <v>1003480</v>
      </c>
      <c r="D7" s="159">
        <v>989291</v>
      </c>
      <c r="E7" s="159">
        <v>716425</v>
      </c>
      <c r="F7" s="159">
        <v>332</v>
      </c>
      <c r="G7" s="159">
        <v>621</v>
      </c>
      <c r="H7" s="159">
        <v>109713</v>
      </c>
      <c r="I7" s="159">
        <v>18004</v>
      </c>
      <c r="J7" s="159">
        <v>33029</v>
      </c>
      <c r="K7" s="159">
        <v>448</v>
      </c>
      <c r="L7" s="159">
        <v>32</v>
      </c>
      <c r="M7" s="159">
        <v>594</v>
      </c>
      <c r="N7" s="159">
        <v>44394</v>
      </c>
      <c r="O7" s="159">
        <v>78561</v>
      </c>
      <c r="P7" s="159">
        <v>675</v>
      </c>
      <c r="Q7" s="159">
        <v>2651</v>
      </c>
      <c r="R7" s="160">
        <v>1763</v>
      </c>
    </row>
    <row r="8" spans="1:18" s="54" customFormat="1" ht="22.5" customHeight="1">
      <c r="A8" s="158" t="s">
        <v>154</v>
      </c>
      <c r="B8" s="159">
        <v>129988</v>
      </c>
      <c r="C8" s="159">
        <v>1018951</v>
      </c>
      <c r="D8" s="159">
        <v>1004762</v>
      </c>
      <c r="E8" s="159">
        <v>724821</v>
      </c>
      <c r="F8" s="159">
        <v>332</v>
      </c>
      <c r="G8" s="159">
        <v>621</v>
      </c>
      <c r="H8" s="159">
        <v>111102</v>
      </c>
      <c r="I8" s="159">
        <v>17933</v>
      </c>
      <c r="J8" s="159">
        <v>33029</v>
      </c>
      <c r="K8" s="159">
        <v>452</v>
      </c>
      <c r="L8" s="159">
        <v>32</v>
      </c>
      <c r="M8" s="159">
        <v>852</v>
      </c>
      <c r="N8" s="159">
        <v>43984</v>
      </c>
      <c r="O8" s="159">
        <v>80102</v>
      </c>
      <c r="P8" s="159">
        <v>604</v>
      </c>
      <c r="Q8" s="159">
        <v>2651</v>
      </c>
      <c r="R8" s="160">
        <v>1763</v>
      </c>
    </row>
    <row r="9" spans="1:18" s="54" customFormat="1" ht="22.5" customHeight="1">
      <c r="A9" s="158" t="s">
        <v>155</v>
      </c>
      <c r="B9" s="159">
        <v>131062</v>
      </c>
      <c r="C9" s="159">
        <v>1026111</v>
      </c>
      <c r="D9" s="159">
        <v>1012187</v>
      </c>
      <c r="E9" s="159">
        <v>731689</v>
      </c>
      <c r="F9" s="159">
        <v>332</v>
      </c>
      <c r="G9" s="159">
        <v>621</v>
      </c>
      <c r="H9" s="159">
        <v>112599</v>
      </c>
      <c r="I9" s="159">
        <v>17510</v>
      </c>
      <c r="J9" s="159">
        <v>33776</v>
      </c>
      <c r="K9" s="159">
        <v>466</v>
      </c>
      <c r="L9" s="159">
        <v>32</v>
      </c>
      <c r="M9" s="159">
        <v>629</v>
      </c>
      <c r="N9" s="159">
        <v>45095</v>
      </c>
      <c r="O9" s="159">
        <v>80288</v>
      </c>
      <c r="P9" s="159">
        <v>604</v>
      </c>
      <c r="Q9" s="159">
        <v>2651</v>
      </c>
      <c r="R9" s="160">
        <v>1763</v>
      </c>
    </row>
    <row r="10" spans="1:18" s="54" customFormat="1" ht="22.5" customHeight="1">
      <c r="A10" s="161" t="s">
        <v>156</v>
      </c>
      <c r="B10" s="162">
        <v>133186</v>
      </c>
      <c r="C10" s="162">
        <v>1055908</v>
      </c>
      <c r="D10" s="162">
        <v>1041189</v>
      </c>
      <c r="E10" s="162">
        <v>748403</v>
      </c>
      <c r="F10" s="162">
        <v>333</v>
      </c>
      <c r="G10" s="162">
        <v>644</v>
      </c>
      <c r="H10" s="162">
        <v>113729</v>
      </c>
      <c r="I10" s="162">
        <v>18480</v>
      </c>
      <c r="J10" s="162">
        <v>34682</v>
      </c>
      <c r="K10" s="162">
        <v>494</v>
      </c>
      <c r="L10" s="162">
        <v>49</v>
      </c>
      <c r="M10" s="162">
        <v>641</v>
      </c>
      <c r="N10" s="162">
        <v>46330</v>
      </c>
      <c r="O10" s="162">
        <v>81165</v>
      </c>
      <c r="P10" s="162">
        <v>647</v>
      </c>
      <c r="Q10" s="162">
        <v>2591</v>
      </c>
      <c r="R10" s="163">
        <v>1763</v>
      </c>
    </row>
    <row r="11" spans="1:18" s="54" customFormat="1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Q11" s="230" t="s">
        <v>237</v>
      </c>
      <c r="R11" s="230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5">
    <mergeCell ref="J1:R1"/>
    <mergeCell ref="Q11:R11"/>
    <mergeCell ref="L3:R3"/>
    <mergeCell ref="L4:O4"/>
    <mergeCell ref="P4:R4"/>
    <mergeCell ref="Q2:R2"/>
    <mergeCell ref="A1:I1"/>
    <mergeCell ref="A3:A5"/>
    <mergeCell ref="C3:E3"/>
    <mergeCell ref="F3:I3"/>
    <mergeCell ref="C4:C5"/>
    <mergeCell ref="B3:B4"/>
    <mergeCell ref="D4:D5"/>
    <mergeCell ref="E4:E5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223" t="s">
        <v>174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3.5">
      <c r="A2" s="1"/>
      <c r="B2" s="1"/>
      <c r="C2" s="1"/>
      <c r="D2" s="1"/>
      <c r="E2" s="1"/>
      <c r="F2" s="1"/>
      <c r="G2" s="1"/>
      <c r="H2" s="1"/>
      <c r="I2" s="229" t="s">
        <v>248</v>
      </c>
      <c r="J2" s="229"/>
      <c r="K2" s="229"/>
    </row>
    <row r="3" spans="1:11" ht="16.5" customHeight="1">
      <c r="A3" s="244"/>
      <c r="B3" s="225" t="s">
        <v>175</v>
      </c>
      <c r="C3" s="225"/>
      <c r="D3" s="225" t="s">
        <v>169</v>
      </c>
      <c r="E3" s="225"/>
      <c r="F3" s="243" t="s">
        <v>176</v>
      </c>
      <c r="G3" s="243"/>
      <c r="H3" s="243" t="s">
        <v>177</v>
      </c>
      <c r="I3" s="243"/>
      <c r="J3" s="225" t="s">
        <v>47</v>
      </c>
      <c r="K3" s="226"/>
    </row>
    <row r="4" spans="1:11" ht="16.5" customHeight="1">
      <c r="A4" s="245"/>
      <c r="B4" s="5" t="s">
        <v>8</v>
      </c>
      <c r="C4" s="5" t="s">
        <v>152</v>
      </c>
      <c r="D4" s="5" t="s">
        <v>8</v>
      </c>
      <c r="E4" s="5" t="s">
        <v>152</v>
      </c>
      <c r="F4" s="5" t="s">
        <v>8</v>
      </c>
      <c r="G4" s="5" t="s">
        <v>152</v>
      </c>
      <c r="H4" s="5" t="s">
        <v>8</v>
      </c>
      <c r="I4" s="5" t="s">
        <v>152</v>
      </c>
      <c r="J4" s="5" t="s">
        <v>8</v>
      </c>
      <c r="K4" s="6" t="s">
        <v>152</v>
      </c>
    </row>
    <row r="5" spans="1:11" s="4" customFormat="1" ht="16.5" customHeight="1">
      <c r="A5" s="104" t="s">
        <v>150</v>
      </c>
      <c r="B5" s="112">
        <v>23369</v>
      </c>
      <c r="C5" s="112">
        <v>3134662</v>
      </c>
      <c r="D5" s="113">
        <v>20593</v>
      </c>
      <c r="E5" s="113">
        <v>2440109</v>
      </c>
      <c r="F5" s="113">
        <v>1764</v>
      </c>
      <c r="G5" s="113">
        <v>400597</v>
      </c>
      <c r="H5" s="113">
        <v>80</v>
      </c>
      <c r="I5" s="113">
        <v>81995</v>
      </c>
      <c r="J5" s="113">
        <v>932</v>
      </c>
      <c r="K5" s="114">
        <v>211961</v>
      </c>
    </row>
    <row r="6" spans="1:11" s="4" customFormat="1" ht="16.5" customHeight="1">
      <c r="A6" s="104" t="s">
        <v>153</v>
      </c>
      <c r="B6" s="112">
        <v>23474</v>
      </c>
      <c r="C6" s="112">
        <v>3189057</v>
      </c>
      <c r="D6" s="113">
        <v>20706</v>
      </c>
      <c r="E6" s="113">
        <v>2481036</v>
      </c>
      <c r="F6" s="113">
        <v>1748</v>
      </c>
      <c r="G6" s="113">
        <v>399575</v>
      </c>
      <c r="H6" s="113">
        <v>84</v>
      </c>
      <c r="I6" s="113">
        <v>93599</v>
      </c>
      <c r="J6" s="113">
        <v>936</v>
      </c>
      <c r="K6" s="114">
        <v>214847</v>
      </c>
    </row>
    <row r="7" spans="1:11" s="4" customFormat="1" ht="16.5" customHeight="1">
      <c r="A7" s="104" t="s">
        <v>154</v>
      </c>
      <c r="B7" s="112">
        <v>23528</v>
      </c>
      <c r="C7" s="112">
        <v>3239342</v>
      </c>
      <c r="D7" s="113">
        <v>20776</v>
      </c>
      <c r="E7" s="113">
        <v>2524222</v>
      </c>
      <c r="F7" s="113">
        <v>1736</v>
      </c>
      <c r="G7" s="113">
        <v>399172</v>
      </c>
      <c r="H7" s="113">
        <v>85</v>
      </c>
      <c r="I7" s="113">
        <v>98257</v>
      </c>
      <c r="J7" s="113">
        <v>931</v>
      </c>
      <c r="K7" s="114">
        <v>217691</v>
      </c>
    </row>
    <row r="8" spans="1:11" s="4" customFormat="1" ht="16.5" customHeight="1">
      <c r="A8" s="104" t="s">
        <v>155</v>
      </c>
      <c r="B8" s="112">
        <v>23705</v>
      </c>
      <c r="C8" s="112">
        <v>3305818</v>
      </c>
      <c r="D8" s="113">
        <v>20909</v>
      </c>
      <c r="E8" s="113">
        <v>2580850</v>
      </c>
      <c r="F8" s="113">
        <v>1768</v>
      </c>
      <c r="G8" s="113">
        <v>403558</v>
      </c>
      <c r="H8" s="113">
        <v>88</v>
      </c>
      <c r="I8" s="113">
        <v>98680</v>
      </c>
      <c r="J8" s="113">
        <v>940</v>
      </c>
      <c r="K8" s="114">
        <v>222730</v>
      </c>
    </row>
    <row r="9" spans="1:11" s="4" customFormat="1" ht="16.5" customHeight="1">
      <c r="A9" s="108" t="s">
        <v>156</v>
      </c>
      <c r="B9" s="115">
        <v>21766</v>
      </c>
      <c r="C9" s="115">
        <v>3360400</v>
      </c>
      <c r="D9" s="116">
        <v>19233</v>
      </c>
      <c r="E9" s="116">
        <v>2613613</v>
      </c>
      <c r="F9" s="116">
        <v>1601</v>
      </c>
      <c r="G9" s="116">
        <v>418149</v>
      </c>
      <c r="H9" s="116">
        <v>73</v>
      </c>
      <c r="I9" s="116">
        <v>99173</v>
      </c>
      <c r="J9" s="116">
        <v>859</v>
      </c>
      <c r="K9" s="117">
        <v>229465</v>
      </c>
    </row>
    <row r="10" spans="1:11" s="4" customFormat="1" ht="13.5">
      <c r="A10" s="28"/>
      <c r="B10" s="28"/>
      <c r="C10" s="28"/>
      <c r="D10" s="28"/>
      <c r="E10" s="28"/>
      <c r="F10" s="28"/>
      <c r="G10" s="28"/>
      <c r="H10" s="28"/>
      <c r="I10" s="28"/>
      <c r="J10" s="230" t="s">
        <v>178</v>
      </c>
      <c r="K10" s="230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31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H27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8.375" style="31" customWidth="1"/>
    <col min="2" max="2" width="10.375" style="31" customWidth="1"/>
    <col min="3" max="3" width="26.875" style="31" customWidth="1"/>
    <col min="4" max="5" width="7.625" style="31" customWidth="1"/>
    <col min="6" max="7" width="13.125" style="31" customWidth="1"/>
    <col min="8" max="16384" width="9.00390625" style="31" customWidth="1"/>
  </cols>
  <sheetData>
    <row r="1" spans="1:7" ht="21">
      <c r="A1" s="223" t="s">
        <v>77</v>
      </c>
      <c r="B1" s="224"/>
      <c r="C1" s="224"/>
      <c r="D1" s="224"/>
      <c r="E1" s="224"/>
      <c r="F1" s="224"/>
      <c r="G1" s="224"/>
    </row>
    <row r="2" spans="1:7" ht="13.5">
      <c r="A2" s="1"/>
      <c r="B2" s="1"/>
      <c r="C2" s="1"/>
      <c r="D2" s="1"/>
      <c r="E2" s="1"/>
      <c r="F2" s="229" t="s">
        <v>78</v>
      </c>
      <c r="G2" s="229"/>
    </row>
    <row r="3" spans="1:7" ht="14.25" customHeight="1">
      <c r="A3" s="46" t="s">
        <v>79</v>
      </c>
      <c r="B3" s="2" t="s">
        <v>80</v>
      </c>
      <c r="C3" s="2" t="s">
        <v>81</v>
      </c>
      <c r="D3" s="2" t="s">
        <v>8</v>
      </c>
      <c r="E3" s="47" t="s">
        <v>82</v>
      </c>
      <c r="F3" s="47" t="s">
        <v>83</v>
      </c>
      <c r="G3" s="3" t="s">
        <v>84</v>
      </c>
    </row>
    <row r="4" spans="1:7" s="54" customFormat="1" ht="14.25" customHeight="1">
      <c r="A4" s="256" t="s">
        <v>85</v>
      </c>
      <c r="B4" s="250" t="s">
        <v>86</v>
      </c>
      <c r="C4" s="49" t="s">
        <v>87</v>
      </c>
      <c r="D4" s="50">
        <v>1</v>
      </c>
      <c r="E4" s="51">
        <v>24</v>
      </c>
      <c r="F4" s="52" t="s">
        <v>88</v>
      </c>
      <c r="G4" s="53" t="s">
        <v>89</v>
      </c>
    </row>
    <row r="5" spans="1:7" s="54" customFormat="1" ht="14.25" customHeight="1">
      <c r="A5" s="257"/>
      <c r="B5" s="251"/>
      <c r="C5" s="250" t="s">
        <v>87</v>
      </c>
      <c r="D5" s="248">
        <v>1</v>
      </c>
      <c r="E5" s="7">
        <v>20</v>
      </c>
      <c r="F5" s="57" t="s">
        <v>90</v>
      </c>
      <c r="G5" s="246" t="s">
        <v>91</v>
      </c>
    </row>
    <row r="6" spans="1:7" s="54" customFormat="1" ht="14.25" customHeight="1">
      <c r="A6" s="257"/>
      <c r="B6" s="251"/>
      <c r="C6" s="252"/>
      <c r="D6" s="249"/>
      <c r="E6" s="62">
        <v>4</v>
      </c>
      <c r="F6" s="63" t="s">
        <v>92</v>
      </c>
      <c r="G6" s="247"/>
    </row>
    <row r="7" spans="1:8" s="54" customFormat="1" ht="14.25" customHeight="1">
      <c r="A7" s="257"/>
      <c r="B7" s="251"/>
      <c r="C7" s="48"/>
      <c r="D7" s="56"/>
      <c r="E7" s="7">
        <v>18</v>
      </c>
      <c r="F7" s="57" t="s">
        <v>93</v>
      </c>
      <c r="G7" s="58"/>
      <c r="H7" s="65"/>
    </row>
    <row r="8" spans="1:7" s="54" customFormat="1" ht="14.25" customHeight="1">
      <c r="A8" s="257"/>
      <c r="B8" s="251"/>
      <c r="C8" s="55" t="s">
        <v>94</v>
      </c>
      <c r="D8" s="66">
        <v>1</v>
      </c>
      <c r="E8" s="67">
        <v>4</v>
      </c>
      <c r="F8" s="68" t="s">
        <v>95</v>
      </c>
      <c r="G8" s="69" t="s">
        <v>96</v>
      </c>
    </row>
    <row r="9" spans="1:7" s="54" customFormat="1" ht="14.25" customHeight="1">
      <c r="A9" s="257"/>
      <c r="B9" s="251"/>
      <c r="C9" s="59"/>
      <c r="D9" s="61"/>
      <c r="E9" s="62">
        <v>2</v>
      </c>
      <c r="F9" s="68" t="s">
        <v>97</v>
      </c>
      <c r="G9" s="64"/>
    </row>
    <row r="10" spans="1:7" s="54" customFormat="1" ht="14.25" customHeight="1">
      <c r="A10" s="257"/>
      <c r="B10" s="251"/>
      <c r="C10" s="250" t="s">
        <v>98</v>
      </c>
      <c r="D10" s="248">
        <v>1</v>
      </c>
      <c r="E10" s="67">
        <v>22</v>
      </c>
      <c r="F10" s="57" t="s">
        <v>90</v>
      </c>
      <c r="G10" s="246" t="s">
        <v>99</v>
      </c>
    </row>
    <row r="11" spans="1:7" s="54" customFormat="1" ht="14.25" customHeight="1">
      <c r="A11" s="257"/>
      <c r="B11" s="252"/>
      <c r="C11" s="252"/>
      <c r="D11" s="249"/>
      <c r="E11" s="62">
        <v>2</v>
      </c>
      <c r="F11" s="63" t="s">
        <v>100</v>
      </c>
      <c r="G11" s="247"/>
    </row>
    <row r="12" spans="1:7" s="54" customFormat="1" ht="14.25" customHeight="1">
      <c r="A12" s="257"/>
      <c r="B12" s="70" t="s">
        <v>101</v>
      </c>
      <c r="C12" s="49" t="s">
        <v>138</v>
      </c>
      <c r="D12" s="50">
        <f>SUM(D4:D11)</f>
        <v>4</v>
      </c>
      <c r="E12" s="51">
        <f>SUM(E4:E11)</f>
        <v>96</v>
      </c>
      <c r="F12" s="52" t="s">
        <v>138</v>
      </c>
      <c r="G12" s="53" t="s">
        <v>138</v>
      </c>
    </row>
    <row r="13" spans="1:7" s="54" customFormat="1" ht="14.25" customHeight="1">
      <c r="A13" s="256" t="s">
        <v>102</v>
      </c>
      <c r="B13" s="253" t="s">
        <v>103</v>
      </c>
      <c r="C13" s="49" t="s">
        <v>98</v>
      </c>
      <c r="D13" s="50">
        <v>1</v>
      </c>
      <c r="E13" s="51">
        <v>24</v>
      </c>
      <c r="F13" s="52" t="s">
        <v>104</v>
      </c>
      <c r="G13" s="53" t="s">
        <v>105</v>
      </c>
    </row>
    <row r="14" spans="1:7" s="54" customFormat="1" ht="14.25" customHeight="1">
      <c r="A14" s="257"/>
      <c r="B14" s="253"/>
      <c r="C14" s="49" t="s">
        <v>98</v>
      </c>
      <c r="D14" s="50">
        <v>1</v>
      </c>
      <c r="E14" s="51">
        <v>24</v>
      </c>
      <c r="F14" s="52" t="s">
        <v>106</v>
      </c>
      <c r="G14" s="53" t="s">
        <v>105</v>
      </c>
    </row>
    <row r="15" spans="1:7" s="54" customFormat="1" ht="14.25" customHeight="1">
      <c r="A15" s="257"/>
      <c r="B15" s="253"/>
      <c r="C15" s="49" t="s">
        <v>98</v>
      </c>
      <c r="D15" s="50">
        <v>1</v>
      </c>
      <c r="E15" s="51">
        <v>24</v>
      </c>
      <c r="F15" s="52" t="s">
        <v>104</v>
      </c>
      <c r="G15" s="53" t="s">
        <v>105</v>
      </c>
    </row>
    <row r="16" spans="1:7" s="54" customFormat="1" ht="14.25" customHeight="1">
      <c r="A16" s="257"/>
      <c r="B16" s="70" t="s">
        <v>107</v>
      </c>
      <c r="C16" s="49" t="s">
        <v>108</v>
      </c>
      <c r="D16" s="50">
        <f>SUM(D13:D15)</f>
        <v>3</v>
      </c>
      <c r="E16" s="51">
        <f>SUM(E13:E15)</f>
        <v>72</v>
      </c>
      <c r="F16" s="52" t="s">
        <v>108</v>
      </c>
      <c r="G16" s="53" t="s">
        <v>108</v>
      </c>
    </row>
    <row r="17" spans="1:7" s="54" customFormat="1" ht="14.25" customHeight="1">
      <c r="A17" s="256" t="s">
        <v>109</v>
      </c>
      <c r="B17" s="253" t="s">
        <v>110</v>
      </c>
      <c r="C17" s="49" t="s">
        <v>98</v>
      </c>
      <c r="D17" s="50">
        <v>1</v>
      </c>
      <c r="E17" s="51">
        <v>24</v>
      </c>
      <c r="F17" s="52" t="s">
        <v>111</v>
      </c>
      <c r="G17" s="53" t="s">
        <v>112</v>
      </c>
    </row>
    <row r="18" spans="1:7" s="54" customFormat="1" ht="14.25" customHeight="1">
      <c r="A18" s="257"/>
      <c r="B18" s="253"/>
      <c r="C18" s="49" t="s">
        <v>98</v>
      </c>
      <c r="D18" s="50">
        <v>1</v>
      </c>
      <c r="E18" s="51">
        <v>24</v>
      </c>
      <c r="F18" s="52" t="s">
        <v>111</v>
      </c>
      <c r="G18" s="53" t="s">
        <v>112</v>
      </c>
    </row>
    <row r="19" spans="1:7" s="54" customFormat="1" ht="14.25" customHeight="1">
      <c r="A19" s="257"/>
      <c r="B19" s="253"/>
      <c r="C19" s="49" t="s">
        <v>98</v>
      </c>
      <c r="D19" s="50">
        <v>1</v>
      </c>
      <c r="E19" s="51">
        <v>24</v>
      </c>
      <c r="F19" s="52" t="s">
        <v>113</v>
      </c>
      <c r="G19" s="53" t="s">
        <v>112</v>
      </c>
    </row>
    <row r="20" spans="1:7" s="54" customFormat="1" ht="14.25" customHeight="1">
      <c r="A20" s="257"/>
      <c r="B20" s="253"/>
      <c r="C20" s="49" t="s">
        <v>98</v>
      </c>
      <c r="D20" s="50">
        <v>1</v>
      </c>
      <c r="E20" s="51">
        <v>24</v>
      </c>
      <c r="F20" s="52" t="s">
        <v>114</v>
      </c>
      <c r="G20" s="53" t="s">
        <v>115</v>
      </c>
    </row>
    <row r="21" spans="1:7" s="54" customFormat="1" ht="14.25" customHeight="1">
      <c r="A21" s="257"/>
      <c r="B21" s="253"/>
      <c r="C21" s="49" t="s">
        <v>98</v>
      </c>
      <c r="D21" s="50">
        <v>1</v>
      </c>
      <c r="E21" s="51">
        <v>24</v>
      </c>
      <c r="F21" s="52" t="s">
        <v>116</v>
      </c>
      <c r="G21" s="53" t="s">
        <v>117</v>
      </c>
    </row>
    <row r="22" spans="1:7" s="54" customFormat="1" ht="14.25" customHeight="1">
      <c r="A22" s="257"/>
      <c r="B22" s="253"/>
      <c r="C22" s="49" t="s">
        <v>98</v>
      </c>
      <c r="D22" s="50">
        <v>1</v>
      </c>
      <c r="E22" s="51">
        <v>24</v>
      </c>
      <c r="F22" s="52" t="s">
        <v>116</v>
      </c>
      <c r="G22" s="53" t="s">
        <v>118</v>
      </c>
    </row>
    <row r="23" spans="1:7" s="54" customFormat="1" ht="14.25" customHeight="1">
      <c r="A23" s="257"/>
      <c r="B23" s="253"/>
      <c r="C23" s="49" t="s">
        <v>98</v>
      </c>
      <c r="D23" s="50">
        <v>1</v>
      </c>
      <c r="E23" s="51">
        <v>16</v>
      </c>
      <c r="F23" s="52" t="s">
        <v>116</v>
      </c>
      <c r="G23" s="53" t="s">
        <v>119</v>
      </c>
    </row>
    <row r="24" spans="1:7" s="54" customFormat="1" ht="14.25" customHeight="1">
      <c r="A24" s="257"/>
      <c r="B24" s="70" t="s">
        <v>107</v>
      </c>
      <c r="C24" s="49" t="s">
        <v>108</v>
      </c>
      <c r="D24" s="50">
        <f>SUM(D17:D23)</f>
        <v>7</v>
      </c>
      <c r="E24" s="51">
        <f>SUM(E17:E23)</f>
        <v>160</v>
      </c>
      <c r="F24" s="52" t="s">
        <v>108</v>
      </c>
      <c r="G24" s="53" t="s">
        <v>108</v>
      </c>
    </row>
    <row r="25" spans="1:7" s="54" customFormat="1" ht="14.25" customHeight="1">
      <c r="A25" s="254" t="s">
        <v>120</v>
      </c>
      <c r="B25" s="255"/>
      <c r="C25" s="71" t="s">
        <v>121</v>
      </c>
      <c r="D25" s="72">
        <f>D12+D16+D24</f>
        <v>14</v>
      </c>
      <c r="E25" s="73">
        <f>E12+E16+E24</f>
        <v>328</v>
      </c>
      <c r="F25" s="74" t="s">
        <v>121</v>
      </c>
      <c r="G25" s="75" t="s">
        <v>121</v>
      </c>
    </row>
    <row r="26" spans="1:7" s="54" customFormat="1" ht="13.5">
      <c r="A26" s="28"/>
      <c r="B26" s="28"/>
      <c r="C26" s="28"/>
      <c r="D26" s="28"/>
      <c r="E26" s="28"/>
      <c r="F26" s="28"/>
      <c r="G26" s="29" t="s">
        <v>37</v>
      </c>
    </row>
    <row r="27" spans="1:7" ht="13.5">
      <c r="A27" s="1"/>
      <c r="B27" s="1"/>
      <c r="C27" s="1"/>
      <c r="D27" s="1"/>
      <c r="E27" s="1"/>
      <c r="F27" s="1"/>
      <c r="G27" s="1"/>
    </row>
  </sheetData>
  <mergeCells count="15">
    <mergeCell ref="F2:G2"/>
    <mergeCell ref="B17:B23"/>
    <mergeCell ref="A25:B25"/>
    <mergeCell ref="A1:G1"/>
    <mergeCell ref="A4:A12"/>
    <mergeCell ref="A13:A16"/>
    <mergeCell ref="A17:A24"/>
    <mergeCell ref="B13:B15"/>
    <mergeCell ref="G5:G6"/>
    <mergeCell ref="C5:C6"/>
    <mergeCell ref="G10:G11"/>
    <mergeCell ref="D5:D6"/>
    <mergeCell ref="B4:B11"/>
    <mergeCell ref="C10:C11"/>
    <mergeCell ref="D10:D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2007-04-03T15:08:06Z</cp:lastPrinted>
  <dcterms:created xsi:type="dcterms:W3CDTF">2007-03-12T07:02:06Z</dcterms:created>
  <dcterms:modified xsi:type="dcterms:W3CDTF">2007-04-03T15:08:10Z</dcterms:modified>
  <cp:category/>
  <cp:version/>
  <cp:contentType/>
  <cp:contentStatus/>
</cp:coreProperties>
</file>