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1635" windowWidth="13005" windowHeight="7065" tabRatio="935" activeTab="0"/>
  </bookViews>
  <sheets>
    <sheet name="グラフ" sheetId="1" r:id="rId1"/>
    <sheet name="１．選挙人名簿有権者数の推移" sheetId="2" r:id="rId2"/>
    <sheet name="２．投票区別選挙人名簿有権者数" sheetId="3" r:id="rId3"/>
    <sheet name="３．市長選挙" sheetId="4" r:id="rId4"/>
    <sheet name="４．市議会議員選挙" sheetId="5" r:id="rId5"/>
    <sheet name="５．県知事選挙" sheetId="6" r:id="rId6"/>
    <sheet name="６．県議会議員選挙　７．国会議員選挙" sheetId="7" r:id="rId7"/>
  </sheets>
  <definedNames>
    <definedName name="_xlnm.Print_Area" localSheetId="0">'グラフ'!$A$1:$K$132</definedName>
  </definedNames>
  <calcPr fullCalcOnLoad="1"/>
</workbook>
</file>

<file path=xl/sharedStrings.xml><?xml version="1.0" encoding="utf-8"?>
<sst xmlns="http://schemas.openxmlformats.org/spreadsheetml/2006/main" count="287" uniqueCount="135">
  <si>
    <t>男</t>
  </si>
  <si>
    <t>女</t>
  </si>
  <si>
    <t>総数</t>
  </si>
  <si>
    <t>平成10年11月15日</t>
  </si>
  <si>
    <t xml:space="preserve">       資料：選挙管理委員会</t>
  </si>
  <si>
    <t>（無投票）</t>
  </si>
  <si>
    <t>　　　　－</t>
  </si>
  <si>
    <t xml:space="preserve">        資料：選挙管理委員会</t>
  </si>
  <si>
    <t>棄権者数</t>
  </si>
  <si>
    <t>　　　　資料：選挙管理委員会</t>
  </si>
  <si>
    <t>各年9月2日現在</t>
  </si>
  <si>
    <t>資料：選挙管理委員会</t>
  </si>
  <si>
    <t>定員</t>
  </si>
  <si>
    <t>候補者数</t>
  </si>
  <si>
    <t>当日の有権者</t>
  </si>
  <si>
    <t>投票者数</t>
  </si>
  <si>
    <t>棄権者数</t>
  </si>
  <si>
    <t>投票率</t>
  </si>
  <si>
    <t>投票所数</t>
  </si>
  <si>
    <t>投票数</t>
  </si>
  <si>
    <t>有効</t>
  </si>
  <si>
    <t>無効</t>
  </si>
  <si>
    <t>持帰り</t>
  </si>
  <si>
    <t xml:space="preserve">      資料：選挙管理委員会</t>
  </si>
  <si>
    <t>【衆 議 院】</t>
  </si>
  <si>
    <t>【参 議 院】</t>
  </si>
  <si>
    <t>資料：選挙管理委員会</t>
  </si>
  <si>
    <t>総数</t>
  </si>
  <si>
    <t>平成15年</t>
  </si>
  <si>
    <t>平成14年11月17日</t>
  </si>
  <si>
    <t>１．選挙人名簿有権者数の推移</t>
  </si>
  <si>
    <t>３．市　長　選　挙</t>
  </si>
  <si>
    <t>４．市 議 会 議 員 選 挙</t>
  </si>
  <si>
    <t>５．県 知 事 選 挙</t>
  </si>
  <si>
    <t>６．県 議 会 議 員 選 挙</t>
  </si>
  <si>
    <t>７．国 会 議 員 選 挙</t>
  </si>
  <si>
    <t>平成16年</t>
  </si>
  <si>
    <t>平成17年</t>
  </si>
  <si>
    <t>（％）</t>
  </si>
  <si>
    <t xml:space="preserve">    　　－</t>
  </si>
  <si>
    <t>－</t>
  </si>
  <si>
    <t xml:space="preserve">    　　－</t>
  </si>
  <si>
    <t>(％)</t>
  </si>
  <si>
    <t>　　　－</t>
  </si>
  <si>
    <t>　　　　－</t>
  </si>
  <si>
    <t>平成18年</t>
  </si>
  <si>
    <t>平成18年11月19日</t>
  </si>
  <si>
    <t>(補　欠　選　挙)</t>
  </si>
  <si>
    <t>－</t>
  </si>
  <si>
    <t>－</t>
  </si>
  <si>
    <t>平成6年11月20日</t>
  </si>
  <si>
    <t>平成2年11月18日</t>
  </si>
  <si>
    <t>（補　欠　選　挙）</t>
  </si>
  <si>
    <t>（％）</t>
  </si>
  <si>
    <t>２．投票区別選挙人名簿有権者数</t>
  </si>
  <si>
    <t>平成19年</t>
  </si>
  <si>
    <t xml:space="preserve">    　　－</t>
  </si>
  <si>
    <t>－</t>
  </si>
  <si>
    <t>－</t>
  </si>
  <si>
    <t>１．選 挙 人 名 簿 有 権 者 数 の 推 移</t>
  </si>
  <si>
    <t>　　男</t>
  </si>
  <si>
    <t>　　女</t>
  </si>
  <si>
    <t>　     ２．市長選挙執行状況</t>
  </si>
  <si>
    <t xml:space="preserve">     ３．市議会議員選挙執行状況</t>
  </si>
  <si>
    <t>　　　 ４．県知事選挙執行状況</t>
  </si>
  <si>
    <t>　　　５．県議会議員選挙執行状況</t>
  </si>
  <si>
    <t>　　６．衆議院議員選挙執行状況</t>
  </si>
  <si>
    <t>　　　７．参議院議員選挙執行状況</t>
  </si>
  <si>
    <t>１．選挙人名簿有権者数の推移</t>
  </si>
  <si>
    <t>平成14年</t>
  </si>
  <si>
    <t>２．市長選挙執行状況</t>
  </si>
  <si>
    <t>有権者数</t>
  </si>
  <si>
    <t>投票者数</t>
  </si>
  <si>
    <t>投 票 率</t>
  </si>
  <si>
    <t>平成13年</t>
  </si>
  <si>
    <t>３．市議会議員選挙執行状況</t>
  </si>
  <si>
    <t>平成10年</t>
  </si>
  <si>
    <t>４．県知事選挙執行状況</t>
  </si>
  <si>
    <t>有権者数</t>
  </si>
  <si>
    <t>５．県議会議員選挙執行状況</t>
  </si>
  <si>
    <t>平成12年</t>
  </si>
  <si>
    <t>６．衆議院議員選挙執行状況</t>
  </si>
  <si>
    <t>７．参議院議員選挙執行状況</t>
  </si>
  <si>
    <t>平成5年</t>
  </si>
  <si>
    <t>平成9年</t>
  </si>
  <si>
    <t>平成6年</t>
  </si>
  <si>
    <t>平成2年</t>
  </si>
  <si>
    <t>平成8年</t>
  </si>
  <si>
    <t>選　挙</t>
  </si>
  <si>
    <t>　平成20年9月2日現在の有権者は 68,494人(男 32,918人、女 35,576人)で、前年に比べて 488人の増加となっており、総人口90,980人の 75.28%にあたる。有権者数を自治会別にみると長田区6,483人,真栄原区 6,366人、我如古区 5,790人、大山区 5,073人と続いている。</t>
  </si>
  <si>
    <t>総数</t>
  </si>
  <si>
    <t>男</t>
  </si>
  <si>
    <t>女</t>
  </si>
  <si>
    <t>平成16年</t>
  </si>
  <si>
    <t>平成17年</t>
  </si>
  <si>
    <t>平成18年</t>
  </si>
  <si>
    <t>平成19年</t>
  </si>
  <si>
    <t>平成20年</t>
  </si>
  <si>
    <t>平成20年9月2日現在</t>
  </si>
  <si>
    <t>投票区別</t>
  </si>
  <si>
    <t>投票区の範囲</t>
  </si>
  <si>
    <t>第1投票区</t>
  </si>
  <si>
    <t>野嵩1区、野嵩2区</t>
  </si>
  <si>
    <t>第2投票区</t>
  </si>
  <si>
    <t>野嵩3区、普天間1区、普天間2区</t>
  </si>
  <si>
    <t>第3投票区</t>
  </si>
  <si>
    <t>普天間3区、新城区</t>
  </si>
  <si>
    <t>第4投票区</t>
  </si>
  <si>
    <t>新城区、喜友名区</t>
  </si>
  <si>
    <t>第5投票区</t>
  </si>
  <si>
    <t>伊佐区</t>
  </si>
  <si>
    <t>第6投票区</t>
  </si>
  <si>
    <t>大山区</t>
  </si>
  <si>
    <t>第7投票区</t>
  </si>
  <si>
    <t>真志喜区、宇地泊区</t>
  </si>
  <si>
    <t>第8投票区</t>
  </si>
  <si>
    <t>真志喜区、大謝名区、上大謝名区</t>
  </si>
  <si>
    <t>第9投票区</t>
  </si>
  <si>
    <t>宇地泊区、大謝名区、大謝名団地、</t>
  </si>
  <si>
    <t>上大謝名区</t>
  </si>
  <si>
    <t>第10投票区</t>
  </si>
  <si>
    <t>嘉数区、嘉数ハイツ</t>
  </si>
  <si>
    <t>第11投票区</t>
  </si>
  <si>
    <t>真栄原区</t>
  </si>
  <si>
    <t>第12投票区</t>
  </si>
  <si>
    <t>我如古区</t>
  </si>
  <si>
    <t>第13投票区</t>
  </si>
  <si>
    <t>長田区</t>
  </si>
  <si>
    <t>第14投票区</t>
  </si>
  <si>
    <t>宜野湾区</t>
  </si>
  <si>
    <t>第15投票区</t>
  </si>
  <si>
    <t>19 区</t>
  </si>
  <si>
    <t>第16投票区</t>
  </si>
  <si>
    <t>中原区</t>
  </si>
  <si>
    <t>平成20年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</si>
</sst>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000000000_ "/>
    <numFmt numFmtId="221" formatCode="0.00000000000_ "/>
    <numFmt numFmtId="222" formatCode="0.000000000000_ "/>
    <numFmt numFmtId="223" formatCode="0.000000000_ "/>
    <numFmt numFmtId="224" formatCode="0.00000000_ "/>
    <numFmt numFmtId="225" formatCode="0.0000000_ "/>
    <numFmt numFmtId="226" formatCode="0.000000_ "/>
    <numFmt numFmtId="227" formatCode="0.00000_ "/>
    <numFmt numFmtId="228" formatCode="0.0000_ "/>
    <numFmt numFmtId="229" formatCode="0.000_ "/>
    <numFmt numFmtId="230" formatCode="mmm\-yyyy"/>
    <numFmt numFmtId="231" formatCode="0_ \ \ "/>
    <numFmt numFmtId="232" formatCode="0\ \ "/>
    <numFmt numFmtId="233" formatCode="0_ \ "/>
    <numFmt numFmtId="234" formatCode="0\ "/>
    <numFmt numFmtId="235" formatCode="#,##0.\ "/>
    <numFmt numFmtId="236" formatCode="#,##0.0000_ "/>
    <numFmt numFmtId="237" formatCode="[$-411]ggge&quot;年&quot;m&quot;月&quot;d&quot;日&quot;;@"/>
    <numFmt numFmtId="238" formatCode="0.0_);[Red]\(0.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 diagonalDown="1">
      <left style="hair"/>
      <right style="thin"/>
      <top style="hair"/>
      <bottom style="hair"/>
      <diagonal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 style="thin"/>
      <right style="hair"/>
      <top style="thin"/>
      <bottom>
        <color indexed="63"/>
      </bottom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86" fontId="10" fillId="0" borderId="5" xfId="0" applyNumberFormat="1" applyFont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58" fontId="5" fillId="0" borderId="6" xfId="0" applyNumberFormat="1" applyFont="1" applyBorder="1" applyAlignment="1">
      <alignment horizontal="distributed" vertical="center"/>
    </xf>
    <xf numFmtId="58" fontId="5" fillId="0" borderId="7" xfId="0" applyNumberFormat="1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vertical="center"/>
    </xf>
    <xf numFmtId="194" fontId="10" fillId="0" borderId="5" xfId="0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/>
    </xf>
    <xf numFmtId="182" fontId="10" fillId="0" borderId="8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horizontal="right" vertical="center" indent="1"/>
    </xf>
    <xf numFmtId="176" fontId="10" fillId="0" borderId="12" xfId="0" applyNumberFormat="1" applyFont="1" applyBorder="1" applyAlignment="1">
      <alignment horizontal="right" vertical="center" indent="1"/>
    </xf>
    <xf numFmtId="58" fontId="5" fillId="0" borderId="13" xfId="0" applyNumberFormat="1" applyFont="1" applyBorder="1" applyAlignment="1">
      <alignment horizontal="distributed"/>
    </xf>
    <xf numFmtId="0" fontId="5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194" fontId="10" fillId="0" borderId="5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58" fontId="5" fillId="0" borderId="16" xfId="0" applyNumberFormat="1" applyFont="1" applyBorder="1" applyAlignment="1">
      <alignment horizontal="distributed" vertical="center"/>
    </xf>
    <xf numFmtId="58" fontId="5" fillId="0" borderId="17" xfId="0" applyNumberFormat="1" applyFont="1" applyBorder="1" applyAlignment="1">
      <alignment horizontal="distributed" vertical="center"/>
    </xf>
    <xf numFmtId="58" fontId="5" fillId="0" borderId="18" xfId="0" applyNumberFormat="1" applyFont="1" applyBorder="1" applyAlignment="1">
      <alignment horizontal="distributed" vertical="center"/>
    </xf>
    <xf numFmtId="58" fontId="5" fillId="0" borderId="13" xfId="0" applyNumberFormat="1" applyFont="1" applyBorder="1" applyAlignment="1">
      <alignment horizontal="distributed" vertical="center"/>
    </xf>
    <xf numFmtId="194" fontId="10" fillId="0" borderId="8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2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 indent="1"/>
    </xf>
    <xf numFmtId="186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194" fontId="10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horizontal="right" vertical="center" indent="1"/>
    </xf>
    <xf numFmtId="176" fontId="10" fillId="0" borderId="14" xfId="0" applyNumberFormat="1" applyFont="1" applyBorder="1" applyAlignment="1">
      <alignment vertical="center"/>
    </xf>
    <xf numFmtId="194" fontId="10" fillId="0" borderId="14" xfId="0" applyNumberFormat="1" applyFont="1" applyBorder="1" applyAlignment="1">
      <alignment horizontal="right" vertical="center"/>
    </xf>
    <xf numFmtId="186" fontId="10" fillId="0" borderId="14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right" vertical="center" inden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8" fillId="0" borderId="23" xfId="0" applyFont="1" applyBorder="1" applyAlignment="1">
      <alignment horizontal="center" vertical="top"/>
    </xf>
    <xf numFmtId="58" fontId="5" fillId="0" borderId="24" xfId="0" applyNumberFormat="1" applyFont="1" applyBorder="1" applyAlignment="1">
      <alignment horizontal="distributed" vertical="center"/>
    </xf>
    <xf numFmtId="194" fontId="10" fillId="0" borderId="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distributed" vertical="center" shrinkToFit="1"/>
    </xf>
    <xf numFmtId="49" fontId="5" fillId="0" borderId="18" xfId="0" applyNumberFormat="1" applyFont="1" applyBorder="1" applyAlignment="1">
      <alignment horizontal="distributed" vertical="center" shrinkToFit="1"/>
    </xf>
    <xf numFmtId="49" fontId="5" fillId="0" borderId="17" xfId="0" applyNumberFormat="1" applyFont="1" applyBorder="1" applyAlignment="1">
      <alignment horizontal="distributed" vertical="center" shrinkToFit="1"/>
    </xf>
    <xf numFmtId="0" fontId="8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distributed" vertical="center"/>
    </xf>
    <xf numFmtId="186" fontId="10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indent="1"/>
    </xf>
    <xf numFmtId="58" fontId="5" fillId="0" borderId="20" xfId="0" applyNumberFormat="1" applyFont="1" applyBorder="1" applyAlignment="1">
      <alignment horizontal="distributed" vertical="center"/>
    </xf>
    <xf numFmtId="3" fontId="10" fillId="0" borderId="21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right" vertical="center"/>
    </xf>
    <xf numFmtId="194" fontId="10" fillId="0" borderId="21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 indent="1"/>
    </xf>
    <xf numFmtId="38" fontId="12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horizontal="left" vertical="center"/>
    </xf>
    <xf numFmtId="237" fontId="5" fillId="0" borderId="6" xfId="0" applyNumberFormat="1" applyFont="1" applyBorder="1" applyAlignment="1">
      <alignment horizontal="distributed" vertical="center"/>
    </xf>
    <xf numFmtId="38" fontId="14" fillId="0" borderId="0" xfId="17" applyFont="1" applyBorder="1" applyAlignment="1">
      <alignment vertical="center"/>
    </xf>
    <xf numFmtId="0" fontId="14" fillId="0" borderId="0" xfId="21" applyFont="1" applyBorder="1">
      <alignment vertical="center"/>
      <protection/>
    </xf>
    <xf numFmtId="0" fontId="15" fillId="0" borderId="0" xfId="21" applyFont="1" applyBorder="1" applyAlignment="1">
      <alignment horizontal="distributed" vertical="center"/>
      <protection/>
    </xf>
    <xf numFmtId="176" fontId="16" fillId="0" borderId="0" xfId="21" applyNumberFormat="1" applyFont="1" applyBorder="1" applyAlignment="1">
      <alignment horizontal="center" vertical="center"/>
      <protection/>
    </xf>
    <xf numFmtId="238" fontId="14" fillId="0" borderId="0" xfId="21" applyNumberFormat="1" applyFont="1" applyBorder="1">
      <alignment vertical="center"/>
      <protection/>
    </xf>
    <xf numFmtId="179" fontId="14" fillId="0" borderId="0" xfId="21" applyNumberFormat="1" applyFont="1" applyBorder="1">
      <alignment vertical="center"/>
      <protection/>
    </xf>
    <xf numFmtId="38" fontId="14" fillId="0" borderId="0" xfId="17" applyFont="1" applyFill="1" applyBorder="1" applyAlignment="1">
      <alignment vertical="center"/>
    </xf>
    <xf numFmtId="0" fontId="14" fillId="0" borderId="0" xfId="21" applyFont="1" applyFill="1" applyBorder="1">
      <alignment vertical="center"/>
      <protection/>
    </xf>
    <xf numFmtId="0" fontId="14" fillId="0" borderId="0" xfId="17" applyNumberFormat="1" applyFont="1" applyBorder="1" applyAlignment="1">
      <alignment vertical="center"/>
    </xf>
    <xf numFmtId="179" fontId="14" fillId="0" borderId="0" xfId="17" applyNumberFormat="1" applyFont="1" applyBorder="1" applyAlignment="1">
      <alignment vertical="center"/>
    </xf>
    <xf numFmtId="0" fontId="14" fillId="0" borderId="0" xfId="21" applyNumberFormat="1" applyFont="1" applyFill="1" applyBorder="1" applyAlignment="1">
      <alignment vertical="center"/>
      <protection/>
    </xf>
    <xf numFmtId="179" fontId="14" fillId="0" borderId="0" xfId="21" applyNumberFormat="1" applyFont="1" applyBorder="1" applyAlignment="1">
      <alignment vertical="center"/>
      <protection/>
    </xf>
    <xf numFmtId="186" fontId="10" fillId="0" borderId="8" xfId="0" applyNumberFormat="1" applyFont="1" applyBorder="1" applyAlignment="1">
      <alignment horizontal="right" vertical="center"/>
    </xf>
    <xf numFmtId="186" fontId="10" fillId="0" borderId="8" xfId="0" applyNumberFormat="1" applyFont="1" applyFill="1" applyBorder="1" applyAlignment="1">
      <alignment horizontal="right" vertical="center"/>
    </xf>
    <xf numFmtId="186" fontId="10" fillId="0" borderId="12" xfId="0" applyNumberFormat="1" applyFont="1" applyFill="1" applyBorder="1" applyAlignment="1">
      <alignment horizontal="right" vertical="center" indent="1"/>
    </xf>
    <xf numFmtId="0" fontId="8" fillId="0" borderId="1" xfId="0" applyFont="1" applyBorder="1" applyAlignment="1">
      <alignment horizontal="center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186" fontId="10" fillId="0" borderId="14" xfId="0" applyNumberFormat="1" applyFont="1" applyBorder="1" applyAlignment="1">
      <alignment horizontal="right" vertical="center"/>
    </xf>
    <xf numFmtId="38" fontId="12" fillId="0" borderId="0" xfId="17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86" fontId="10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3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194" fontId="10" fillId="0" borderId="5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 indent="1"/>
    </xf>
    <xf numFmtId="0" fontId="5" fillId="0" borderId="37" xfId="0" applyFont="1" applyBorder="1" applyAlignment="1">
      <alignment horizontal="left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86" fontId="10" fillId="0" borderId="5" xfId="0" applyNumberFormat="1" applyFont="1" applyBorder="1" applyAlignment="1">
      <alignment horizontal="right" vertical="center"/>
    </xf>
    <xf numFmtId="206" fontId="10" fillId="0" borderId="5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 indent="1"/>
    </xf>
    <xf numFmtId="186" fontId="10" fillId="0" borderId="15" xfId="0" applyNumberFormat="1" applyFont="1" applyBorder="1" applyAlignment="1">
      <alignment horizontal="right" vertical="center" indent="1"/>
    </xf>
    <xf numFmtId="206" fontId="10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94" fontId="10" fillId="0" borderId="14" xfId="0" applyNumberFormat="1" applyFont="1" applyBorder="1" applyAlignment="1">
      <alignment horizontal="right" vertical="center"/>
    </xf>
    <xf numFmtId="194" fontId="10" fillId="0" borderId="10" xfId="0" applyNumberFormat="1" applyFont="1" applyBorder="1" applyAlignment="1">
      <alignment horizontal="right" vertical="center"/>
    </xf>
    <xf numFmtId="231" fontId="10" fillId="0" borderId="15" xfId="0" applyNumberFormat="1" applyFont="1" applyBorder="1" applyAlignment="1">
      <alignment horizontal="right" vertical="center"/>
    </xf>
    <xf numFmtId="231" fontId="10" fillId="0" borderId="28" xfId="0" applyNumberFormat="1" applyFont="1" applyBorder="1" applyAlignment="1">
      <alignment horizontal="right" vertical="center"/>
    </xf>
    <xf numFmtId="234" fontId="10" fillId="0" borderId="14" xfId="0" applyNumberFormat="1" applyFont="1" applyBorder="1" applyAlignment="1">
      <alignment horizontal="right" vertical="center"/>
    </xf>
    <xf numFmtId="234" fontId="10" fillId="0" borderId="10" xfId="0" applyNumberFormat="1" applyFont="1" applyBorder="1" applyAlignment="1">
      <alignment horizontal="right" vertical="center"/>
    </xf>
    <xf numFmtId="186" fontId="10" fillId="0" borderId="14" xfId="17" applyNumberFormat="1" applyFont="1" applyBorder="1" applyAlignment="1">
      <alignment horizontal="right" vertical="center"/>
    </xf>
    <xf numFmtId="186" fontId="10" fillId="0" borderId="10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4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"/>
          <c:w val="0.9405"/>
          <c:h val="0.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31,228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32,279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32,524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32,817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32,918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グラフ!$B$136:$B$140</c:f>
              <c:numCache/>
            </c:numRef>
          </c:val>
        </c:ser>
        <c:ser>
          <c:idx val="1"/>
          <c:order val="1"/>
          <c:tx>
            <c:strRef>
              <c:f>グラフ!$C$135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33,252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34,180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34,740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35,189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35,576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グラフ!$C$136:$C$140</c:f>
              <c:numCache/>
            </c:numRef>
          </c:val>
        </c:ser>
        <c:overlap val="100"/>
        <c:gapWidth val="70"/>
        <c:axId val="67065958"/>
        <c:axId val="66722711"/>
      </c:bar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22711"/>
        <c:crosses val="autoZero"/>
        <c:auto val="1"/>
        <c:lblOffset val="100"/>
        <c:noMultiLvlLbl val="0"/>
      </c:catAx>
      <c:valAx>
        <c:axId val="66722711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67065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9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グラフ!$B$144:$B$148</c:f>
              <c:numCache/>
            </c:numRef>
          </c:val>
        </c:ser>
        <c:ser>
          <c:idx val="0"/>
          <c:order val="1"/>
          <c:tx>
            <c:strRef>
              <c:f>グラフ!$C$143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グラフ!$C$144:$C$148</c:f>
              <c:numCache/>
            </c:numRef>
          </c:val>
        </c:ser>
        <c:gapWidth val="70"/>
        <c:axId val="63633488"/>
        <c:axId val="35830481"/>
      </c:barChart>
      <c:lineChart>
        <c:grouping val="standard"/>
        <c:varyColors val="0"/>
        <c:ser>
          <c:idx val="2"/>
          <c:order val="2"/>
          <c:tx>
            <c:strRef>
              <c:f>グラフ!$D$143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グラフ!$D$144:$D$148</c:f>
              <c:numCache/>
            </c:numRef>
          </c:val>
          <c:smooth val="0"/>
        </c:ser>
        <c:axId val="54038874"/>
        <c:axId val="16587819"/>
      </c:lineChart>
      <c:catAx>
        <c:axId val="6363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30481"/>
        <c:crosses val="autoZero"/>
        <c:auto val="0"/>
        <c:lblOffset val="100"/>
        <c:noMultiLvlLbl val="0"/>
      </c:catAx>
      <c:valAx>
        <c:axId val="35830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33488"/>
        <c:crossesAt val="1"/>
        <c:crossBetween val="between"/>
        <c:dispUnits/>
      </c:valAx>
      <c:catAx>
        <c:axId val="54038874"/>
        <c:scaling>
          <c:orientation val="minMax"/>
        </c:scaling>
        <c:axPos val="b"/>
        <c:delete val="1"/>
        <c:majorTickMark val="in"/>
        <c:minorTickMark val="none"/>
        <c:tickLblPos val="nextTo"/>
        <c:crossAx val="16587819"/>
        <c:crosses val="autoZero"/>
        <c:auto val="0"/>
        <c:lblOffset val="100"/>
        <c:noMultiLvlLbl val="0"/>
      </c:catAx>
      <c:valAx>
        <c:axId val="1658781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403887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555"/>
          <c:w val="0.7215"/>
          <c:h val="0.04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8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グラフ!$B$151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グラフ!$A$152:$A$155</c:f>
              <c:strCache/>
            </c:strRef>
          </c:cat>
          <c:val>
            <c:numRef>
              <c:f>グラフ!$B$152:$B$155</c:f>
              <c:numCache/>
            </c:numRef>
          </c:val>
        </c:ser>
        <c:ser>
          <c:idx val="0"/>
          <c:order val="1"/>
          <c:tx>
            <c:strRef>
              <c:f>グラフ!$C$151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グラフ!$A$152:$A$155</c:f>
              <c:strCache/>
            </c:strRef>
          </c:cat>
          <c:val>
            <c:numRef>
              <c:f>グラフ!$C$152:$C$155</c:f>
              <c:numCache/>
            </c:numRef>
          </c:val>
        </c:ser>
        <c:gapWidth val="70"/>
        <c:axId val="15072644"/>
        <c:axId val="1436069"/>
      </c:barChart>
      <c:lineChart>
        <c:grouping val="standard"/>
        <c:varyColors val="0"/>
        <c:ser>
          <c:idx val="2"/>
          <c:order val="2"/>
          <c:tx>
            <c:strRef>
              <c:f>グラフ!$D$151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グラフ!$A$152:$A$155</c:f>
              <c:strCache/>
            </c:strRef>
          </c:cat>
          <c:val>
            <c:numRef>
              <c:f>グラフ!$D$152:$D$155</c:f>
              <c:numCache/>
            </c:numRef>
          </c:val>
          <c:smooth val="0"/>
        </c:ser>
        <c:axId val="12924622"/>
        <c:axId val="49212735"/>
      </c:lineChart>
      <c:catAx>
        <c:axId val="15072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1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6069"/>
        <c:crosses val="autoZero"/>
        <c:auto val="0"/>
        <c:lblOffset val="100"/>
        <c:noMultiLvlLbl val="0"/>
      </c:catAx>
      <c:valAx>
        <c:axId val="1436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72644"/>
        <c:crossesAt val="1"/>
        <c:crossBetween val="between"/>
        <c:dispUnits/>
      </c:valAx>
      <c:catAx>
        <c:axId val="12924622"/>
        <c:scaling>
          <c:orientation val="minMax"/>
        </c:scaling>
        <c:axPos val="b"/>
        <c:delete val="1"/>
        <c:majorTickMark val="in"/>
        <c:minorTickMark val="none"/>
        <c:tickLblPos val="nextTo"/>
        <c:crossAx val="49212735"/>
        <c:crosses val="autoZero"/>
        <c:auto val="0"/>
        <c:lblOffset val="100"/>
        <c:noMultiLvlLbl val="0"/>
      </c:catAx>
      <c:valAx>
        <c:axId val="4921273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1292462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9275"/>
          <c:y val="0.0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8"/>
          <c:w val="1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グラフ!$B$158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グラフ!$A$159:$A$163</c:f>
              <c:strCache/>
            </c:strRef>
          </c:cat>
          <c:val>
            <c:numRef>
              <c:f>グラフ!$B$159:$B$163</c:f>
              <c:numCache/>
            </c:numRef>
          </c:val>
        </c:ser>
        <c:ser>
          <c:idx val="0"/>
          <c:order val="1"/>
          <c:tx>
            <c:strRef>
              <c:f>グラフ!$C$158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グラフ!$A$159:$A$163</c:f>
              <c:strCache/>
            </c:strRef>
          </c:cat>
          <c:val>
            <c:numRef>
              <c:f>グラフ!$C$159:$C$163</c:f>
              <c:numCache/>
            </c:numRef>
          </c:val>
        </c:ser>
        <c:gapWidth val="70"/>
        <c:axId val="40261432"/>
        <c:axId val="26808569"/>
      </c:barChart>
      <c:lineChart>
        <c:grouping val="standard"/>
        <c:varyColors val="0"/>
        <c:ser>
          <c:idx val="2"/>
          <c:order val="2"/>
          <c:tx>
            <c:strRef>
              <c:f>グラフ!$D$158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グラフ!$A$159:$A$163</c:f>
              <c:strCache/>
            </c:strRef>
          </c:cat>
          <c:val>
            <c:numRef>
              <c:f>グラフ!$D$159:$D$163</c:f>
              <c:numCache/>
            </c:numRef>
          </c:val>
          <c:smooth val="0"/>
        </c:ser>
        <c:axId val="39950530"/>
        <c:axId val="24010451"/>
      </c:lineChart>
      <c:catAx>
        <c:axId val="4026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08569"/>
        <c:crosses val="autoZero"/>
        <c:auto val="0"/>
        <c:lblOffset val="100"/>
        <c:noMultiLvlLbl val="0"/>
      </c:catAx>
      <c:valAx>
        <c:axId val="26808569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40261432"/>
        <c:crossesAt val="1"/>
        <c:crossBetween val="between"/>
        <c:dispUnits/>
      </c:valAx>
      <c:catAx>
        <c:axId val="39950530"/>
        <c:scaling>
          <c:orientation val="minMax"/>
        </c:scaling>
        <c:axPos val="b"/>
        <c:delete val="1"/>
        <c:majorTickMark val="in"/>
        <c:minorTickMark val="none"/>
        <c:tickLblPos val="nextTo"/>
        <c:crossAx val="24010451"/>
        <c:crosses val="autoZero"/>
        <c:auto val="0"/>
        <c:lblOffset val="100"/>
        <c:noMultiLvlLbl val="0"/>
      </c:catAx>
      <c:valAx>
        <c:axId val="2401045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995053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10875"/>
          <c:w val="0.7135"/>
          <c:h val="0.0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70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3"/>
          <c:w val="1"/>
          <c:h val="0.8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グラフ!$B$166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グラフ!$A$167:$A$171</c:f>
              <c:strCache/>
            </c:strRef>
          </c:cat>
          <c:val>
            <c:numRef>
              <c:f>グラフ!$B$167:$B$171</c:f>
              <c:numCache/>
            </c:numRef>
          </c:val>
        </c:ser>
        <c:ser>
          <c:idx val="0"/>
          <c:order val="1"/>
          <c:tx>
            <c:strRef>
              <c:f>グラフ!$C$166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グラフ!$A$167:$A$171</c:f>
              <c:strCache/>
            </c:strRef>
          </c:cat>
          <c:val>
            <c:numRef>
              <c:f>グラフ!$C$167:$C$171</c:f>
              <c:numCache/>
            </c:numRef>
          </c:val>
        </c:ser>
        <c:gapWidth val="70"/>
        <c:axId val="14767468"/>
        <c:axId val="65798349"/>
      </c:barChart>
      <c:lineChart>
        <c:grouping val="standard"/>
        <c:varyColors val="0"/>
        <c:ser>
          <c:idx val="2"/>
          <c:order val="2"/>
          <c:tx>
            <c:strRef>
              <c:f>グラフ!$D$166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グラフ!$A$167:$A$171</c:f>
              <c:strCache/>
            </c:strRef>
          </c:cat>
          <c:val>
            <c:numRef>
              <c:f>グラフ!$D$167:$D$171</c:f>
              <c:numCache/>
            </c:numRef>
          </c:val>
          <c:smooth val="0"/>
        </c:ser>
        <c:axId val="55314230"/>
        <c:axId val="28066023"/>
      </c:lineChart>
      <c:catAx>
        <c:axId val="14767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6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98349"/>
        <c:crosses val="autoZero"/>
        <c:auto val="0"/>
        <c:lblOffset val="100"/>
        <c:noMultiLvlLbl val="0"/>
      </c:catAx>
      <c:valAx>
        <c:axId val="65798349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14767468"/>
        <c:crossesAt val="1"/>
        <c:crossBetween val="between"/>
        <c:dispUnits/>
      </c:valAx>
      <c:catAx>
        <c:axId val="55314230"/>
        <c:scaling>
          <c:orientation val="minMax"/>
        </c:scaling>
        <c:axPos val="b"/>
        <c:delete val="1"/>
        <c:majorTickMark val="in"/>
        <c:minorTickMark val="none"/>
        <c:tickLblPos val="nextTo"/>
        <c:crossAx val="28066023"/>
        <c:crosses val="autoZero"/>
        <c:auto val="0"/>
        <c:lblOffset val="100"/>
        <c:noMultiLvlLbl val="0"/>
      </c:catAx>
      <c:valAx>
        <c:axId val="2806602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531423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"/>
          <c:y val="0.10425"/>
          <c:w val="0.7215"/>
          <c:h val="0.03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1"/>
          <c:h val="0.90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グラフ!$B$174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グラフ!$A$175:$A$179</c:f>
              <c:strCache/>
            </c:strRef>
          </c:cat>
          <c:val>
            <c:numRef>
              <c:f>グラフ!$B$175:$B$179</c:f>
              <c:numCache/>
            </c:numRef>
          </c:val>
        </c:ser>
        <c:ser>
          <c:idx val="0"/>
          <c:order val="1"/>
          <c:tx>
            <c:strRef>
              <c:f>グラフ!$C$174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グラフ!$A$175:$A$179</c:f>
              <c:strCache/>
            </c:strRef>
          </c:cat>
          <c:val>
            <c:numRef>
              <c:f>グラフ!$C$175:$C$179</c:f>
              <c:numCache/>
            </c:numRef>
          </c:val>
        </c:ser>
        <c:gapWidth val="70"/>
        <c:axId val="51267616"/>
        <c:axId val="58755361"/>
      </c:barChart>
      <c:lineChart>
        <c:grouping val="standard"/>
        <c:varyColors val="0"/>
        <c:ser>
          <c:idx val="2"/>
          <c:order val="2"/>
          <c:tx>
            <c:strRef>
              <c:f>グラフ!$D$174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グラフ!$A$175:$A$179</c:f>
              <c:strCache/>
            </c:strRef>
          </c:cat>
          <c:val>
            <c:numRef>
              <c:f>グラフ!$D$175:$D$179</c:f>
              <c:numCache/>
            </c:numRef>
          </c:val>
          <c:smooth val="0"/>
        </c:ser>
        <c:axId val="59036202"/>
        <c:axId val="61563771"/>
      </c:lineChart>
      <c:catAx>
        <c:axId val="5126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55361"/>
        <c:crosses val="autoZero"/>
        <c:auto val="0"/>
        <c:lblOffset val="100"/>
        <c:noMultiLvlLbl val="0"/>
      </c:catAx>
      <c:valAx>
        <c:axId val="58755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67616"/>
        <c:crossesAt val="1"/>
        <c:crossBetween val="between"/>
        <c:dispUnits/>
      </c:valAx>
      <c:catAx>
        <c:axId val="59036202"/>
        <c:scaling>
          <c:orientation val="minMax"/>
        </c:scaling>
        <c:axPos val="b"/>
        <c:delete val="1"/>
        <c:majorTickMark val="in"/>
        <c:minorTickMark val="none"/>
        <c:tickLblPos val="nextTo"/>
        <c:crossAx val="61563771"/>
        <c:crosses val="autoZero"/>
        <c:auto val="0"/>
        <c:lblOffset val="100"/>
        <c:noMultiLvlLbl val="0"/>
      </c:catAx>
      <c:valAx>
        <c:axId val="6156377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903620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5"/>
          <c:y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グラフ!$B$182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グラフ!$A$183:$A$187</c:f>
              <c:strCache/>
            </c:strRef>
          </c:cat>
          <c:val>
            <c:numRef>
              <c:f>グラフ!$B$183:$B$187</c:f>
              <c:numCache/>
            </c:numRef>
          </c:val>
        </c:ser>
        <c:ser>
          <c:idx val="0"/>
          <c:order val="1"/>
          <c:tx>
            <c:strRef>
              <c:f>グラフ!$C$182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グラフ!$A$183:$A$187</c:f>
              <c:strCache/>
            </c:strRef>
          </c:cat>
          <c:val>
            <c:numRef>
              <c:f>グラフ!$C$183:$C$187</c:f>
              <c:numCache/>
            </c:numRef>
          </c:val>
        </c:ser>
        <c:gapWidth val="70"/>
        <c:axId val="17203028"/>
        <c:axId val="20609525"/>
      </c:barChart>
      <c:lineChart>
        <c:grouping val="standard"/>
        <c:varyColors val="0"/>
        <c:ser>
          <c:idx val="2"/>
          <c:order val="2"/>
          <c:tx>
            <c:strRef>
              <c:f>グラフ!$D$182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グラフ!$A$183:$A$187</c:f>
              <c:strCache/>
            </c:strRef>
          </c:cat>
          <c:val>
            <c:numRef>
              <c:f>グラフ!$D$183:$D$187</c:f>
              <c:numCache/>
            </c:numRef>
          </c:val>
          <c:smooth val="0"/>
        </c:ser>
        <c:axId val="51267998"/>
        <c:axId val="58758799"/>
      </c:lineChart>
      <c:catAx>
        <c:axId val="1720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9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09525"/>
        <c:crosses val="autoZero"/>
        <c:auto val="0"/>
        <c:lblOffset val="100"/>
        <c:noMultiLvlLbl val="0"/>
      </c:catAx>
      <c:valAx>
        <c:axId val="20609525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17203028"/>
        <c:crossesAt val="1"/>
        <c:crossBetween val="between"/>
        <c:dispUnits/>
      </c:valAx>
      <c:catAx>
        <c:axId val="51267998"/>
        <c:scaling>
          <c:orientation val="minMax"/>
        </c:scaling>
        <c:axPos val="b"/>
        <c:delete val="1"/>
        <c:majorTickMark val="in"/>
        <c:minorTickMark val="none"/>
        <c:tickLblPos val="nextTo"/>
        <c:crossAx val="58758799"/>
        <c:crosses val="autoZero"/>
        <c:auto val="0"/>
        <c:lblOffset val="100"/>
        <c:noMultiLvlLbl val="0"/>
      </c:catAx>
      <c:valAx>
        <c:axId val="5875879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126799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9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</xdr:row>
      <xdr:rowOff>161925</xdr:rowOff>
    </xdr:from>
    <xdr:ext cx="7010400" cy="4648200"/>
    <xdr:graphicFrame>
      <xdr:nvGraphicFramePr>
        <xdr:cNvPr id="1" name="Chart 1"/>
        <xdr:cNvGraphicFramePr/>
      </xdr:nvGraphicFramePr>
      <xdr:xfrm>
        <a:off x="485775" y="895350"/>
        <a:ext cx="70104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9525</xdr:colOff>
      <xdr:row>6</xdr:row>
      <xdr:rowOff>9525</xdr:rowOff>
    </xdr:from>
    <xdr:to>
      <xdr:col>3</xdr:col>
      <xdr:colOff>276225</xdr:colOff>
      <xdr:row>6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066925" y="1085850"/>
          <a:ext cx="266700" cy="1619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266700</xdr:colOff>
      <xdr:row>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743200" y="1085850"/>
          <a:ext cx="266700" cy="1619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685800</xdr:colOff>
      <xdr:row>165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84988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oneCellAnchor>
    <xdr:from>
      <xdr:col>0</xdr:col>
      <xdr:colOff>523875</xdr:colOff>
      <xdr:row>35</xdr:row>
      <xdr:rowOff>76200</xdr:rowOff>
    </xdr:from>
    <xdr:ext cx="3505200" cy="4210050"/>
    <xdr:graphicFrame>
      <xdr:nvGraphicFramePr>
        <xdr:cNvPr id="5" name="Chart 5"/>
        <xdr:cNvGraphicFramePr/>
      </xdr:nvGraphicFramePr>
      <xdr:xfrm>
        <a:off x="523875" y="6191250"/>
        <a:ext cx="35052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600075</xdr:colOff>
      <xdr:row>35</xdr:row>
      <xdr:rowOff>0</xdr:rowOff>
    </xdr:from>
    <xdr:ext cx="3505200" cy="4286250"/>
    <xdr:graphicFrame>
      <xdr:nvGraphicFramePr>
        <xdr:cNvPr id="6" name="Chart 6"/>
        <xdr:cNvGraphicFramePr/>
      </xdr:nvGraphicFramePr>
      <xdr:xfrm>
        <a:off x="4029075" y="6115050"/>
        <a:ext cx="35052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523875</xdr:colOff>
      <xdr:row>70</xdr:row>
      <xdr:rowOff>0</xdr:rowOff>
    </xdr:from>
    <xdr:ext cx="3609975" cy="4286250"/>
    <xdr:graphicFrame>
      <xdr:nvGraphicFramePr>
        <xdr:cNvPr id="7" name="Chart 9"/>
        <xdr:cNvGraphicFramePr/>
      </xdr:nvGraphicFramePr>
      <xdr:xfrm>
        <a:off x="523875" y="12163425"/>
        <a:ext cx="36099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600075</xdr:colOff>
      <xdr:row>70</xdr:row>
      <xdr:rowOff>0</xdr:rowOff>
    </xdr:from>
    <xdr:ext cx="3505200" cy="4286250"/>
    <xdr:graphicFrame>
      <xdr:nvGraphicFramePr>
        <xdr:cNvPr id="8" name="Chart 10"/>
        <xdr:cNvGraphicFramePr/>
      </xdr:nvGraphicFramePr>
      <xdr:xfrm>
        <a:off x="4029075" y="12163425"/>
        <a:ext cx="35052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523875</xdr:colOff>
      <xdr:row>102</xdr:row>
      <xdr:rowOff>0</xdr:rowOff>
    </xdr:from>
    <xdr:ext cx="3505200" cy="4286250"/>
    <xdr:graphicFrame>
      <xdr:nvGraphicFramePr>
        <xdr:cNvPr id="9" name="Chart 11"/>
        <xdr:cNvGraphicFramePr/>
      </xdr:nvGraphicFramePr>
      <xdr:xfrm>
        <a:off x="523875" y="17697450"/>
        <a:ext cx="35052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600075</xdr:colOff>
      <xdr:row>102</xdr:row>
      <xdr:rowOff>0</xdr:rowOff>
    </xdr:from>
    <xdr:ext cx="3505200" cy="4286250"/>
    <xdr:graphicFrame>
      <xdr:nvGraphicFramePr>
        <xdr:cNvPr id="10" name="Chart 12"/>
        <xdr:cNvGraphicFramePr/>
      </xdr:nvGraphicFramePr>
      <xdr:xfrm>
        <a:off x="4029075" y="17697450"/>
        <a:ext cx="3505200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552450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335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8</xdr:row>
      <xdr:rowOff>9525</xdr:rowOff>
    </xdr:from>
    <xdr:to>
      <xdr:col>1</xdr:col>
      <xdr:colOff>38100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143000" y="14763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552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90575" y="4572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790575" y="6400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67056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790575" y="6400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67056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8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94" customWidth="1"/>
  </cols>
  <sheetData>
    <row r="4" spans="1:11" s="93" customFormat="1" ht="17.25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7" spans="4:5" ht="14.25">
      <c r="D7" s="95" t="s">
        <v>60</v>
      </c>
      <c r="E7" s="95" t="s">
        <v>61</v>
      </c>
    </row>
    <row r="8" spans="3:4" ht="14.25">
      <c r="C8" s="95"/>
      <c r="D8" s="95"/>
    </row>
    <row r="35" spans="2:7" s="93" customFormat="1" ht="17.25">
      <c r="B35" s="93" t="s">
        <v>62</v>
      </c>
      <c r="G35" s="93" t="s">
        <v>63</v>
      </c>
    </row>
    <row r="62" spans="5:7" ht="13.5">
      <c r="E62" s="95"/>
      <c r="G62" s="95"/>
    </row>
    <row r="70" spans="2:7" s="93" customFormat="1" ht="17.25">
      <c r="B70" s="93" t="s">
        <v>64</v>
      </c>
      <c r="G70" s="93" t="s">
        <v>65</v>
      </c>
    </row>
    <row r="98" spans="5:7" ht="13.5">
      <c r="E98" s="95"/>
      <c r="G98" s="95"/>
    </row>
    <row r="102" spans="2:7" ht="17.25">
      <c r="B102" s="93" t="s">
        <v>66</v>
      </c>
      <c r="C102" s="93"/>
      <c r="D102" s="93"/>
      <c r="E102" s="93"/>
      <c r="F102" s="93"/>
      <c r="G102" s="93" t="s">
        <v>67</v>
      </c>
    </row>
    <row r="134" s="97" customFormat="1" ht="13.5">
      <c r="A134" s="97" t="s">
        <v>68</v>
      </c>
    </row>
    <row r="135" spans="1:4" s="97" customFormat="1" ht="13.5">
      <c r="A135" s="98"/>
      <c r="B135" s="98" t="s">
        <v>0</v>
      </c>
      <c r="C135" s="98" t="s">
        <v>1</v>
      </c>
      <c r="D135" s="98" t="s">
        <v>2</v>
      </c>
    </row>
    <row r="136" spans="1:4" s="97" customFormat="1" ht="13.5">
      <c r="A136" s="99" t="s">
        <v>36</v>
      </c>
      <c r="B136" s="100">
        <v>31228</v>
      </c>
      <c r="C136" s="100">
        <v>33252</v>
      </c>
      <c r="D136" s="100">
        <f>SUM(B136:C136)</f>
        <v>64480</v>
      </c>
    </row>
    <row r="137" spans="1:4" s="97" customFormat="1" ht="13.5">
      <c r="A137" s="99" t="s">
        <v>37</v>
      </c>
      <c r="B137" s="100">
        <v>32279</v>
      </c>
      <c r="C137" s="100">
        <v>34180</v>
      </c>
      <c r="D137" s="100">
        <f>SUM(B137:C137)</f>
        <v>66459</v>
      </c>
    </row>
    <row r="138" spans="1:4" s="97" customFormat="1" ht="13.5">
      <c r="A138" s="99" t="s">
        <v>45</v>
      </c>
      <c r="B138" s="100">
        <v>32524</v>
      </c>
      <c r="C138" s="100">
        <v>34740</v>
      </c>
      <c r="D138" s="100">
        <f>SUM(B138:C138)</f>
        <v>67264</v>
      </c>
    </row>
    <row r="139" spans="1:4" s="97" customFormat="1" ht="13.5">
      <c r="A139" s="99" t="s">
        <v>55</v>
      </c>
      <c r="B139" s="100">
        <v>32817</v>
      </c>
      <c r="C139" s="100">
        <v>35189</v>
      </c>
      <c r="D139" s="100">
        <f>SUM(B139:C139)</f>
        <v>68006</v>
      </c>
    </row>
    <row r="140" spans="1:4" s="97" customFormat="1" ht="13.5">
      <c r="A140" s="99" t="s">
        <v>134</v>
      </c>
      <c r="B140" s="100">
        <v>32918</v>
      </c>
      <c r="C140" s="100">
        <v>35576</v>
      </c>
      <c r="D140" s="100">
        <v>68494</v>
      </c>
    </row>
    <row r="141" s="97" customFormat="1" ht="13.5"/>
    <row r="142" s="97" customFormat="1" ht="13.5">
      <c r="A142" s="97" t="s">
        <v>70</v>
      </c>
    </row>
    <row r="143" spans="1:4" s="97" customFormat="1" ht="13.5">
      <c r="A143" s="98"/>
      <c r="B143" s="98" t="s">
        <v>71</v>
      </c>
      <c r="C143" s="98" t="s">
        <v>72</v>
      </c>
      <c r="D143" s="98" t="s">
        <v>73</v>
      </c>
    </row>
    <row r="144" spans="1:4" s="97" customFormat="1" ht="13.5">
      <c r="A144" s="98" t="s">
        <v>83</v>
      </c>
      <c r="B144" s="98">
        <v>53225</v>
      </c>
      <c r="C144" s="98">
        <v>38974</v>
      </c>
      <c r="D144" s="101">
        <v>73.22</v>
      </c>
    </row>
    <row r="145" spans="1:4" s="97" customFormat="1" ht="13.5">
      <c r="A145" s="98" t="s">
        <v>84</v>
      </c>
      <c r="B145" s="98">
        <v>58019</v>
      </c>
      <c r="C145" s="98">
        <v>28170</v>
      </c>
      <c r="D145" s="101">
        <v>48.55</v>
      </c>
    </row>
    <row r="146" spans="1:4" s="97" customFormat="1" ht="13.5">
      <c r="A146" s="98" t="s">
        <v>74</v>
      </c>
      <c r="B146" s="98">
        <v>61814</v>
      </c>
      <c r="C146" s="98">
        <v>25343</v>
      </c>
      <c r="D146" s="101">
        <v>41</v>
      </c>
    </row>
    <row r="147" spans="1:4" s="97" customFormat="1" ht="13.5">
      <c r="A147" s="98" t="s">
        <v>28</v>
      </c>
      <c r="B147" s="98">
        <v>62759</v>
      </c>
      <c r="C147" s="98">
        <v>34859</v>
      </c>
      <c r="D147" s="101">
        <v>55.54</v>
      </c>
    </row>
    <row r="148" spans="1:4" s="97" customFormat="1" ht="13.5">
      <c r="A148" s="98" t="s">
        <v>55</v>
      </c>
      <c r="B148" s="98">
        <v>65847</v>
      </c>
      <c r="C148" s="98">
        <v>39765</v>
      </c>
      <c r="D148" s="101">
        <v>60.39</v>
      </c>
    </row>
    <row r="149" s="97" customFormat="1" ht="13.5"/>
    <row r="150" s="97" customFormat="1" ht="13.5">
      <c r="A150" s="97" t="s">
        <v>75</v>
      </c>
    </row>
    <row r="151" spans="1:4" s="97" customFormat="1" ht="13.5">
      <c r="A151" s="98"/>
      <c r="B151" s="98" t="s">
        <v>71</v>
      </c>
      <c r="C151" s="98" t="s">
        <v>72</v>
      </c>
      <c r="D151" s="98" t="s">
        <v>73</v>
      </c>
    </row>
    <row r="152" spans="1:4" s="97" customFormat="1" ht="13.5">
      <c r="A152" s="98" t="s">
        <v>76</v>
      </c>
      <c r="B152" s="98">
        <v>59594</v>
      </c>
      <c r="C152" s="98">
        <v>39189</v>
      </c>
      <c r="D152" s="102">
        <v>65.76</v>
      </c>
    </row>
    <row r="153" spans="1:4" s="97" customFormat="1" ht="13.5">
      <c r="A153" s="98" t="s">
        <v>74</v>
      </c>
      <c r="B153" s="98">
        <v>61814</v>
      </c>
      <c r="C153" s="98">
        <v>25343</v>
      </c>
      <c r="D153" s="102">
        <v>41</v>
      </c>
    </row>
    <row r="154" spans="1:4" s="97" customFormat="1" ht="13.5">
      <c r="A154" s="98" t="s">
        <v>69</v>
      </c>
      <c r="B154" s="98">
        <v>63146</v>
      </c>
      <c r="C154" s="98">
        <v>39792</v>
      </c>
      <c r="D154" s="102">
        <v>63.02</v>
      </c>
    </row>
    <row r="155" spans="1:4" s="97" customFormat="1" ht="13.5">
      <c r="A155" s="98" t="s">
        <v>45</v>
      </c>
      <c r="B155" s="98">
        <v>66051</v>
      </c>
      <c r="C155" s="98">
        <v>38494</v>
      </c>
      <c r="D155" s="102">
        <v>58.28</v>
      </c>
    </row>
    <row r="156" s="97" customFormat="1" ht="13.5"/>
    <row r="157" spans="1:7" s="97" customFormat="1" ht="13.5">
      <c r="A157" s="103" t="s">
        <v>77</v>
      </c>
      <c r="B157" s="103"/>
      <c r="C157" s="103"/>
      <c r="D157" s="103"/>
      <c r="E157" s="103"/>
      <c r="F157" s="103"/>
      <c r="G157" s="103"/>
    </row>
    <row r="158" spans="1:7" s="97" customFormat="1" ht="13.5">
      <c r="A158" s="104"/>
      <c r="B158" s="104" t="s">
        <v>78</v>
      </c>
      <c r="C158" s="104" t="s">
        <v>72</v>
      </c>
      <c r="D158" s="104" t="s">
        <v>73</v>
      </c>
      <c r="E158" s="103"/>
      <c r="F158" s="103"/>
      <c r="G158" s="103"/>
    </row>
    <row r="159" spans="1:4" s="97" customFormat="1" ht="13.5">
      <c r="A159" s="98" t="s">
        <v>86</v>
      </c>
      <c r="B159" s="98">
        <v>49600</v>
      </c>
      <c r="C159" s="98">
        <v>36316</v>
      </c>
      <c r="D159" s="102">
        <v>73.22</v>
      </c>
    </row>
    <row r="160" spans="1:4" s="97" customFormat="1" ht="13.5">
      <c r="A160" s="98" t="s">
        <v>85</v>
      </c>
      <c r="B160" s="98">
        <v>55990</v>
      </c>
      <c r="C160" s="98">
        <v>32055</v>
      </c>
      <c r="D160" s="102">
        <v>57.25</v>
      </c>
    </row>
    <row r="161" spans="1:4" s="97" customFormat="1" ht="13.5">
      <c r="A161" s="98" t="s">
        <v>76</v>
      </c>
      <c r="B161" s="98">
        <v>60231</v>
      </c>
      <c r="C161" s="98">
        <v>44715</v>
      </c>
      <c r="D161" s="102">
        <v>74.24</v>
      </c>
    </row>
    <row r="162" spans="1:4" s="97" customFormat="1" ht="13.5">
      <c r="A162" s="98" t="s">
        <v>69</v>
      </c>
      <c r="B162" s="98">
        <v>64026</v>
      </c>
      <c r="C162" s="98">
        <v>34764</v>
      </c>
      <c r="D162" s="102">
        <v>54.3</v>
      </c>
    </row>
    <row r="163" spans="1:4" s="97" customFormat="1" ht="13.5">
      <c r="A163" s="98" t="s">
        <v>45</v>
      </c>
      <c r="B163" s="98">
        <v>66985</v>
      </c>
      <c r="C163" s="98">
        <v>42914</v>
      </c>
      <c r="D163" s="102">
        <v>64.07</v>
      </c>
    </row>
    <row r="164" s="97" customFormat="1" ht="13.5"/>
    <row r="165" s="97" customFormat="1" ht="13.5">
      <c r="A165" s="97" t="s">
        <v>79</v>
      </c>
    </row>
    <row r="166" spans="2:4" s="97" customFormat="1" ht="13.5">
      <c r="B166" s="97" t="s">
        <v>71</v>
      </c>
      <c r="C166" s="97" t="s">
        <v>72</v>
      </c>
      <c r="D166" s="98" t="s">
        <v>73</v>
      </c>
    </row>
    <row r="167" spans="1:4" s="97" customFormat="1" ht="13.5">
      <c r="A167" s="97" t="s">
        <v>80</v>
      </c>
      <c r="B167" s="105">
        <v>61491</v>
      </c>
      <c r="C167" s="105">
        <v>34435</v>
      </c>
      <c r="D167" s="106">
        <v>56</v>
      </c>
    </row>
    <row r="168" spans="1:4" s="97" customFormat="1" ht="13.5">
      <c r="A168" s="97" t="s">
        <v>28</v>
      </c>
      <c r="B168" s="105">
        <v>63869</v>
      </c>
      <c r="C168" s="105">
        <v>26380</v>
      </c>
      <c r="D168" s="106">
        <v>41.3</v>
      </c>
    </row>
    <row r="169" spans="1:4" s="97" customFormat="1" ht="13.5">
      <c r="A169" s="97" t="s">
        <v>36</v>
      </c>
      <c r="B169" s="105">
        <v>64459</v>
      </c>
      <c r="C169" s="105">
        <v>32208</v>
      </c>
      <c r="D169" s="106">
        <v>49.97</v>
      </c>
    </row>
    <row r="170" spans="1:4" s="97" customFormat="1" ht="13.5">
      <c r="A170" s="97" t="s">
        <v>45</v>
      </c>
      <c r="B170" s="105">
        <v>66985</v>
      </c>
      <c r="C170" s="105">
        <v>42410</v>
      </c>
      <c r="D170" s="106">
        <v>63.31</v>
      </c>
    </row>
    <row r="171" spans="1:4" s="97" customFormat="1" ht="13.5">
      <c r="A171" s="97" t="s">
        <v>134</v>
      </c>
      <c r="B171" s="105">
        <v>67467</v>
      </c>
      <c r="C171" s="105">
        <v>37119</v>
      </c>
      <c r="D171" s="106">
        <v>55.02</v>
      </c>
    </row>
    <row r="172" s="97" customFormat="1" ht="13.5"/>
    <row r="173" s="97" customFormat="1" ht="13.5">
      <c r="A173" s="97" t="s">
        <v>81</v>
      </c>
    </row>
    <row r="174" spans="1:4" s="97" customFormat="1" ht="13.5">
      <c r="A174" s="98"/>
      <c r="B174" s="98" t="s">
        <v>71</v>
      </c>
      <c r="C174" s="98" t="s">
        <v>72</v>
      </c>
      <c r="D174" s="98" t="s">
        <v>73</v>
      </c>
    </row>
    <row r="175" spans="1:4" s="97" customFormat="1" ht="13.5">
      <c r="A175" s="98" t="s">
        <v>83</v>
      </c>
      <c r="B175" s="107">
        <v>54205</v>
      </c>
      <c r="C175" s="107">
        <v>39245</v>
      </c>
      <c r="D175" s="108">
        <v>72.4</v>
      </c>
    </row>
    <row r="176" spans="1:4" s="97" customFormat="1" ht="13.5">
      <c r="A176" s="98" t="s">
        <v>87</v>
      </c>
      <c r="B176" s="107">
        <v>58572</v>
      </c>
      <c r="C176" s="107">
        <v>30171</v>
      </c>
      <c r="D176" s="108">
        <v>51.51</v>
      </c>
    </row>
    <row r="177" spans="1:4" s="97" customFormat="1" ht="13.5">
      <c r="A177" s="98" t="s">
        <v>80</v>
      </c>
      <c r="B177" s="107">
        <v>62111</v>
      </c>
      <c r="C177" s="107">
        <v>34295</v>
      </c>
      <c r="D177" s="108">
        <v>55.22</v>
      </c>
    </row>
    <row r="178" spans="1:4" s="97" customFormat="1" ht="13.5">
      <c r="A178" s="98" t="s">
        <v>28</v>
      </c>
      <c r="B178" s="107">
        <v>64676</v>
      </c>
      <c r="C178" s="107">
        <v>34394</v>
      </c>
      <c r="D178" s="108">
        <v>53.18</v>
      </c>
    </row>
    <row r="179" spans="1:4" s="97" customFormat="1" ht="13.5">
      <c r="A179" s="98" t="s">
        <v>37</v>
      </c>
      <c r="B179" s="107">
        <v>66155</v>
      </c>
      <c r="C179" s="107">
        <v>41127</v>
      </c>
      <c r="D179" s="108">
        <v>62.17</v>
      </c>
    </row>
    <row r="180" s="97" customFormat="1" ht="13.5"/>
    <row r="181" s="97" customFormat="1" ht="13.5">
      <c r="A181" s="97" t="s">
        <v>82</v>
      </c>
    </row>
    <row r="182" spans="1:4" s="97" customFormat="1" ht="13.5">
      <c r="A182" s="98"/>
      <c r="B182" s="98" t="s">
        <v>71</v>
      </c>
      <c r="C182" s="98" t="s">
        <v>72</v>
      </c>
      <c r="D182" s="98" t="s">
        <v>73</v>
      </c>
    </row>
    <row r="183" spans="1:4" s="97" customFormat="1" ht="13.5">
      <c r="A183" s="98" t="s">
        <v>76</v>
      </c>
      <c r="B183" s="107">
        <v>60018</v>
      </c>
      <c r="C183" s="107">
        <v>34256</v>
      </c>
      <c r="D183" s="108">
        <v>57.08</v>
      </c>
    </row>
    <row r="184" spans="1:4" s="97" customFormat="1" ht="13.5">
      <c r="A184" s="98" t="s">
        <v>74</v>
      </c>
      <c r="B184" s="107">
        <v>63318</v>
      </c>
      <c r="C184" s="107">
        <v>34399</v>
      </c>
      <c r="D184" s="108">
        <v>54.33</v>
      </c>
    </row>
    <row r="185" spans="1:4" s="97" customFormat="1" ht="13.5">
      <c r="A185" s="98" t="s">
        <v>36</v>
      </c>
      <c r="B185" s="107">
        <v>65068</v>
      </c>
      <c r="C185" s="107">
        <v>34608</v>
      </c>
      <c r="D185" s="108">
        <v>53.19</v>
      </c>
    </row>
    <row r="186" spans="1:4" s="97" customFormat="1" ht="13.5">
      <c r="A186" s="98" t="s">
        <v>55</v>
      </c>
      <c r="B186" s="107">
        <v>66985</v>
      </c>
      <c r="C186" s="107">
        <v>42410</v>
      </c>
      <c r="D186" s="108">
        <v>63.31</v>
      </c>
    </row>
    <row r="187" spans="1:4" s="97" customFormat="1" ht="13.5">
      <c r="A187" s="98" t="s">
        <v>55</v>
      </c>
      <c r="B187" s="107">
        <v>67669</v>
      </c>
      <c r="C187" s="107">
        <v>41075</v>
      </c>
      <c r="D187" s="108">
        <v>60.6</v>
      </c>
    </row>
    <row r="188" s="97" customFormat="1" ht="13.5"/>
  </sheetData>
  <mergeCells count="1">
    <mergeCell ref="A4:K4"/>
  </mergeCells>
  <printOptions/>
  <pageMargins left="0.11811023622047245" right="0.15748031496062992" top="0.11811023622047245" bottom="0.1968503937007874" header="0.11811023622047245" footer="0.35433070866141736"/>
  <pageSetup firstPageNumber="16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1.875" style="52" customWidth="1"/>
    <col min="2" max="4" width="22.375" style="52" customWidth="1"/>
    <col min="5" max="16384" width="9.00390625" style="52" customWidth="1"/>
  </cols>
  <sheetData>
    <row r="1" spans="1:4" ht="13.5">
      <c r="A1" s="6" t="s">
        <v>88</v>
      </c>
      <c r="B1" s="3"/>
      <c r="C1" s="3"/>
      <c r="D1" s="3"/>
    </row>
    <row r="2" spans="1:4" ht="13.5">
      <c r="A2" s="120" t="s">
        <v>89</v>
      </c>
      <c r="B2" s="120"/>
      <c r="C2" s="120"/>
      <c r="D2" s="120"/>
    </row>
    <row r="3" spans="1:4" ht="13.5">
      <c r="A3" s="120"/>
      <c r="B3" s="120"/>
      <c r="C3" s="120"/>
      <c r="D3" s="120"/>
    </row>
    <row r="4" spans="1:4" ht="13.5">
      <c r="A4" s="120"/>
      <c r="B4" s="120"/>
      <c r="C4" s="120"/>
      <c r="D4" s="120"/>
    </row>
    <row r="5" spans="1:4" ht="13.5">
      <c r="A5" s="7"/>
      <c r="B5" s="53"/>
      <c r="C5" s="53"/>
      <c r="D5" s="3"/>
    </row>
    <row r="6" spans="1:4" ht="13.5">
      <c r="A6" s="3"/>
      <c r="B6" s="3"/>
      <c r="C6" s="3"/>
      <c r="D6" s="3"/>
    </row>
    <row r="7" spans="1:4" ht="21">
      <c r="A7" s="121" t="s">
        <v>30</v>
      </c>
      <c r="B7" s="122"/>
      <c r="C7" s="122"/>
      <c r="D7" s="122"/>
    </row>
    <row r="8" spans="1:4" ht="13.5">
      <c r="A8" s="3"/>
      <c r="B8" s="3"/>
      <c r="C8" s="3"/>
      <c r="D8" s="8" t="s">
        <v>10</v>
      </c>
    </row>
    <row r="9" spans="1:4" ht="17.25" customHeight="1">
      <c r="A9" s="123"/>
      <c r="B9" s="125" t="s">
        <v>90</v>
      </c>
      <c r="C9" s="125" t="s">
        <v>91</v>
      </c>
      <c r="D9" s="113" t="s">
        <v>92</v>
      </c>
    </row>
    <row r="10" spans="1:4" ht="17.25" customHeight="1">
      <c r="A10" s="124"/>
      <c r="B10" s="126"/>
      <c r="C10" s="126"/>
      <c r="D10" s="114"/>
    </row>
    <row r="11" spans="1:4" ht="19.5" customHeight="1">
      <c r="A11" s="5" t="s">
        <v>93</v>
      </c>
      <c r="B11" s="10">
        <v>64480</v>
      </c>
      <c r="C11" s="10">
        <v>31228</v>
      </c>
      <c r="D11" s="11">
        <v>33252</v>
      </c>
    </row>
    <row r="12" spans="1:4" ht="19.5" customHeight="1">
      <c r="A12" s="5" t="s">
        <v>94</v>
      </c>
      <c r="B12" s="10">
        <v>66459</v>
      </c>
      <c r="C12" s="10">
        <v>32279</v>
      </c>
      <c r="D12" s="11">
        <v>34180</v>
      </c>
    </row>
    <row r="13" spans="1:4" ht="19.5" customHeight="1">
      <c r="A13" s="5" t="s">
        <v>95</v>
      </c>
      <c r="B13" s="10">
        <v>67264</v>
      </c>
      <c r="C13" s="10">
        <v>32524</v>
      </c>
      <c r="D13" s="11">
        <v>34740</v>
      </c>
    </row>
    <row r="14" spans="1:4" ht="19.5" customHeight="1">
      <c r="A14" s="5" t="s">
        <v>96</v>
      </c>
      <c r="B14" s="10">
        <v>68006</v>
      </c>
      <c r="C14" s="10">
        <v>32817</v>
      </c>
      <c r="D14" s="11">
        <v>35189</v>
      </c>
    </row>
    <row r="15" spans="1:4" ht="19.5" customHeight="1">
      <c r="A15" s="68" t="s">
        <v>97</v>
      </c>
      <c r="B15" s="69">
        <v>68494</v>
      </c>
      <c r="C15" s="69">
        <v>32918</v>
      </c>
      <c r="D15" s="70">
        <v>35576</v>
      </c>
    </row>
    <row r="16" spans="1:4" ht="13.5">
      <c r="A16" s="3"/>
      <c r="B16" s="3"/>
      <c r="C16" s="3"/>
      <c r="D16" s="8" t="s">
        <v>11</v>
      </c>
    </row>
    <row r="17" ht="13.5">
      <c r="B17" s="71"/>
    </row>
    <row r="19" ht="13.5">
      <c r="C19" s="54"/>
    </row>
  </sheetData>
  <mergeCells count="6">
    <mergeCell ref="A2:D4"/>
    <mergeCell ref="A7:D7"/>
    <mergeCell ref="A9:A10"/>
    <mergeCell ref="B9:B10"/>
    <mergeCell ref="C9:C10"/>
    <mergeCell ref="D9:D10"/>
  </mergeCells>
  <printOptions/>
  <pageMargins left="0.75" right="0.54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4.125" style="52" customWidth="1"/>
    <col min="2" max="4" width="12.25390625" style="52" customWidth="1"/>
    <col min="5" max="5" width="38.50390625" style="52" customWidth="1"/>
    <col min="6" max="16384" width="9.00390625" style="52" customWidth="1"/>
  </cols>
  <sheetData>
    <row r="1" spans="1:5" s="53" customFormat="1" ht="21">
      <c r="A1" s="121" t="s">
        <v>54</v>
      </c>
      <c r="B1" s="115"/>
      <c r="C1" s="115"/>
      <c r="D1" s="115"/>
      <c r="E1" s="115"/>
    </row>
    <row r="2" spans="1:5" ht="13.5">
      <c r="A2" s="3"/>
      <c r="B2" s="3"/>
      <c r="C2" s="3"/>
      <c r="D2" s="3"/>
      <c r="E2" s="8" t="s">
        <v>98</v>
      </c>
    </row>
    <row r="3" spans="1:5" ht="28.5" customHeight="1">
      <c r="A3" s="79" t="s">
        <v>99</v>
      </c>
      <c r="B3" s="9" t="s">
        <v>90</v>
      </c>
      <c r="C3" s="9" t="s">
        <v>91</v>
      </c>
      <c r="D3" s="9" t="s">
        <v>92</v>
      </c>
      <c r="E3" s="67" t="s">
        <v>100</v>
      </c>
    </row>
    <row r="4" spans="1:5" ht="28.5" customHeight="1">
      <c r="A4" s="80" t="s">
        <v>90</v>
      </c>
      <c r="B4" s="13">
        <v>68494</v>
      </c>
      <c r="C4" s="13">
        <v>32918</v>
      </c>
      <c r="D4" s="13">
        <v>35576</v>
      </c>
      <c r="E4" s="81"/>
    </row>
    <row r="5" spans="1:5" ht="28.5" customHeight="1">
      <c r="A5" s="80" t="s">
        <v>101</v>
      </c>
      <c r="B5" s="13">
        <v>4811</v>
      </c>
      <c r="C5" s="13">
        <v>2311</v>
      </c>
      <c r="D5" s="13">
        <v>2500</v>
      </c>
      <c r="E5" s="82" t="s">
        <v>102</v>
      </c>
    </row>
    <row r="6" spans="1:5" ht="28.5" customHeight="1">
      <c r="A6" s="80" t="s">
        <v>103</v>
      </c>
      <c r="B6" s="13">
        <v>2713</v>
      </c>
      <c r="C6" s="13">
        <v>1303</v>
      </c>
      <c r="D6" s="13">
        <v>1410</v>
      </c>
      <c r="E6" s="82" t="s">
        <v>104</v>
      </c>
    </row>
    <row r="7" spans="1:5" ht="28.5" customHeight="1">
      <c r="A7" s="80" t="s">
        <v>105</v>
      </c>
      <c r="B7" s="13">
        <v>4079</v>
      </c>
      <c r="C7" s="13">
        <v>1890</v>
      </c>
      <c r="D7" s="13">
        <v>2189</v>
      </c>
      <c r="E7" s="82" t="s">
        <v>106</v>
      </c>
    </row>
    <row r="8" spans="1:5" ht="28.5" customHeight="1">
      <c r="A8" s="80" t="s">
        <v>107</v>
      </c>
      <c r="B8" s="13">
        <v>3277</v>
      </c>
      <c r="C8" s="13">
        <v>1511</v>
      </c>
      <c r="D8" s="13">
        <v>1766</v>
      </c>
      <c r="E8" s="82" t="s">
        <v>108</v>
      </c>
    </row>
    <row r="9" spans="1:5" ht="28.5" customHeight="1">
      <c r="A9" s="80" t="s">
        <v>109</v>
      </c>
      <c r="B9" s="13">
        <v>3079</v>
      </c>
      <c r="C9" s="13">
        <v>1430</v>
      </c>
      <c r="D9" s="13">
        <v>1649</v>
      </c>
      <c r="E9" s="82" t="s">
        <v>110</v>
      </c>
    </row>
    <row r="10" spans="1:5" ht="28.5" customHeight="1">
      <c r="A10" s="80" t="s">
        <v>111</v>
      </c>
      <c r="B10" s="13">
        <v>5073</v>
      </c>
      <c r="C10" s="13">
        <v>2355</v>
      </c>
      <c r="D10" s="13">
        <v>2718</v>
      </c>
      <c r="E10" s="82" t="s">
        <v>112</v>
      </c>
    </row>
    <row r="11" spans="1:5" ht="28.5" customHeight="1">
      <c r="A11" s="80" t="s">
        <v>113</v>
      </c>
      <c r="B11" s="13">
        <v>5194</v>
      </c>
      <c r="C11" s="13">
        <v>2442</v>
      </c>
      <c r="D11" s="13">
        <v>2752</v>
      </c>
      <c r="E11" s="82" t="s">
        <v>114</v>
      </c>
    </row>
    <row r="12" spans="1:5" ht="28.5" customHeight="1">
      <c r="A12" s="80" t="s">
        <v>115</v>
      </c>
      <c r="B12" s="13">
        <v>2592</v>
      </c>
      <c r="C12" s="13">
        <v>1285</v>
      </c>
      <c r="D12" s="13">
        <v>1307</v>
      </c>
      <c r="E12" s="82" t="s">
        <v>116</v>
      </c>
    </row>
    <row r="13" spans="1:5" ht="14.25" customHeight="1">
      <c r="A13" s="116" t="s">
        <v>117</v>
      </c>
      <c r="B13" s="118">
        <v>2871</v>
      </c>
      <c r="C13" s="118">
        <v>1335</v>
      </c>
      <c r="D13" s="118">
        <v>1536</v>
      </c>
      <c r="E13" s="83" t="s">
        <v>118</v>
      </c>
    </row>
    <row r="14" spans="1:5" ht="14.25" customHeight="1">
      <c r="A14" s="117"/>
      <c r="B14" s="127"/>
      <c r="C14" s="127"/>
      <c r="D14" s="127"/>
      <c r="E14" s="84" t="s">
        <v>119</v>
      </c>
    </row>
    <row r="15" spans="1:5" ht="28.5" customHeight="1">
      <c r="A15" s="80" t="s">
        <v>120</v>
      </c>
      <c r="B15" s="13">
        <v>3508</v>
      </c>
      <c r="C15" s="13">
        <v>1710</v>
      </c>
      <c r="D15" s="13">
        <v>1798</v>
      </c>
      <c r="E15" s="82" t="s">
        <v>121</v>
      </c>
    </row>
    <row r="16" spans="1:5" ht="28.5" customHeight="1">
      <c r="A16" s="80" t="s">
        <v>122</v>
      </c>
      <c r="B16" s="13">
        <v>6366</v>
      </c>
      <c r="C16" s="13">
        <v>3049</v>
      </c>
      <c r="D16" s="13">
        <v>3317</v>
      </c>
      <c r="E16" s="82" t="s">
        <v>123</v>
      </c>
    </row>
    <row r="17" spans="1:5" ht="28.5" customHeight="1">
      <c r="A17" s="80" t="s">
        <v>124</v>
      </c>
      <c r="B17" s="13">
        <v>5790</v>
      </c>
      <c r="C17" s="13">
        <v>2940</v>
      </c>
      <c r="D17" s="13">
        <v>2850</v>
      </c>
      <c r="E17" s="82" t="s">
        <v>125</v>
      </c>
    </row>
    <row r="18" spans="1:5" ht="28.5" customHeight="1">
      <c r="A18" s="80" t="s">
        <v>126</v>
      </c>
      <c r="B18" s="13">
        <v>6483</v>
      </c>
      <c r="C18" s="13">
        <v>3312</v>
      </c>
      <c r="D18" s="13">
        <v>3171</v>
      </c>
      <c r="E18" s="82" t="s">
        <v>127</v>
      </c>
    </row>
    <row r="19" spans="1:5" ht="28.5" customHeight="1">
      <c r="A19" s="80" t="s">
        <v>128</v>
      </c>
      <c r="B19" s="13">
        <v>4071</v>
      </c>
      <c r="C19" s="13">
        <v>1975</v>
      </c>
      <c r="D19" s="13">
        <v>2096</v>
      </c>
      <c r="E19" s="82" t="s">
        <v>129</v>
      </c>
    </row>
    <row r="20" spans="1:5" ht="28.5" customHeight="1">
      <c r="A20" s="80" t="s">
        <v>130</v>
      </c>
      <c r="B20" s="13">
        <v>4706</v>
      </c>
      <c r="C20" s="13">
        <v>2220</v>
      </c>
      <c r="D20" s="13">
        <v>2486</v>
      </c>
      <c r="E20" s="82" t="s">
        <v>131</v>
      </c>
    </row>
    <row r="21" spans="1:5" ht="28.5" customHeight="1">
      <c r="A21" s="85" t="s">
        <v>132</v>
      </c>
      <c r="B21" s="86">
        <v>3881</v>
      </c>
      <c r="C21" s="86">
        <v>1850</v>
      </c>
      <c r="D21" s="86">
        <v>2031</v>
      </c>
      <c r="E21" s="87" t="s">
        <v>133</v>
      </c>
    </row>
    <row r="22" spans="1:5" ht="13.5">
      <c r="A22" s="3"/>
      <c r="B22" s="3"/>
      <c r="C22" s="3"/>
      <c r="D22" s="3"/>
      <c r="E22" s="12"/>
    </row>
    <row r="23" ht="13.5">
      <c r="B23" s="14"/>
    </row>
  </sheetData>
  <mergeCells count="5">
    <mergeCell ref="A1:E1"/>
    <mergeCell ref="A13:A14"/>
    <mergeCell ref="C13:C14"/>
    <mergeCell ref="D13:D14"/>
    <mergeCell ref="B13:B14"/>
  </mergeCells>
  <printOptions/>
  <pageMargins left="0.75" right="0.51" top="1" bottom="0.6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21" customHeight="1"/>
  <cols>
    <col min="1" max="1" width="19.125" style="52" customWidth="1"/>
    <col min="2" max="8" width="10.125" style="52" customWidth="1"/>
    <col min="9" max="15" width="12.75390625" style="52" customWidth="1"/>
    <col min="16" max="16384" width="9.00390625" style="52" customWidth="1"/>
  </cols>
  <sheetData>
    <row r="1" spans="1:8" s="53" customFormat="1" ht="21" customHeight="1">
      <c r="A1" s="121" t="s">
        <v>31</v>
      </c>
      <c r="B1" s="122"/>
      <c r="C1" s="122"/>
      <c r="D1" s="122"/>
      <c r="E1" s="122"/>
      <c r="F1" s="122"/>
      <c r="G1" s="122"/>
      <c r="H1" s="122"/>
    </row>
    <row r="2" spans="1:8" s="53" customFormat="1" ht="21" customHeight="1">
      <c r="A2" s="3"/>
      <c r="B2" s="3"/>
      <c r="C2" s="3"/>
      <c r="D2" s="3"/>
      <c r="E2" s="3"/>
      <c r="F2" s="3"/>
      <c r="G2" s="3"/>
      <c r="H2" s="3"/>
    </row>
    <row r="3" spans="1:15" s="53" customFormat="1" ht="19.5" customHeight="1">
      <c r="A3" s="123"/>
      <c r="B3" s="132" t="s">
        <v>13</v>
      </c>
      <c r="C3" s="130" t="s">
        <v>14</v>
      </c>
      <c r="D3" s="130"/>
      <c r="E3" s="130"/>
      <c r="F3" s="130" t="s">
        <v>15</v>
      </c>
      <c r="G3" s="130"/>
      <c r="H3" s="130"/>
      <c r="I3" s="129" t="s">
        <v>8</v>
      </c>
      <c r="J3" s="25" t="s">
        <v>17</v>
      </c>
      <c r="K3" s="129" t="s">
        <v>18</v>
      </c>
      <c r="L3" s="130" t="s">
        <v>19</v>
      </c>
      <c r="M3" s="130"/>
      <c r="N3" s="130"/>
      <c r="O3" s="131"/>
    </row>
    <row r="4" spans="1:15" s="53" customFormat="1" ht="19.5" customHeight="1">
      <c r="A4" s="124"/>
      <c r="B4" s="133"/>
      <c r="C4" s="24" t="s">
        <v>27</v>
      </c>
      <c r="D4" s="24" t="s">
        <v>0</v>
      </c>
      <c r="E4" s="24" t="s">
        <v>1</v>
      </c>
      <c r="F4" s="24" t="s">
        <v>27</v>
      </c>
      <c r="G4" s="24" t="s">
        <v>0</v>
      </c>
      <c r="H4" s="24" t="s">
        <v>1</v>
      </c>
      <c r="I4" s="125"/>
      <c r="J4" s="26" t="s">
        <v>38</v>
      </c>
      <c r="K4" s="130"/>
      <c r="L4" s="24" t="s">
        <v>27</v>
      </c>
      <c r="M4" s="24" t="s">
        <v>20</v>
      </c>
      <c r="N4" s="24" t="s">
        <v>21</v>
      </c>
      <c r="O4" s="27" t="s">
        <v>22</v>
      </c>
    </row>
    <row r="5" spans="1:15" s="53" customFormat="1" ht="24.75" customHeight="1">
      <c r="A5" s="96">
        <v>34168</v>
      </c>
      <c r="B5" s="17">
        <v>2</v>
      </c>
      <c r="C5" s="18">
        <v>53225</v>
      </c>
      <c r="D5" s="18">
        <v>25802</v>
      </c>
      <c r="E5" s="18">
        <v>27423</v>
      </c>
      <c r="F5" s="18">
        <v>38974</v>
      </c>
      <c r="G5" s="18">
        <v>18328</v>
      </c>
      <c r="H5" s="18">
        <v>20646</v>
      </c>
      <c r="I5" s="18">
        <v>14251</v>
      </c>
      <c r="J5" s="19">
        <v>73.22498825739784</v>
      </c>
      <c r="K5" s="18">
        <v>14</v>
      </c>
      <c r="L5" s="18">
        <v>38974</v>
      </c>
      <c r="M5" s="18">
        <v>38243</v>
      </c>
      <c r="N5" s="18">
        <v>689</v>
      </c>
      <c r="O5" s="28">
        <v>42</v>
      </c>
    </row>
    <row r="6" spans="1:15" s="53" customFormat="1" ht="24.75" customHeight="1">
      <c r="A6" s="15">
        <v>35624</v>
      </c>
      <c r="B6" s="17">
        <v>3</v>
      </c>
      <c r="C6" s="18">
        <v>58019</v>
      </c>
      <c r="D6" s="18">
        <v>28067</v>
      </c>
      <c r="E6" s="18">
        <v>29952</v>
      </c>
      <c r="F6" s="18">
        <v>28170</v>
      </c>
      <c r="G6" s="18">
        <v>13008</v>
      </c>
      <c r="H6" s="18">
        <v>15162</v>
      </c>
      <c r="I6" s="18">
        <v>29849</v>
      </c>
      <c r="J6" s="19">
        <v>48.55306020441579</v>
      </c>
      <c r="K6" s="18">
        <v>14</v>
      </c>
      <c r="L6" s="18">
        <v>28170</v>
      </c>
      <c r="M6" s="18">
        <v>27747</v>
      </c>
      <c r="N6" s="18">
        <v>423</v>
      </c>
      <c r="O6" s="28" t="s">
        <v>6</v>
      </c>
    </row>
    <row r="7" spans="1:15" s="53" customFormat="1" ht="24.75" customHeight="1">
      <c r="A7" s="15">
        <v>37087</v>
      </c>
      <c r="B7" s="17">
        <v>2</v>
      </c>
      <c r="C7" s="18">
        <v>61814</v>
      </c>
      <c r="D7" s="18">
        <v>29960</v>
      </c>
      <c r="E7" s="18">
        <v>31854</v>
      </c>
      <c r="F7" s="18">
        <v>25343</v>
      </c>
      <c r="G7" s="18">
        <v>11642</v>
      </c>
      <c r="H7" s="18">
        <v>13701</v>
      </c>
      <c r="I7" s="18">
        <v>36471</v>
      </c>
      <c r="J7" s="19">
        <v>40.998802860193486</v>
      </c>
      <c r="K7" s="18">
        <v>16</v>
      </c>
      <c r="L7" s="18">
        <v>25342</v>
      </c>
      <c r="M7" s="18">
        <v>23343</v>
      </c>
      <c r="N7" s="18">
        <v>1999</v>
      </c>
      <c r="O7" s="28" t="s">
        <v>6</v>
      </c>
    </row>
    <row r="8" spans="1:15" s="53" customFormat="1" ht="24.75" customHeight="1">
      <c r="A8" s="15">
        <v>37738</v>
      </c>
      <c r="B8" s="17">
        <v>2</v>
      </c>
      <c r="C8" s="18">
        <v>62759</v>
      </c>
      <c r="D8" s="18">
        <v>30376</v>
      </c>
      <c r="E8" s="18">
        <v>32383</v>
      </c>
      <c r="F8" s="18">
        <v>34859</v>
      </c>
      <c r="G8" s="18">
        <v>16245</v>
      </c>
      <c r="H8" s="18">
        <v>18614</v>
      </c>
      <c r="I8" s="18">
        <v>27900</v>
      </c>
      <c r="J8" s="20">
        <v>55.54422473270766</v>
      </c>
      <c r="K8" s="18">
        <v>16</v>
      </c>
      <c r="L8" s="18">
        <v>34859</v>
      </c>
      <c r="M8" s="18">
        <v>34456</v>
      </c>
      <c r="N8" s="18">
        <v>403</v>
      </c>
      <c r="O8" s="28" t="s">
        <v>6</v>
      </c>
    </row>
    <row r="9" spans="1:15" s="53" customFormat="1" ht="24.75" customHeight="1">
      <c r="A9" s="16">
        <v>39194</v>
      </c>
      <c r="B9" s="21">
        <v>2</v>
      </c>
      <c r="C9" s="22">
        <f>D9+E9</f>
        <v>65847</v>
      </c>
      <c r="D9" s="22">
        <v>31751</v>
      </c>
      <c r="E9" s="22">
        <v>34096</v>
      </c>
      <c r="F9" s="22">
        <f>G9+H9</f>
        <v>39765</v>
      </c>
      <c r="G9" s="22">
        <v>18617</v>
      </c>
      <c r="H9" s="22">
        <v>21148</v>
      </c>
      <c r="I9" s="22">
        <f>C9-F9</f>
        <v>26082</v>
      </c>
      <c r="J9" s="23">
        <f>F9/C9*100</f>
        <v>60.389994988382156</v>
      </c>
      <c r="K9" s="22">
        <v>16</v>
      </c>
      <c r="L9" s="22">
        <f>M9+N9</f>
        <v>39765</v>
      </c>
      <c r="M9" s="22">
        <v>39444</v>
      </c>
      <c r="N9" s="22">
        <v>321</v>
      </c>
      <c r="O9" s="29" t="s">
        <v>57</v>
      </c>
    </row>
    <row r="10" spans="1:15" s="53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8" t="s">
        <v>9</v>
      </c>
      <c r="O10" s="128"/>
    </row>
  </sheetData>
  <mergeCells count="9">
    <mergeCell ref="N10:O10"/>
    <mergeCell ref="A1:H1"/>
    <mergeCell ref="I3:I4"/>
    <mergeCell ref="K3:K4"/>
    <mergeCell ref="L3:O3"/>
    <mergeCell ref="A3:A4"/>
    <mergeCell ref="B3:B4"/>
    <mergeCell ref="C3:E3"/>
    <mergeCell ref="F3:H3"/>
  </mergeCells>
  <printOptions/>
  <pageMargins left="0.24" right="0.2" top="1" bottom="1" header="0.512" footer="0.51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9.125" style="52" customWidth="1"/>
    <col min="2" max="9" width="8.75390625" style="52" customWidth="1"/>
    <col min="10" max="16" width="12.75390625" style="52" customWidth="1"/>
    <col min="17" max="16384" width="9.00390625" style="52" customWidth="1"/>
  </cols>
  <sheetData>
    <row r="1" spans="1:9" s="53" customFormat="1" ht="21">
      <c r="A1" s="121" t="s">
        <v>32</v>
      </c>
      <c r="B1" s="122"/>
      <c r="C1" s="122"/>
      <c r="D1" s="122"/>
      <c r="E1" s="122"/>
      <c r="F1" s="122"/>
      <c r="G1" s="122"/>
      <c r="H1" s="122"/>
      <c r="I1" s="122"/>
    </row>
    <row r="2" spans="1:9" s="53" customFormat="1" ht="13.5">
      <c r="A2" s="3"/>
      <c r="B2" s="3"/>
      <c r="C2" s="3"/>
      <c r="D2" s="3"/>
      <c r="E2" s="3"/>
      <c r="F2" s="3"/>
      <c r="G2" s="3"/>
      <c r="H2" s="3"/>
      <c r="I2" s="3"/>
    </row>
    <row r="3" spans="1:16" s="53" customFormat="1" ht="19.5" customHeight="1">
      <c r="A3" s="135"/>
      <c r="B3" s="137" t="s">
        <v>12</v>
      </c>
      <c r="C3" s="139" t="s">
        <v>13</v>
      </c>
      <c r="D3" s="130" t="s">
        <v>14</v>
      </c>
      <c r="E3" s="130"/>
      <c r="F3" s="130"/>
      <c r="G3" s="130" t="s">
        <v>15</v>
      </c>
      <c r="H3" s="130"/>
      <c r="I3" s="130"/>
      <c r="J3" s="130" t="s">
        <v>16</v>
      </c>
      <c r="K3" s="9" t="s">
        <v>17</v>
      </c>
      <c r="L3" s="130" t="s">
        <v>18</v>
      </c>
      <c r="M3" s="130" t="s">
        <v>19</v>
      </c>
      <c r="N3" s="130"/>
      <c r="O3" s="130"/>
      <c r="P3" s="131"/>
    </row>
    <row r="4" spans="1:16" s="53" customFormat="1" ht="19.5" customHeight="1">
      <c r="A4" s="136"/>
      <c r="B4" s="138"/>
      <c r="C4" s="140"/>
      <c r="D4" s="24" t="s">
        <v>27</v>
      </c>
      <c r="E4" s="24" t="s">
        <v>0</v>
      </c>
      <c r="F4" s="24" t="s">
        <v>1</v>
      </c>
      <c r="G4" s="24" t="s">
        <v>27</v>
      </c>
      <c r="H4" s="24" t="s">
        <v>0</v>
      </c>
      <c r="I4" s="24" t="s">
        <v>1</v>
      </c>
      <c r="J4" s="134"/>
      <c r="K4" s="31" t="s">
        <v>42</v>
      </c>
      <c r="L4" s="134"/>
      <c r="M4" s="24" t="s">
        <v>27</v>
      </c>
      <c r="N4" s="24" t="s">
        <v>20</v>
      </c>
      <c r="O4" s="24" t="s">
        <v>21</v>
      </c>
      <c r="P4" s="27" t="s">
        <v>22</v>
      </c>
    </row>
    <row r="5" spans="1:16" s="53" customFormat="1" ht="24.75" customHeight="1">
      <c r="A5" s="15">
        <v>35629</v>
      </c>
      <c r="B5" s="32">
        <v>2</v>
      </c>
      <c r="C5" s="32">
        <v>2</v>
      </c>
      <c r="D5" s="18">
        <v>53225</v>
      </c>
      <c r="E5" s="18">
        <v>25802</v>
      </c>
      <c r="F5" s="18">
        <v>27423</v>
      </c>
      <c r="G5" s="33" t="s">
        <v>5</v>
      </c>
      <c r="H5" s="33" t="s">
        <v>43</v>
      </c>
      <c r="I5" s="33" t="s">
        <v>43</v>
      </c>
      <c r="J5" s="33" t="s">
        <v>44</v>
      </c>
      <c r="K5" s="33" t="s">
        <v>44</v>
      </c>
      <c r="L5" s="33" t="s">
        <v>44</v>
      </c>
      <c r="M5" s="33" t="s">
        <v>44</v>
      </c>
      <c r="N5" s="33" t="s">
        <v>44</v>
      </c>
      <c r="O5" s="33" t="s">
        <v>44</v>
      </c>
      <c r="P5" s="28" t="s">
        <v>44</v>
      </c>
    </row>
    <row r="6" spans="1:16" s="53" customFormat="1" ht="24.75" customHeight="1">
      <c r="A6" s="15">
        <v>36051</v>
      </c>
      <c r="B6" s="32">
        <v>31</v>
      </c>
      <c r="C6" s="32">
        <v>38</v>
      </c>
      <c r="D6" s="18">
        <v>59594</v>
      </c>
      <c r="E6" s="18">
        <v>28876</v>
      </c>
      <c r="F6" s="18">
        <v>30718</v>
      </c>
      <c r="G6" s="18">
        <v>39189</v>
      </c>
      <c r="H6" s="18">
        <v>18147</v>
      </c>
      <c r="I6" s="18">
        <v>21042</v>
      </c>
      <c r="J6" s="18">
        <v>20405</v>
      </c>
      <c r="K6" s="19">
        <v>65.75997583649361</v>
      </c>
      <c r="L6" s="18">
        <v>14</v>
      </c>
      <c r="M6" s="18">
        <v>39189</v>
      </c>
      <c r="N6" s="18">
        <v>38759</v>
      </c>
      <c r="O6" s="18">
        <v>430</v>
      </c>
      <c r="P6" s="28" t="s">
        <v>44</v>
      </c>
    </row>
    <row r="7" spans="1:16" s="53" customFormat="1" ht="12.75" customHeight="1">
      <c r="A7" s="30">
        <v>37087</v>
      </c>
      <c r="B7" s="141">
        <v>3</v>
      </c>
      <c r="C7" s="141">
        <v>7</v>
      </c>
      <c r="D7" s="142">
        <v>61814</v>
      </c>
      <c r="E7" s="142">
        <v>29960</v>
      </c>
      <c r="F7" s="142">
        <v>31854</v>
      </c>
      <c r="G7" s="142">
        <v>25343</v>
      </c>
      <c r="H7" s="142">
        <v>11642</v>
      </c>
      <c r="I7" s="142">
        <v>13701</v>
      </c>
      <c r="J7" s="142">
        <v>36471</v>
      </c>
      <c r="K7" s="143">
        <v>40.998802860193486</v>
      </c>
      <c r="L7" s="142">
        <v>16</v>
      </c>
      <c r="M7" s="142">
        <v>25342</v>
      </c>
      <c r="N7" s="142">
        <v>23343</v>
      </c>
      <c r="O7" s="142">
        <v>1999</v>
      </c>
      <c r="P7" s="144" t="s">
        <v>6</v>
      </c>
    </row>
    <row r="8" spans="1:16" s="53" customFormat="1" ht="12" customHeight="1">
      <c r="A8" s="72" t="s">
        <v>47</v>
      </c>
      <c r="B8" s="141"/>
      <c r="C8" s="141"/>
      <c r="D8" s="142"/>
      <c r="E8" s="142"/>
      <c r="F8" s="142"/>
      <c r="G8" s="142"/>
      <c r="H8" s="142"/>
      <c r="I8" s="142"/>
      <c r="J8" s="142"/>
      <c r="K8" s="143"/>
      <c r="L8" s="142"/>
      <c r="M8" s="142"/>
      <c r="N8" s="142"/>
      <c r="O8" s="142"/>
      <c r="P8" s="144"/>
    </row>
    <row r="9" spans="1:16" s="53" customFormat="1" ht="24.75" customHeight="1">
      <c r="A9" s="44">
        <v>37507</v>
      </c>
      <c r="B9" s="59">
        <v>30</v>
      </c>
      <c r="C9" s="59">
        <v>36</v>
      </c>
      <c r="D9" s="60">
        <v>63146</v>
      </c>
      <c r="E9" s="60">
        <v>39792</v>
      </c>
      <c r="F9" s="60">
        <v>23354</v>
      </c>
      <c r="G9" s="60">
        <v>39792</v>
      </c>
      <c r="H9" s="60">
        <v>18385</v>
      </c>
      <c r="I9" s="60">
        <v>21407</v>
      </c>
      <c r="J9" s="60">
        <v>23354</v>
      </c>
      <c r="K9" s="61">
        <v>63.015867988471165</v>
      </c>
      <c r="L9" s="60">
        <v>16</v>
      </c>
      <c r="M9" s="60">
        <v>39792</v>
      </c>
      <c r="N9" s="60">
        <v>39242</v>
      </c>
      <c r="O9" s="60">
        <v>548</v>
      </c>
      <c r="P9" s="62">
        <v>2</v>
      </c>
    </row>
    <row r="10" spans="1:16" s="53" customFormat="1" ht="24.75" customHeight="1">
      <c r="A10" s="73">
        <v>38970</v>
      </c>
      <c r="B10" s="36">
        <v>28</v>
      </c>
      <c r="C10" s="36">
        <v>31</v>
      </c>
      <c r="D10" s="22">
        <v>66051</v>
      </c>
      <c r="E10" s="22">
        <v>31893</v>
      </c>
      <c r="F10" s="22">
        <v>34158</v>
      </c>
      <c r="G10" s="22">
        <v>38494</v>
      </c>
      <c r="H10" s="22">
        <v>17785</v>
      </c>
      <c r="I10" s="22">
        <v>20709</v>
      </c>
      <c r="J10" s="22">
        <v>27557</v>
      </c>
      <c r="K10" s="74">
        <v>58.27920849040893</v>
      </c>
      <c r="L10" s="22">
        <v>16</v>
      </c>
      <c r="M10" s="22">
        <v>38494</v>
      </c>
      <c r="N10" s="22">
        <v>37968</v>
      </c>
      <c r="O10" s="22">
        <v>526</v>
      </c>
      <c r="P10" s="29" t="s">
        <v>48</v>
      </c>
    </row>
    <row r="11" spans="1:16" s="53" customFormat="1" ht="13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8" t="s">
        <v>7</v>
      </c>
      <c r="P11" s="128"/>
    </row>
  </sheetData>
  <mergeCells count="25">
    <mergeCell ref="O11:P11"/>
    <mergeCell ref="N7:N8"/>
    <mergeCell ref="O7:O8"/>
    <mergeCell ref="P7:P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  <mergeCell ref="J3:J4"/>
    <mergeCell ref="L3:L4"/>
    <mergeCell ref="M3:P3"/>
    <mergeCell ref="A1:I1"/>
    <mergeCell ref="G3:I3"/>
    <mergeCell ref="A3:A4"/>
    <mergeCell ref="B3:B4"/>
    <mergeCell ref="C3:C4"/>
    <mergeCell ref="D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9.125" style="52" customWidth="1"/>
    <col min="2" max="8" width="10.00390625" style="52" customWidth="1"/>
    <col min="9" max="15" width="12.75390625" style="52" customWidth="1"/>
    <col min="16" max="16384" width="9.00390625" style="52" customWidth="1"/>
  </cols>
  <sheetData>
    <row r="1" spans="1:8" s="53" customFormat="1" ht="21">
      <c r="A1" s="121" t="s">
        <v>33</v>
      </c>
      <c r="B1" s="122"/>
      <c r="C1" s="122"/>
      <c r="D1" s="122"/>
      <c r="E1" s="122"/>
      <c r="F1" s="122"/>
      <c r="G1" s="122"/>
      <c r="H1" s="122"/>
    </row>
    <row r="2" spans="1:8" s="53" customFormat="1" ht="13.5">
      <c r="A2" s="3"/>
      <c r="B2" s="3"/>
      <c r="C2" s="3"/>
      <c r="D2" s="3"/>
      <c r="E2" s="3"/>
      <c r="F2" s="3"/>
      <c r="G2" s="3"/>
      <c r="H2" s="3"/>
    </row>
    <row r="3" spans="1:15" s="53" customFormat="1" ht="19.5" customHeight="1">
      <c r="A3" s="123"/>
      <c r="B3" s="146" t="s">
        <v>13</v>
      </c>
      <c r="C3" s="130" t="s">
        <v>14</v>
      </c>
      <c r="D3" s="130"/>
      <c r="E3" s="130"/>
      <c r="F3" s="130" t="s">
        <v>15</v>
      </c>
      <c r="G3" s="130"/>
      <c r="H3" s="130"/>
      <c r="I3" s="130" t="s">
        <v>16</v>
      </c>
      <c r="J3" s="9" t="s">
        <v>17</v>
      </c>
      <c r="K3" s="130" t="s">
        <v>18</v>
      </c>
      <c r="L3" s="130" t="s">
        <v>19</v>
      </c>
      <c r="M3" s="130"/>
      <c r="N3" s="130"/>
      <c r="O3" s="131"/>
    </row>
    <row r="4" spans="1:15" s="53" customFormat="1" ht="19.5" customHeight="1">
      <c r="A4" s="145"/>
      <c r="B4" s="147"/>
      <c r="C4" s="38" t="s">
        <v>27</v>
      </c>
      <c r="D4" s="38" t="s">
        <v>0</v>
      </c>
      <c r="E4" s="38" t="s">
        <v>1</v>
      </c>
      <c r="F4" s="38" t="s">
        <v>27</v>
      </c>
      <c r="G4" s="38" t="s">
        <v>0</v>
      </c>
      <c r="H4" s="38" t="s">
        <v>1</v>
      </c>
      <c r="I4" s="148"/>
      <c r="J4" s="39" t="s">
        <v>38</v>
      </c>
      <c r="K4" s="148"/>
      <c r="L4" s="38" t="s">
        <v>27</v>
      </c>
      <c r="M4" s="38" t="s">
        <v>20</v>
      </c>
      <c r="N4" s="38" t="s">
        <v>21</v>
      </c>
      <c r="O4" s="40" t="s">
        <v>22</v>
      </c>
    </row>
    <row r="5" spans="1:15" s="53" customFormat="1" ht="24.75" customHeight="1">
      <c r="A5" s="75" t="s">
        <v>51</v>
      </c>
      <c r="B5" s="32">
        <v>2</v>
      </c>
      <c r="C5" s="18">
        <v>49600</v>
      </c>
      <c r="D5" s="18">
        <v>24114</v>
      </c>
      <c r="E5" s="18">
        <v>25486</v>
      </c>
      <c r="F5" s="18">
        <v>36316</v>
      </c>
      <c r="G5" s="18">
        <v>16934</v>
      </c>
      <c r="H5" s="18">
        <v>19382</v>
      </c>
      <c r="I5" s="18">
        <v>13284</v>
      </c>
      <c r="J5" s="19">
        <v>73.21774193548387</v>
      </c>
      <c r="K5" s="18">
        <v>13</v>
      </c>
      <c r="L5" s="18">
        <v>36316</v>
      </c>
      <c r="M5" s="18">
        <v>36106</v>
      </c>
      <c r="N5" s="18">
        <v>209</v>
      </c>
      <c r="O5" s="28">
        <v>1</v>
      </c>
    </row>
    <row r="6" spans="1:15" s="53" customFormat="1" ht="24.75" customHeight="1">
      <c r="A6" s="75" t="s">
        <v>50</v>
      </c>
      <c r="B6" s="32">
        <v>2</v>
      </c>
      <c r="C6" s="18">
        <v>55990</v>
      </c>
      <c r="D6" s="18">
        <v>27163</v>
      </c>
      <c r="E6" s="18">
        <v>28827</v>
      </c>
      <c r="F6" s="18">
        <v>32055</v>
      </c>
      <c r="G6" s="18">
        <v>14853</v>
      </c>
      <c r="H6" s="18">
        <v>17202</v>
      </c>
      <c r="I6" s="18">
        <v>23935</v>
      </c>
      <c r="J6" s="19">
        <v>57.25129487408466</v>
      </c>
      <c r="K6" s="18">
        <v>14</v>
      </c>
      <c r="L6" s="18">
        <v>32055</v>
      </c>
      <c r="M6" s="18">
        <v>31824</v>
      </c>
      <c r="N6" s="18">
        <v>230</v>
      </c>
      <c r="O6" s="28">
        <v>1</v>
      </c>
    </row>
    <row r="7" spans="1:15" s="53" customFormat="1" ht="24.75" customHeight="1">
      <c r="A7" s="75" t="s">
        <v>3</v>
      </c>
      <c r="B7" s="32">
        <v>3</v>
      </c>
      <c r="C7" s="18">
        <v>60231</v>
      </c>
      <c r="D7" s="18">
        <v>29190</v>
      </c>
      <c r="E7" s="18">
        <v>31041</v>
      </c>
      <c r="F7" s="18">
        <v>44715</v>
      </c>
      <c r="G7" s="18">
        <v>21101</v>
      </c>
      <c r="H7" s="18">
        <v>23614</v>
      </c>
      <c r="I7" s="18">
        <v>15516</v>
      </c>
      <c r="J7" s="19">
        <v>74.2391791602331</v>
      </c>
      <c r="K7" s="18">
        <v>14</v>
      </c>
      <c r="L7" s="18">
        <v>44715</v>
      </c>
      <c r="M7" s="18">
        <v>44512</v>
      </c>
      <c r="N7" s="18">
        <v>203</v>
      </c>
      <c r="O7" s="28" t="s">
        <v>41</v>
      </c>
    </row>
    <row r="8" spans="1:15" s="53" customFormat="1" ht="24.75" customHeight="1">
      <c r="A8" s="76" t="s">
        <v>29</v>
      </c>
      <c r="B8" s="59">
        <v>4</v>
      </c>
      <c r="C8" s="63">
        <v>64026</v>
      </c>
      <c r="D8" s="63">
        <v>31056</v>
      </c>
      <c r="E8" s="63">
        <v>32970</v>
      </c>
      <c r="F8" s="63">
        <v>34764</v>
      </c>
      <c r="G8" s="63">
        <v>16192</v>
      </c>
      <c r="H8" s="63">
        <v>18572</v>
      </c>
      <c r="I8" s="63">
        <v>29262</v>
      </c>
      <c r="J8" s="61">
        <v>54.29669196888764</v>
      </c>
      <c r="K8" s="63">
        <v>16</v>
      </c>
      <c r="L8" s="63">
        <v>34764</v>
      </c>
      <c r="M8" s="63">
        <v>34417</v>
      </c>
      <c r="N8" s="63">
        <v>347</v>
      </c>
      <c r="O8" s="62" t="s">
        <v>41</v>
      </c>
    </row>
    <row r="9" spans="1:15" s="53" customFormat="1" ht="24.75" customHeight="1">
      <c r="A9" s="77" t="s">
        <v>46</v>
      </c>
      <c r="B9" s="36">
        <v>3</v>
      </c>
      <c r="C9" s="22">
        <v>66985</v>
      </c>
      <c r="D9" s="22">
        <v>32346</v>
      </c>
      <c r="E9" s="22">
        <v>34639</v>
      </c>
      <c r="F9" s="22">
        <v>42914</v>
      </c>
      <c r="G9" s="22">
        <v>20092</v>
      </c>
      <c r="H9" s="22">
        <v>22822</v>
      </c>
      <c r="I9" s="22">
        <v>24071</v>
      </c>
      <c r="J9" s="74">
        <v>64.06508919907442</v>
      </c>
      <c r="K9" s="22">
        <v>16</v>
      </c>
      <c r="L9" s="22">
        <v>42914</v>
      </c>
      <c r="M9" s="22">
        <v>42497</v>
      </c>
      <c r="N9" s="22">
        <v>417</v>
      </c>
      <c r="O9" s="29" t="s">
        <v>49</v>
      </c>
    </row>
    <row r="10" spans="1:15" s="53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8" t="s">
        <v>4</v>
      </c>
      <c r="O10" s="128"/>
    </row>
    <row r="12" ht="19.5" customHeight="1"/>
  </sheetData>
  <mergeCells count="9">
    <mergeCell ref="N10:O10"/>
    <mergeCell ref="I3:I4"/>
    <mergeCell ref="K3:K4"/>
    <mergeCell ref="L3:O3"/>
    <mergeCell ref="A1:H1"/>
    <mergeCell ref="F3:H3"/>
    <mergeCell ref="A3:A4"/>
    <mergeCell ref="B3:B4"/>
    <mergeCell ref="C3:E3"/>
  </mergeCells>
  <printOptions/>
  <pageMargins left="0.52" right="0.2" top="1" bottom="1" header="0.512" footer="0.512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9.125" style="52" customWidth="1"/>
    <col min="2" max="9" width="8.875" style="52" customWidth="1"/>
    <col min="10" max="16" width="12.75390625" style="52" customWidth="1"/>
    <col min="17" max="16384" width="9.00390625" style="52" customWidth="1"/>
  </cols>
  <sheetData>
    <row r="1" spans="1:9" ht="21">
      <c r="A1" s="121" t="s">
        <v>34</v>
      </c>
      <c r="B1" s="122"/>
      <c r="C1" s="122"/>
      <c r="D1" s="122"/>
      <c r="E1" s="122"/>
      <c r="F1" s="122"/>
      <c r="G1" s="122"/>
      <c r="H1" s="122"/>
      <c r="I1" s="122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6" ht="19.5" customHeight="1">
      <c r="A3" s="135"/>
      <c r="B3" s="130" t="s">
        <v>12</v>
      </c>
      <c r="C3" s="130" t="s">
        <v>13</v>
      </c>
      <c r="D3" s="130" t="s">
        <v>14</v>
      </c>
      <c r="E3" s="130"/>
      <c r="F3" s="130"/>
      <c r="G3" s="130" t="s">
        <v>15</v>
      </c>
      <c r="H3" s="130"/>
      <c r="I3" s="130"/>
      <c r="J3" s="130" t="s">
        <v>16</v>
      </c>
      <c r="K3" s="9" t="s">
        <v>17</v>
      </c>
      <c r="L3" s="130" t="s">
        <v>18</v>
      </c>
      <c r="M3" s="130" t="s">
        <v>19</v>
      </c>
      <c r="N3" s="130"/>
      <c r="O3" s="130"/>
      <c r="P3" s="131"/>
    </row>
    <row r="4" spans="1:16" ht="19.5" customHeight="1">
      <c r="A4" s="136"/>
      <c r="B4" s="134"/>
      <c r="C4" s="134"/>
      <c r="D4" s="24" t="s">
        <v>27</v>
      </c>
      <c r="E4" s="24" t="s">
        <v>0</v>
      </c>
      <c r="F4" s="24" t="s">
        <v>1</v>
      </c>
      <c r="G4" s="24" t="s">
        <v>27</v>
      </c>
      <c r="H4" s="24" t="s">
        <v>0</v>
      </c>
      <c r="I4" s="24" t="s">
        <v>1</v>
      </c>
      <c r="J4" s="134"/>
      <c r="K4" s="31" t="s">
        <v>38</v>
      </c>
      <c r="L4" s="134"/>
      <c r="M4" s="24" t="s">
        <v>27</v>
      </c>
      <c r="N4" s="24" t="s">
        <v>20</v>
      </c>
      <c r="O4" s="24" t="s">
        <v>21</v>
      </c>
      <c r="P4" s="27" t="s">
        <v>22</v>
      </c>
    </row>
    <row r="5" spans="1:16" ht="24.75" customHeight="1">
      <c r="A5" s="41">
        <v>36688</v>
      </c>
      <c r="B5" s="32">
        <v>3</v>
      </c>
      <c r="C5" s="32">
        <v>4</v>
      </c>
      <c r="D5" s="34">
        <v>61491</v>
      </c>
      <c r="E5" s="34">
        <v>29797</v>
      </c>
      <c r="F5" s="34">
        <v>31694</v>
      </c>
      <c r="G5" s="34">
        <v>34435</v>
      </c>
      <c r="H5" s="34">
        <v>16082</v>
      </c>
      <c r="I5" s="34">
        <v>18353</v>
      </c>
      <c r="J5" s="34">
        <v>27056</v>
      </c>
      <c r="K5" s="35">
        <v>56.000065050169944</v>
      </c>
      <c r="L5" s="34">
        <v>14</v>
      </c>
      <c r="M5" s="34">
        <v>34435</v>
      </c>
      <c r="N5" s="34">
        <v>33924</v>
      </c>
      <c r="O5" s="34">
        <v>511</v>
      </c>
      <c r="P5" s="28" t="s">
        <v>39</v>
      </c>
    </row>
    <row r="6" spans="1:16" ht="12.75" customHeight="1">
      <c r="A6" s="43">
        <v>37773</v>
      </c>
      <c r="B6" s="141">
        <v>2</v>
      </c>
      <c r="C6" s="141">
        <v>4</v>
      </c>
      <c r="D6" s="154">
        <v>63869</v>
      </c>
      <c r="E6" s="154">
        <v>30915</v>
      </c>
      <c r="F6" s="154">
        <v>32954</v>
      </c>
      <c r="G6" s="154">
        <v>26380</v>
      </c>
      <c r="H6" s="154">
        <v>12275</v>
      </c>
      <c r="I6" s="154">
        <v>14105</v>
      </c>
      <c r="J6" s="154">
        <v>37489</v>
      </c>
      <c r="K6" s="155">
        <v>41.30329267719864</v>
      </c>
      <c r="L6" s="154">
        <v>16</v>
      </c>
      <c r="M6" s="154">
        <v>26380</v>
      </c>
      <c r="N6" s="154">
        <v>26021</v>
      </c>
      <c r="O6" s="154">
        <v>359</v>
      </c>
      <c r="P6" s="156" t="s">
        <v>40</v>
      </c>
    </row>
    <row r="7" spans="1:16" ht="12" customHeight="1">
      <c r="A7" s="78" t="s">
        <v>52</v>
      </c>
      <c r="B7" s="141"/>
      <c r="C7" s="141"/>
      <c r="D7" s="154"/>
      <c r="E7" s="154"/>
      <c r="F7" s="154"/>
      <c r="G7" s="154"/>
      <c r="H7" s="154"/>
      <c r="I7" s="154"/>
      <c r="J7" s="154"/>
      <c r="K7" s="155"/>
      <c r="L7" s="154"/>
      <c r="M7" s="154"/>
      <c r="N7" s="154"/>
      <c r="O7" s="154"/>
      <c r="P7" s="156"/>
    </row>
    <row r="8" spans="1:16" ht="24.75" customHeight="1">
      <c r="A8" s="43">
        <v>38144</v>
      </c>
      <c r="B8" s="59">
        <v>3</v>
      </c>
      <c r="C8" s="59">
        <v>4</v>
      </c>
      <c r="D8" s="58">
        <v>64459</v>
      </c>
      <c r="E8" s="58">
        <v>31189</v>
      </c>
      <c r="F8" s="58">
        <v>33270</v>
      </c>
      <c r="G8" s="58">
        <v>32208</v>
      </c>
      <c r="H8" s="58">
        <v>15219</v>
      </c>
      <c r="I8" s="58">
        <v>16989</v>
      </c>
      <c r="J8" s="58">
        <v>32251</v>
      </c>
      <c r="K8" s="64">
        <v>49.966645464558866</v>
      </c>
      <c r="L8" s="58">
        <v>16</v>
      </c>
      <c r="M8" s="65">
        <v>32208</v>
      </c>
      <c r="N8" s="65">
        <v>31697</v>
      </c>
      <c r="O8" s="65">
        <v>510</v>
      </c>
      <c r="P8" s="66">
        <v>1</v>
      </c>
    </row>
    <row r="9" spans="1:16" ht="12.75" customHeight="1">
      <c r="A9" s="43">
        <v>39040</v>
      </c>
      <c r="B9" s="141">
        <v>1</v>
      </c>
      <c r="C9" s="141">
        <v>4</v>
      </c>
      <c r="D9" s="154">
        <v>66985</v>
      </c>
      <c r="E9" s="154">
        <v>32346</v>
      </c>
      <c r="F9" s="154">
        <v>34639</v>
      </c>
      <c r="G9" s="154">
        <v>42410</v>
      </c>
      <c r="H9" s="154">
        <v>19858</v>
      </c>
      <c r="I9" s="154">
        <v>22552</v>
      </c>
      <c r="J9" s="154">
        <v>24575</v>
      </c>
      <c r="K9" s="155">
        <v>63.312681943718744</v>
      </c>
      <c r="L9" s="154">
        <v>16</v>
      </c>
      <c r="M9" s="154">
        <v>42410</v>
      </c>
      <c r="N9" s="154">
        <v>40938</v>
      </c>
      <c r="O9" s="154">
        <v>1466</v>
      </c>
      <c r="P9" s="156">
        <v>6</v>
      </c>
    </row>
    <row r="10" spans="1:16" ht="12" customHeight="1">
      <c r="A10" s="112" t="s">
        <v>52</v>
      </c>
      <c r="B10" s="151"/>
      <c r="C10" s="151"/>
      <c r="D10" s="118"/>
      <c r="E10" s="118"/>
      <c r="F10" s="118"/>
      <c r="G10" s="118"/>
      <c r="H10" s="118"/>
      <c r="I10" s="118"/>
      <c r="J10" s="118"/>
      <c r="K10" s="158"/>
      <c r="L10" s="118"/>
      <c r="M10" s="118"/>
      <c r="N10" s="118"/>
      <c r="O10" s="118"/>
      <c r="P10" s="157"/>
    </row>
    <row r="11" spans="1:16" ht="24.75" customHeight="1">
      <c r="A11" s="42">
        <v>39607</v>
      </c>
      <c r="B11" s="36">
        <v>3</v>
      </c>
      <c r="C11" s="36">
        <v>5</v>
      </c>
      <c r="D11" s="109">
        <v>67467</v>
      </c>
      <c r="E11" s="109">
        <v>32397</v>
      </c>
      <c r="F11" s="109">
        <v>35070</v>
      </c>
      <c r="G11" s="109">
        <v>37119</v>
      </c>
      <c r="H11" s="109">
        <v>17546</v>
      </c>
      <c r="I11" s="109">
        <v>19573</v>
      </c>
      <c r="J11" s="109">
        <v>30348</v>
      </c>
      <c r="K11" s="45">
        <v>55.02</v>
      </c>
      <c r="L11" s="109">
        <v>16</v>
      </c>
      <c r="M11" s="110">
        <v>37119</v>
      </c>
      <c r="N11" s="110">
        <v>36639</v>
      </c>
      <c r="O11" s="110">
        <v>479</v>
      </c>
      <c r="P11" s="111">
        <v>1</v>
      </c>
    </row>
    <row r="12" spans="13:16" ht="13.5">
      <c r="M12" s="55"/>
      <c r="N12" s="55"/>
      <c r="O12" s="153" t="s">
        <v>23</v>
      </c>
      <c r="P12" s="153"/>
    </row>
    <row r="13" spans="13:16" ht="13.5">
      <c r="M13" s="55"/>
      <c r="N13" s="55"/>
      <c r="O13" s="55"/>
      <c r="P13" s="55"/>
    </row>
    <row r="14" spans="13:16" ht="13.5">
      <c r="M14" s="55"/>
      <c r="N14" s="55"/>
      <c r="O14" s="55"/>
      <c r="P14" s="55"/>
    </row>
    <row r="15" spans="13:16" ht="13.5">
      <c r="M15" s="55"/>
      <c r="N15" s="55"/>
      <c r="O15" s="55"/>
      <c r="P15" s="55"/>
    </row>
    <row r="16" spans="1:16" ht="21">
      <c r="A16" s="121" t="s">
        <v>35</v>
      </c>
      <c r="B16" s="122"/>
      <c r="C16" s="122"/>
      <c r="D16" s="122"/>
      <c r="E16" s="122"/>
      <c r="F16" s="122"/>
      <c r="G16" s="122"/>
      <c r="H16" s="122"/>
      <c r="I16" s="122"/>
      <c r="M16" s="55"/>
      <c r="N16" s="55"/>
      <c r="O16" s="55"/>
      <c r="P16" s="55"/>
    </row>
    <row r="17" spans="1:16" ht="13.5">
      <c r="A17" s="2" t="s">
        <v>24</v>
      </c>
      <c r="B17" s="1"/>
      <c r="C17" s="1"/>
      <c r="D17" s="1"/>
      <c r="E17" s="1"/>
      <c r="F17" s="1"/>
      <c r="G17" s="1"/>
      <c r="H17" s="1"/>
      <c r="I17" s="1"/>
      <c r="M17" s="55"/>
      <c r="N17" s="55"/>
      <c r="O17" s="55"/>
      <c r="P17" s="55"/>
    </row>
    <row r="18" spans="1:16" ht="19.5" customHeight="1">
      <c r="A18" s="123"/>
      <c r="B18" s="130" t="s">
        <v>12</v>
      </c>
      <c r="C18" s="130" t="s">
        <v>13</v>
      </c>
      <c r="D18" s="130" t="s">
        <v>14</v>
      </c>
      <c r="E18" s="130"/>
      <c r="F18" s="130"/>
      <c r="G18" s="130" t="s">
        <v>15</v>
      </c>
      <c r="H18" s="130"/>
      <c r="I18" s="130"/>
      <c r="J18" s="130" t="s">
        <v>16</v>
      </c>
      <c r="K18" s="9" t="s">
        <v>17</v>
      </c>
      <c r="L18" s="130" t="s">
        <v>18</v>
      </c>
      <c r="M18" s="149" t="s">
        <v>19</v>
      </c>
      <c r="N18" s="149"/>
      <c r="O18" s="149"/>
      <c r="P18" s="150"/>
    </row>
    <row r="19" spans="1:16" ht="19.5" customHeight="1">
      <c r="A19" s="124"/>
      <c r="B19" s="134"/>
      <c r="C19" s="134"/>
      <c r="D19" s="24" t="s">
        <v>27</v>
      </c>
      <c r="E19" s="24" t="s">
        <v>0</v>
      </c>
      <c r="F19" s="24" t="s">
        <v>1</v>
      </c>
      <c r="G19" s="24" t="s">
        <v>27</v>
      </c>
      <c r="H19" s="24" t="s">
        <v>0</v>
      </c>
      <c r="I19" s="24" t="s">
        <v>1</v>
      </c>
      <c r="J19" s="134"/>
      <c r="K19" s="31" t="s">
        <v>38</v>
      </c>
      <c r="L19" s="134"/>
      <c r="M19" s="46" t="s">
        <v>27</v>
      </c>
      <c r="N19" s="46" t="s">
        <v>20</v>
      </c>
      <c r="O19" s="46" t="s">
        <v>21</v>
      </c>
      <c r="P19" s="47" t="s">
        <v>22</v>
      </c>
    </row>
    <row r="20" spans="1:16" ht="24.75" customHeight="1">
      <c r="A20" s="41">
        <v>34168</v>
      </c>
      <c r="B20" s="32">
        <v>5</v>
      </c>
      <c r="C20" s="32">
        <v>7</v>
      </c>
      <c r="D20" s="34">
        <v>54205</v>
      </c>
      <c r="E20" s="34">
        <v>26358</v>
      </c>
      <c r="F20" s="34">
        <v>27847</v>
      </c>
      <c r="G20" s="34">
        <v>39245</v>
      </c>
      <c r="H20" s="34">
        <v>18521</v>
      </c>
      <c r="I20" s="34">
        <v>20724</v>
      </c>
      <c r="J20" s="34">
        <v>14960</v>
      </c>
      <c r="K20" s="35">
        <v>72.4010700119915</v>
      </c>
      <c r="L20" s="34">
        <v>14</v>
      </c>
      <c r="M20" s="48">
        <v>39245</v>
      </c>
      <c r="N20" s="48">
        <v>38873</v>
      </c>
      <c r="O20" s="48">
        <v>371</v>
      </c>
      <c r="P20" s="49">
        <v>1</v>
      </c>
    </row>
    <row r="21" spans="1:16" ht="24.75" customHeight="1">
      <c r="A21" s="41">
        <v>35358</v>
      </c>
      <c r="B21" s="32">
        <v>1</v>
      </c>
      <c r="C21" s="32">
        <v>5</v>
      </c>
      <c r="D21" s="34">
        <v>58572</v>
      </c>
      <c r="E21" s="34">
        <v>28383</v>
      </c>
      <c r="F21" s="34">
        <v>30189</v>
      </c>
      <c r="G21" s="34">
        <v>30171</v>
      </c>
      <c r="H21" s="34">
        <v>14465</v>
      </c>
      <c r="I21" s="34">
        <v>15706</v>
      </c>
      <c r="J21" s="34">
        <v>28401</v>
      </c>
      <c r="K21" s="35">
        <v>51.51096086867445</v>
      </c>
      <c r="L21" s="34">
        <v>14</v>
      </c>
      <c r="M21" s="48">
        <v>30171</v>
      </c>
      <c r="N21" s="48">
        <v>29221</v>
      </c>
      <c r="O21" s="48">
        <v>950</v>
      </c>
      <c r="P21" s="49" t="s">
        <v>39</v>
      </c>
    </row>
    <row r="22" spans="1:16" ht="24.75" customHeight="1">
      <c r="A22" s="41">
        <v>36702</v>
      </c>
      <c r="B22" s="32">
        <v>1</v>
      </c>
      <c r="C22" s="32">
        <v>4</v>
      </c>
      <c r="D22" s="34">
        <v>62111</v>
      </c>
      <c r="E22" s="34">
        <v>30189</v>
      </c>
      <c r="F22" s="34">
        <v>31922</v>
      </c>
      <c r="G22" s="34">
        <v>34295</v>
      </c>
      <c r="H22" s="34">
        <v>16408</v>
      </c>
      <c r="I22" s="34">
        <v>17887</v>
      </c>
      <c r="J22" s="34">
        <v>27816</v>
      </c>
      <c r="K22" s="35">
        <v>55.21566228204344</v>
      </c>
      <c r="L22" s="34">
        <v>14</v>
      </c>
      <c r="M22" s="48">
        <v>34295</v>
      </c>
      <c r="N22" s="48">
        <v>33589</v>
      </c>
      <c r="O22" s="48">
        <v>706</v>
      </c>
      <c r="P22" s="49" t="s">
        <v>39</v>
      </c>
    </row>
    <row r="23" spans="1:16" ht="24.75" customHeight="1">
      <c r="A23" s="41">
        <v>37934</v>
      </c>
      <c r="B23" s="32">
        <v>1</v>
      </c>
      <c r="C23" s="32">
        <v>4</v>
      </c>
      <c r="D23" s="34">
        <v>64676</v>
      </c>
      <c r="E23" s="34">
        <v>31384</v>
      </c>
      <c r="F23" s="34">
        <v>33292</v>
      </c>
      <c r="G23" s="34">
        <v>34394</v>
      </c>
      <c r="H23" s="34">
        <v>16492</v>
      </c>
      <c r="I23" s="34">
        <v>17902</v>
      </c>
      <c r="J23" s="34">
        <v>30282</v>
      </c>
      <c r="K23" s="35">
        <v>53.178922629723544</v>
      </c>
      <c r="L23" s="34">
        <v>16</v>
      </c>
      <c r="M23" s="48">
        <v>34394</v>
      </c>
      <c r="N23" s="48">
        <v>33417</v>
      </c>
      <c r="O23" s="48">
        <v>976</v>
      </c>
      <c r="P23" s="49">
        <v>1</v>
      </c>
    </row>
    <row r="24" spans="1:16" ht="24.75" customHeight="1">
      <c r="A24" s="42">
        <v>38606</v>
      </c>
      <c r="B24" s="36">
        <v>1</v>
      </c>
      <c r="C24" s="36">
        <v>4</v>
      </c>
      <c r="D24" s="37">
        <v>66155</v>
      </c>
      <c r="E24" s="37">
        <v>32101</v>
      </c>
      <c r="F24" s="37">
        <v>34054</v>
      </c>
      <c r="G24" s="37">
        <v>41127</v>
      </c>
      <c r="H24" s="37">
        <v>19531</v>
      </c>
      <c r="I24" s="37">
        <v>21596</v>
      </c>
      <c r="J24" s="37">
        <v>25028</v>
      </c>
      <c r="K24" s="45">
        <v>62.16763661098934</v>
      </c>
      <c r="L24" s="37">
        <v>16</v>
      </c>
      <c r="M24" s="56">
        <v>41127</v>
      </c>
      <c r="N24" s="56">
        <v>40447</v>
      </c>
      <c r="O24" s="56">
        <v>680</v>
      </c>
      <c r="P24" s="57" t="s">
        <v>39</v>
      </c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0"/>
      <c r="N25" s="50"/>
      <c r="O25" s="153" t="s">
        <v>23</v>
      </c>
      <c r="P25" s="153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0"/>
      <c r="N26" s="50"/>
      <c r="O26" s="12"/>
      <c r="P26" s="12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0"/>
      <c r="N27" s="50"/>
      <c r="O27" s="51"/>
      <c r="P27" s="50"/>
    </row>
    <row r="28" spans="1:16" ht="13.5">
      <c r="A28" s="2" t="s">
        <v>25</v>
      </c>
      <c r="B28" s="1"/>
      <c r="C28" s="1"/>
      <c r="D28" s="1"/>
      <c r="E28" s="1"/>
      <c r="F28" s="1"/>
      <c r="G28" s="1"/>
      <c r="H28" s="1"/>
      <c r="I28" s="1"/>
      <c r="M28" s="55"/>
      <c r="N28" s="55"/>
      <c r="O28" s="55"/>
      <c r="P28" s="55"/>
    </row>
    <row r="29" spans="1:16" ht="19.5" customHeight="1">
      <c r="A29" s="123"/>
      <c r="B29" s="130" t="s">
        <v>12</v>
      </c>
      <c r="C29" s="130" t="s">
        <v>13</v>
      </c>
      <c r="D29" s="130" t="s">
        <v>14</v>
      </c>
      <c r="E29" s="130"/>
      <c r="F29" s="130"/>
      <c r="G29" s="130" t="s">
        <v>15</v>
      </c>
      <c r="H29" s="130"/>
      <c r="I29" s="130"/>
      <c r="J29" s="130" t="s">
        <v>16</v>
      </c>
      <c r="K29" s="9" t="s">
        <v>17</v>
      </c>
      <c r="L29" s="130" t="s">
        <v>18</v>
      </c>
      <c r="M29" s="149" t="s">
        <v>19</v>
      </c>
      <c r="N29" s="149"/>
      <c r="O29" s="149"/>
      <c r="P29" s="150"/>
    </row>
    <row r="30" spans="1:16" ht="19.5" customHeight="1">
      <c r="A30" s="124"/>
      <c r="B30" s="134"/>
      <c r="C30" s="134"/>
      <c r="D30" s="24" t="s">
        <v>27</v>
      </c>
      <c r="E30" s="24" t="s">
        <v>0</v>
      </c>
      <c r="F30" s="24" t="s">
        <v>1</v>
      </c>
      <c r="G30" s="24" t="s">
        <v>27</v>
      </c>
      <c r="H30" s="24" t="s">
        <v>0</v>
      </c>
      <c r="I30" s="24" t="s">
        <v>1</v>
      </c>
      <c r="J30" s="134"/>
      <c r="K30" s="31" t="s">
        <v>53</v>
      </c>
      <c r="L30" s="134"/>
      <c r="M30" s="46" t="s">
        <v>27</v>
      </c>
      <c r="N30" s="46" t="s">
        <v>20</v>
      </c>
      <c r="O30" s="46" t="s">
        <v>21</v>
      </c>
      <c r="P30" s="47" t="s">
        <v>22</v>
      </c>
    </row>
    <row r="31" spans="1:16" ht="24.75" customHeight="1">
      <c r="A31" s="41">
        <v>35988</v>
      </c>
      <c r="B31" s="32">
        <v>1</v>
      </c>
      <c r="C31" s="32">
        <v>5</v>
      </c>
      <c r="D31" s="34">
        <v>60018</v>
      </c>
      <c r="E31" s="34">
        <v>29109</v>
      </c>
      <c r="F31" s="34">
        <v>30909</v>
      </c>
      <c r="G31" s="34">
        <v>34256</v>
      </c>
      <c r="H31" s="34">
        <v>16223</v>
      </c>
      <c r="I31" s="34">
        <v>18033</v>
      </c>
      <c r="J31" s="34">
        <v>25762</v>
      </c>
      <c r="K31" s="35">
        <v>57.07621047019228</v>
      </c>
      <c r="L31" s="34">
        <v>14</v>
      </c>
      <c r="M31" s="34">
        <v>34397</v>
      </c>
      <c r="N31" s="34">
        <v>33361</v>
      </c>
      <c r="O31" s="34">
        <v>1034</v>
      </c>
      <c r="P31" s="28">
        <v>2</v>
      </c>
    </row>
    <row r="32" spans="1:16" ht="24.75" customHeight="1">
      <c r="A32" s="41">
        <v>37101</v>
      </c>
      <c r="B32" s="32">
        <v>1</v>
      </c>
      <c r="C32" s="32">
        <v>3</v>
      </c>
      <c r="D32" s="34">
        <v>63318</v>
      </c>
      <c r="E32" s="34">
        <v>30729</v>
      </c>
      <c r="F32" s="34">
        <v>32589</v>
      </c>
      <c r="G32" s="34">
        <v>34399</v>
      </c>
      <c r="H32" s="34">
        <v>16294</v>
      </c>
      <c r="I32" s="34">
        <v>18105</v>
      </c>
      <c r="J32" s="34">
        <v>28919</v>
      </c>
      <c r="K32" s="35">
        <v>54.32736346694463</v>
      </c>
      <c r="L32" s="34">
        <v>16</v>
      </c>
      <c r="M32" s="34">
        <v>34399</v>
      </c>
      <c r="N32" s="34">
        <v>33678</v>
      </c>
      <c r="O32" s="34">
        <v>721</v>
      </c>
      <c r="P32" s="28" t="s">
        <v>56</v>
      </c>
    </row>
    <row r="33" spans="1:16" ht="24.75" customHeight="1">
      <c r="A33" s="41">
        <v>38179</v>
      </c>
      <c r="B33" s="32">
        <v>1</v>
      </c>
      <c r="C33" s="32">
        <v>2</v>
      </c>
      <c r="D33" s="34">
        <v>65068</v>
      </c>
      <c r="E33" s="34">
        <v>31553</v>
      </c>
      <c r="F33" s="34">
        <v>33515</v>
      </c>
      <c r="G33" s="34">
        <v>34608</v>
      </c>
      <c r="H33" s="34">
        <v>16469</v>
      </c>
      <c r="I33" s="34">
        <v>18139</v>
      </c>
      <c r="J33" s="34">
        <v>30460</v>
      </c>
      <c r="K33" s="35">
        <v>53.19</v>
      </c>
      <c r="L33" s="34">
        <v>16</v>
      </c>
      <c r="M33" s="34">
        <v>34608</v>
      </c>
      <c r="N33" s="34">
        <v>33902</v>
      </c>
      <c r="O33" s="34">
        <v>706</v>
      </c>
      <c r="P33" s="28" t="s">
        <v>56</v>
      </c>
    </row>
    <row r="34" spans="1:16" ht="12.75" customHeight="1">
      <c r="A34" s="43">
        <v>39194</v>
      </c>
      <c r="B34" s="151">
        <v>1</v>
      </c>
      <c r="C34" s="151">
        <v>4</v>
      </c>
      <c r="D34" s="151">
        <f>E34+F34</f>
        <v>66985</v>
      </c>
      <c r="E34" s="151">
        <v>32346</v>
      </c>
      <c r="F34" s="151">
        <v>34639</v>
      </c>
      <c r="G34" s="151">
        <f>H34+I34</f>
        <v>42410</v>
      </c>
      <c r="H34" s="151">
        <v>19858</v>
      </c>
      <c r="I34" s="151">
        <v>22552</v>
      </c>
      <c r="J34" s="159">
        <v>24575</v>
      </c>
      <c r="K34" s="161">
        <f>G34/D34*100</f>
        <v>63.312681943718744</v>
      </c>
      <c r="L34" s="165">
        <v>16</v>
      </c>
      <c r="M34" s="167">
        <f>N34+O34+P34</f>
        <v>42410</v>
      </c>
      <c r="N34" s="167">
        <v>40938</v>
      </c>
      <c r="O34" s="167">
        <v>1466</v>
      </c>
      <c r="P34" s="163">
        <v>6</v>
      </c>
    </row>
    <row r="35" spans="1:16" ht="12" customHeight="1">
      <c r="A35" s="78" t="s">
        <v>52</v>
      </c>
      <c r="B35" s="152"/>
      <c r="C35" s="152"/>
      <c r="D35" s="152"/>
      <c r="E35" s="152"/>
      <c r="F35" s="152"/>
      <c r="G35" s="152"/>
      <c r="H35" s="152"/>
      <c r="I35" s="152"/>
      <c r="J35" s="160"/>
      <c r="K35" s="162"/>
      <c r="L35" s="166"/>
      <c r="M35" s="168"/>
      <c r="N35" s="168"/>
      <c r="O35" s="168"/>
      <c r="P35" s="164"/>
    </row>
    <row r="36" spans="1:16" ht="24.75" customHeight="1">
      <c r="A36" s="88">
        <v>39292</v>
      </c>
      <c r="B36" s="89">
        <v>1</v>
      </c>
      <c r="C36" s="89">
        <v>2</v>
      </c>
      <c r="D36" s="90">
        <f>E36+F36</f>
        <v>67669</v>
      </c>
      <c r="E36" s="90">
        <v>32661</v>
      </c>
      <c r="F36" s="90">
        <v>35008</v>
      </c>
      <c r="G36" s="90">
        <f>H36+I36</f>
        <v>41075</v>
      </c>
      <c r="H36" s="90">
        <v>19451</v>
      </c>
      <c r="I36" s="90">
        <v>21624</v>
      </c>
      <c r="J36" s="90">
        <f>D36-G36</f>
        <v>26594</v>
      </c>
      <c r="K36" s="91">
        <v>60.6</v>
      </c>
      <c r="L36" s="90">
        <v>16</v>
      </c>
      <c r="M36" s="90">
        <v>41075</v>
      </c>
      <c r="N36" s="90">
        <v>40455</v>
      </c>
      <c r="O36" s="90">
        <v>620</v>
      </c>
      <c r="P36" s="92" t="s">
        <v>58</v>
      </c>
    </row>
    <row r="37" spans="1:1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28" t="s">
        <v>26</v>
      </c>
      <c r="P37" s="128"/>
    </row>
  </sheetData>
  <mergeCells count="74">
    <mergeCell ref="P34:P35"/>
    <mergeCell ref="L34:L35"/>
    <mergeCell ref="M34:M35"/>
    <mergeCell ref="N34:N35"/>
    <mergeCell ref="O34:O35"/>
    <mergeCell ref="H34:H35"/>
    <mergeCell ref="I34:I35"/>
    <mergeCell ref="J34:J35"/>
    <mergeCell ref="K34:K35"/>
    <mergeCell ref="D34:D35"/>
    <mergeCell ref="E34:E35"/>
    <mergeCell ref="F34:F35"/>
    <mergeCell ref="G34:G35"/>
    <mergeCell ref="N9:N10"/>
    <mergeCell ref="O9:O10"/>
    <mergeCell ref="P9:P10"/>
    <mergeCell ref="J9:J10"/>
    <mergeCell ref="K9:K10"/>
    <mergeCell ref="L9:L10"/>
    <mergeCell ref="M9:M10"/>
    <mergeCell ref="F9:F10"/>
    <mergeCell ref="G9:G10"/>
    <mergeCell ref="H9:H10"/>
    <mergeCell ref="I9:I10"/>
    <mergeCell ref="B9:B10"/>
    <mergeCell ref="C9:C10"/>
    <mergeCell ref="D9:D10"/>
    <mergeCell ref="E9:E10"/>
    <mergeCell ref="M6:M7"/>
    <mergeCell ref="N6:N7"/>
    <mergeCell ref="O6:O7"/>
    <mergeCell ref="P6:P7"/>
    <mergeCell ref="F6:F7"/>
    <mergeCell ref="G6:G7"/>
    <mergeCell ref="H6:H7"/>
    <mergeCell ref="I6:I7"/>
    <mergeCell ref="B6:B7"/>
    <mergeCell ref="C6:C7"/>
    <mergeCell ref="D6:D7"/>
    <mergeCell ref="E6:E7"/>
    <mergeCell ref="O25:P25"/>
    <mergeCell ref="M3:P3"/>
    <mergeCell ref="G3:I3"/>
    <mergeCell ref="J18:J19"/>
    <mergeCell ref="L18:L19"/>
    <mergeCell ref="M18:P18"/>
    <mergeCell ref="J6:J7"/>
    <mergeCell ref="K6:K7"/>
    <mergeCell ref="L6:L7"/>
    <mergeCell ref="O12:P12"/>
    <mergeCell ref="A3:A4"/>
    <mergeCell ref="B3:B4"/>
    <mergeCell ref="C3:C4"/>
    <mergeCell ref="D3:F3"/>
    <mergeCell ref="A29:A30"/>
    <mergeCell ref="A1:I1"/>
    <mergeCell ref="J3:J4"/>
    <mergeCell ref="L3:L4"/>
    <mergeCell ref="A16:I16"/>
    <mergeCell ref="A18:A19"/>
    <mergeCell ref="B18:B19"/>
    <mergeCell ref="C18:C19"/>
    <mergeCell ref="D18:F18"/>
    <mergeCell ref="G18:I18"/>
    <mergeCell ref="O37:P37"/>
    <mergeCell ref="B29:B30"/>
    <mergeCell ref="C29:C30"/>
    <mergeCell ref="D29:F29"/>
    <mergeCell ref="M29:P29"/>
    <mergeCell ref="G29:I29"/>
    <mergeCell ref="J29:J30"/>
    <mergeCell ref="L29:L30"/>
    <mergeCell ref="B34:B35"/>
    <mergeCell ref="C34:C35"/>
  </mergeCells>
  <printOptions/>
  <pageMargins left="0.29" right="0.2" top="1" bottom="1" header="0.512" footer="0.51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2008-03-14T08:09:17Z</cp:lastPrinted>
  <dcterms:created xsi:type="dcterms:W3CDTF">2001-01-26T06:17:25Z</dcterms:created>
  <dcterms:modified xsi:type="dcterms:W3CDTF">2009-05-29T09:13:57Z</dcterms:modified>
  <cp:category/>
  <cp:version/>
  <cp:contentType/>
  <cp:contentStatus/>
</cp:coreProperties>
</file>