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889" activeTab="0"/>
  </bookViews>
  <sheets>
    <sheet name="位置及び面積" sheetId="1" r:id="rId1"/>
    <sheet name="グラフ" sheetId="2" r:id="rId2"/>
    <sheet name="1-1地目面積 " sheetId="3" r:id="rId3"/>
    <sheet name="1-2評価地積 " sheetId="4" r:id="rId4"/>
    <sheet name="1-3土地評価額 " sheetId="5" r:id="rId5"/>
    <sheet name="1-4軍用地の施設名及び面積 " sheetId="6" r:id="rId6"/>
    <sheet name="1-5農地転用状況 " sheetId="7" r:id="rId7"/>
    <sheet name="1-6農地転用の推移" sheetId="8" r:id="rId8"/>
    <sheet name="1-7年別月別平均気温" sheetId="9" r:id="rId9"/>
    <sheet name="1-8年別月別平均相対湿度" sheetId="10" r:id="rId10"/>
    <sheet name="1-9気象概況" sheetId="11" r:id="rId11"/>
    <sheet name="1-10年別月別降水量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2">'1-1地目面積 '!$A$1:$H$15</definedName>
    <definedName name="_xlnm.Print_Area" localSheetId="3">'1-2評価地積 '!$A$1:$H$14</definedName>
    <definedName name="_xlnm.Print_Area" localSheetId="4">'1-3土地評価額 '!$A$1:$H$14</definedName>
    <definedName name="_xlnm.Print_Area" localSheetId="1">'グラフ'!$A$1:$J$133</definedName>
    <definedName name="_xlnm.Print_Area" localSheetId="0">'位置及び面積'!$A$1:$J$66</definedName>
    <definedName name="使用場所" localSheetId="2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7">#REF!</definedName>
    <definedName name="使用場所" localSheetId="1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<sst xmlns="http://schemas.openxmlformats.org/spreadsheetml/2006/main" count="601" uniqueCount="230">
  <si>
    <t>　　　　　　宜 野 湾 市 の 位 置 及 び 面 積</t>
  </si>
  <si>
    <t>最　 東 　端</t>
  </si>
  <si>
    <t>東　　　　　　経　</t>
  </si>
  <si>
    <t>１２７°４７′２１″</t>
  </si>
  <si>
    <t>最 　西 　端</t>
  </si>
  <si>
    <t>１２７°４３′４６″</t>
  </si>
  <si>
    <t>最 　南 　端</t>
  </si>
  <si>
    <t>北　　　　　　緯　</t>
  </si>
  <si>
    <t>２６° １４′ ４５″</t>
  </si>
  <si>
    <t>最 　北 　端</t>
  </si>
  <si>
    <t>２６° １７′ ３８″</t>
  </si>
  <si>
    <t>総 　面 　積</t>
  </si>
  <si>
    <t>１９．７０k㎡</t>
  </si>
  <si>
    <r>
      <t>（平成2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年10月1日現在）</t>
    </r>
  </si>
  <si>
    <t>１．　地　目　面　積</t>
  </si>
  <si>
    <t>２．　評　価　地　積</t>
  </si>
  <si>
    <t>（平成25年１月１日現在）</t>
  </si>
  <si>
    <t>３．農　地　転　用　状　況</t>
  </si>
  <si>
    <t>４．月 別 降 水 量 及 び 平 均 気 温</t>
  </si>
  <si>
    <t>（平成25年）</t>
  </si>
  <si>
    <t>１．地目面積</t>
  </si>
  <si>
    <t>平成25年</t>
  </si>
  <si>
    <t>総　数</t>
  </si>
  <si>
    <t>宅　地</t>
  </si>
  <si>
    <t>畑</t>
  </si>
  <si>
    <t>原　野</t>
  </si>
  <si>
    <t>田</t>
  </si>
  <si>
    <t>その他</t>
  </si>
  <si>
    <t>２．評価地積</t>
  </si>
  <si>
    <t>３．農地転用状況</t>
  </si>
  <si>
    <t>住宅用地</t>
  </si>
  <si>
    <t>農 地 転 用 面 積</t>
  </si>
  <si>
    <t>平成21年</t>
  </si>
  <si>
    <t>平成22年</t>
  </si>
  <si>
    <t>平成23年</t>
  </si>
  <si>
    <t>平成24年</t>
  </si>
  <si>
    <t>４．月別降水量及び平均気温（平成25年）</t>
  </si>
  <si>
    <t>降水量</t>
  </si>
  <si>
    <t>平均気温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</si>
  <si>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</si>
  <si>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</si>
  <si>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</si>
  <si>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</si>
  <si>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</si>
  <si>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</si>
  <si>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</si>
  <si>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</si>
  <si>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</si>
  <si>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</si>
  <si>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</si>
  <si>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</si>
  <si>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　均</t>
  </si>
  <si>
    <t>１. 地  目  面  積</t>
  </si>
  <si>
    <t>各年1月1日現在(単位 ： ㎡)</t>
  </si>
  <si>
    <t>平成21年</t>
  </si>
  <si>
    <t>平成22年</t>
  </si>
  <si>
    <t>平成23年</t>
  </si>
  <si>
    <t>平成24年</t>
  </si>
  <si>
    <t>平成25年</t>
  </si>
  <si>
    <t>総　　　数</t>
  </si>
  <si>
    <t>宅　　　地</t>
  </si>
  <si>
    <t>田</t>
  </si>
  <si>
    <t>畑</t>
  </si>
  <si>
    <t>原　　　野</t>
  </si>
  <si>
    <t>そ　の　他</t>
  </si>
  <si>
    <t>注 ：土地に関する概要調査報告書より</t>
  </si>
  <si>
    <t>資料：税務課</t>
  </si>
  <si>
    <t>　 ：その他は、軍用地、里道（地番がついていないもの）を含む</t>
  </si>
  <si>
    <t xml:space="preserve">   ：総面積は、国土交通省国土地理院の「全国都道府県市区町村別面積調」より</t>
  </si>
  <si>
    <t>２. 評　価　地　積</t>
  </si>
  <si>
    <t>各年1月1日現在(単位：㎡)</t>
  </si>
  <si>
    <t>注 ：土地に関する概要調査報告書より(法定免税点以上のもの)</t>
  </si>
  <si>
    <t>資料：税務課</t>
  </si>
  <si>
    <t xml:space="preserve">   ：その他は、軍用地を含む</t>
  </si>
  <si>
    <t>３. 土　地　評　価　額</t>
  </si>
  <si>
    <t>各年1月1日現在(単位：千円)</t>
  </si>
  <si>
    <t>軍 用 地</t>
  </si>
  <si>
    <t>　　平成24年3月末現在、軍用地面積は6.376k㎡で、本市の総面積（19.70k㎡）の約32.4％</t>
  </si>
  <si>
    <t>　を占めている。</t>
  </si>
  <si>
    <t>４. 軍用地の施設名及び面積</t>
  </si>
  <si>
    <t>平成24年3月末現在(単位 ： k㎡、％)</t>
  </si>
  <si>
    <t>施　設　名</t>
  </si>
  <si>
    <t>市の総面積に対する割合</t>
  </si>
  <si>
    <t>計</t>
  </si>
  <si>
    <t>国 有 地</t>
  </si>
  <si>
    <t>県 有 地</t>
  </si>
  <si>
    <t>市町村有地</t>
  </si>
  <si>
    <t>私 有 地</t>
  </si>
  <si>
    <t>キャンプ瑞慶覧ＦＡＣ6044</t>
  </si>
  <si>
    <t>普天間飛行場ＦＡＣ6051</t>
  </si>
  <si>
    <t>陸軍貯油施設ＦＡＣ6076</t>
  </si>
  <si>
    <t>－</t>
  </si>
  <si>
    <t>総　　　　　　数</t>
  </si>
  <si>
    <t>注：計数は四捨五入によるため、必ずしも符合しない</t>
  </si>
  <si>
    <t>　　　　資料：基地渉外課</t>
  </si>
  <si>
    <t>５.農 地 転 用 状 況</t>
  </si>
  <si>
    <t>平成25年12月末現在(単位 ： a)</t>
  </si>
  <si>
    <t>農地法第４条</t>
  </si>
  <si>
    <t>農地法第5条及び公共用地</t>
  </si>
  <si>
    <t>合　　　　　　　　計</t>
  </si>
  <si>
    <t>件 数</t>
  </si>
  <si>
    <t>面　　　　　積</t>
  </si>
  <si>
    <t>住宅用地</t>
  </si>
  <si>
    <t>農家住宅</t>
  </si>
  <si>
    <t>－</t>
  </si>
  <si>
    <t>－</t>
  </si>
  <si>
    <t>一般個人住宅</t>
  </si>
  <si>
    <t>－</t>
  </si>
  <si>
    <t>集団住宅その他</t>
  </si>
  <si>
    <t>小　　　　　計</t>
  </si>
  <si>
    <t>鉱工業用地</t>
  </si>
  <si>
    <t>鉱　　　　　業</t>
  </si>
  <si>
    <t>建設業</t>
  </si>
  <si>
    <t>金属・機械工業</t>
  </si>
  <si>
    <t>化学・紙パルプ工業</t>
  </si>
  <si>
    <t>繊維・食料品工業</t>
  </si>
  <si>
    <t>電気・ガス・水道事業</t>
  </si>
  <si>
    <t>公共用地</t>
  </si>
  <si>
    <t>学　校　用　地</t>
  </si>
  <si>
    <t>公　園　用　地</t>
  </si>
  <si>
    <t>－</t>
  </si>
  <si>
    <t>道水路・鉄道用地</t>
  </si>
  <si>
    <t>その他の建物施設用地</t>
  </si>
  <si>
    <t>農林・漁業用施設</t>
  </si>
  <si>
    <t>官公署・疫病等公共施設</t>
  </si>
  <si>
    <t>運輸通信用建物施設</t>
  </si>
  <si>
    <t>商業・サービス業</t>
  </si>
  <si>
    <t>ゴルフ場・その他レジャー</t>
  </si>
  <si>
    <t>駐車場・資材置き場</t>
  </si>
  <si>
    <t>小　　　　計</t>
  </si>
  <si>
    <t>植　　　　　林</t>
  </si>
  <si>
    <t>そ　　の　　他</t>
  </si>
  <si>
    <t>合　　　　　計</t>
  </si>
  <si>
    <t>注 ： 農地法第４条は、自己名義の農地を農地以外にする場合</t>
  </si>
  <si>
    <t>資料：商工農水課</t>
  </si>
  <si>
    <t>　  　農地法第５条は、農地を農地以外のものにする為の売買又は賃借等の場合</t>
  </si>
  <si>
    <t>６. 農 地 転 用 の 推 移</t>
  </si>
  <si>
    <t>各年12月末現在（単位 ： a）</t>
  </si>
  <si>
    <t>総数</t>
  </si>
  <si>
    <t>住宅用地</t>
  </si>
  <si>
    <t>鉱工業用地</t>
  </si>
  <si>
    <t>公共用地</t>
  </si>
  <si>
    <t>その他</t>
  </si>
  <si>
    <t>件　数</t>
  </si>
  <si>
    <t>面　積</t>
  </si>
  <si>
    <t>－</t>
  </si>
  <si>
    <t>－</t>
  </si>
  <si>
    <t>資料：商工農水課</t>
  </si>
  <si>
    <t>気　　候</t>
  </si>
  <si>
    <t>　沖縄本島は亜熱帯海洋性気候に属し、年平均気温は23.3℃(平成25年)と四季を通じて温暖で、冬の期間は極めて短く、春から夏にかけて雨量は多く、梅雨明けとともに30度近い長い夏が続く。
　また、夏から秋にかけては熱帯低気圧の進路となり、台風の襲来も多い。</t>
  </si>
  <si>
    <t>７.年 別 月 別 平 均 気 温</t>
  </si>
  <si>
    <t>（単位：℃）</t>
  </si>
  <si>
    <t>平　　　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</si>
  <si>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</si>
  <si>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</si>
  <si>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</si>
  <si>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</si>
  <si>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</si>
  <si>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</si>
  <si>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</si>
  <si>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</si>
  <si>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</si>
  <si>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</si>
  <si>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</si>
  <si>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</si>
  <si>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注 ： 那覇－緯度：北緯26度12.4分　経度：東経127度41.3分</t>
  </si>
  <si>
    <t>資料：気象庁</t>
  </si>
  <si>
    <t>８.年 別 月 別 平 均 相 対 湿 度</t>
  </si>
  <si>
    <t>（単位：％）</t>
  </si>
  <si>
    <t>6月</t>
  </si>
  <si>
    <t>９. 気　　象　</t>
  </si>
  <si>
    <t>　概　　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</si>
  <si>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</si>
  <si>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</si>
  <si>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</si>
  <si>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</si>
  <si>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</si>
  <si>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</si>
  <si>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</si>
  <si>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</si>
  <si>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</si>
  <si>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</si>
  <si>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</si>
  <si>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</si>
  <si>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海面気圧ｈＰａ</t>
  </si>
  <si>
    <t>1,014,4</t>
  </si>
  <si>
    <t>気温℃</t>
  </si>
  <si>
    <t>平均</t>
  </si>
  <si>
    <t>最高</t>
  </si>
  <si>
    <t>月日</t>
  </si>
  <si>
    <t>気温</t>
  </si>
  <si>
    <t>最低</t>
  </si>
  <si>
    <t>月日</t>
  </si>
  <si>
    <t>10月27日
10月28日</t>
  </si>
  <si>
    <t>湿度％</t>
  </si>
  <si>
    <t>最小</t>
  </si>
  <si>
    <t>3月29日
4月24日</t>
  </si>
  <si>
    <t>3月5日
4月11日
11月20日</t>
  </si>
  <si>
    <t>1月19日
1月27日</t>
  </si>
  <si>
    <t>湿度</t>
  </si>
  <si>
    <t>風 速</t>
  </si>
  <si>
    <t>最大</t>
  </si>
  <si>
    <t>風速</t>
  </si>
  <si>
    <t>風向</t>
  </si>
  <si>
    <t>東</t>
  </si>
  <si>
    <t>北</t>
  </si>
  <si>
    <t>南南西</t>
  </si>
  <si>
    <t>西北西</t>
  </si>
  <si>
    <t>北北西</t>
  </si>
  <si>
    <t>北北西
南南西</t>
  </si>
  <si>
    <t>北北東</t>
  </si>
  <si>
    <t>北東</t>
  </si>
  <si>
    <t>南</t>
  </si>
  <si>
    <t>東南東</t>
  </si>
  <si>
    <t>1月12日
1月18日</t>
  </si>
  <si>
    <t>最大瞬間</t>
  </si>
  <si>
    <t>南東</t>
  </si>
  <si>
    <t>降水量㎜</t>
  </si>
  <si>
    <t>総量</t>
  </si>
  <si>
    <t>最大日量</t>
  </si>
  <si>
    <t>2月12日
2月22日</t>
  </si>
  <si>
    <t>１０. 年 別 月 別 降 水 量</t>
  </si>
  <si>
    <t>単位 ： ㎜</t>
  </si>
  <si>
    <t>合計</t>
  </si>
  <si>
    <t xml:space="preserve"> 　  　 の観測値である</t>
  </si>
  <si>
    <t xml:space="preserve"> 　　   の観測値である</t>
  </si>
  <si>
    <t>　注 ： 那覇－緯度：北緯26度12.4分　経度：東経127度41.3分の観測値である</t>
  </si>
  <si>
    <t>　　　　「　）」を付した値は欠測を含む値であることを示す</t>
  </si>
  <si>
    <t>　　　　「　] 」を付した値は資料不足値であることを示す</t>
  </si>
  <si>
    <t>　　　  の観測値である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</si>
</sst>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&quot;ｋ&quot;&quot;㎡&quot;"/>
    <numFmt numFmtId="177" formatCode="#,##0\ ;&quot;△ &quot;#,##0\ "/>
    <numFmt numFmtId="178" formatCode="#,##0\ "/>
    <numFmt numFmtId="179" formatCode="#,##0.0_ "/>
    <numFmt numFmtId="180" formatCode="0.0\ \ "/>
    <numFmt numFmtId="181" formatCode="#,##0.0\ \ "/>
    <numFmt numFmtId="182" formatCode="#,##0_ "/>
    <numFmt numFmtId="183" formatCode="#,##0.000;[Red]\-#,##0.000"/>
    <numFmt numFmtId="184" formatCode="0_);[Red]\(0\)"/>
    <numFmt numFmtId="185" formatCode="0_ "/>
    <numFmt numFmtId="186" formatCode="#,##0\ ;[Red]\-#,##0"/>
    <numFmt numFmtId="187" formatCode="#,##0.0;[Red]\-#,##0.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5"/>
      <color indexed="8"/>
      <name val="ＭＳ Ｐゴシック"/>
      <family val="3"/>
    </font>
    <font>
      <sz val="10"/>
      <color indexed="8"/>
      <name val="ＭＳ 明朝"/>
      <family val="1"/>
    </font>
    <font>
      <sz val="15.25"/>
      <color indexed="8"/>
      <name val="ＭＳ 明朝"/>
      <family val="1"/>
    </font>
    <font>
      <sz val="10.1"/>
      <color indexed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HG正楷書体-PRO"/>
      <family val="4"/>
    </font>
    <font>
      <sz val="48"/>
      <color indexed="9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double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/>
      <bottom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hair"/>
      <top/>
      <bottom/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>
        <color indexed="63"/>
      </top>
      <bottom style="hair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 style="thin"/>
      <right style="hair"/>
      <top style="thin"/>
      <bottom style="thin"/>
      <diagonal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5" fillId="32" borderId="0" applyNumberFormat="0" applyBorder="0" applyAlignment="0" applyProtection="0"/>
  </cellStyleXfs>
  <cellXfs count="349">
    <xf numFmtId="0" fontId="0" fillId="0" borderId="0" xfId="0" applyFont="1" applyAlignment="1">
      <alignment vertical="center"/>
    </xf>
    <xf numFmtId="0" fontId="3" fillId="0" borderId="0" xfId="65" applyFill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3" fillId="0" borderId="10" xfId="65" applyFill="1" applyBorder="1" applyAlignment="1">
      <alignment horizontal="center" vertical="center"/>
      <protection/>
    </xf>
    <xf numFmtId="0" fontId="3" fillId="0" borderId="11" xfId="65" applyFill="1" applyBorder="1" applyAlignment="1">
      <alignment horizontal="center" vertical="center"/>
      <protection/>
    </xf>
    <xf numFmtId="0" fontId="3" fillId="0" borderId="12" xfId="65" applyFill="1" applyBorder="1" applyAlignment="1">
      <alignment horizontal="center" vertical="center"/>
      <protection/>
    </xf>
    <xf numFmtId="0" fontId="3" fillId="0" borderId="13" xfId="65" applyFill="1" applyBorder="1" applyAlignment="1">
      <alignment horizontal="center" vertical="center"/>
      <protection/>
    </xf>
    <xf numFmtId="0" fontId="3" fillId="0" borderId="14" xfId="65" applyFill="1" applyBorder="1" applyAlignment="1">
      <alignment horizontal="right" vertical="center"/>
      <protection/>
    </xf>
    <xf numFmtId="0" fontId="3" fillId="0" borderId="15" xfId="65" applyFill="1" applyBorder="1" applyAlignment="1">
      <alignment horizontal="center" vertical="center"/>
      <protection/>
    </xf>
    <xf numFmtId="0" fontId="3" fillId="0" borderId="10" xfId="65" applyFill="1" applyBorder="1">
      <alignment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2" xfId="65" applyFill="1" applyBorder="1">
      <alignment vertical="center"/>
      <protection/>
    </xf>
    <xf numFmtId="0" fontId="3" fillId="0" borderId="13" xfId="65" applyFill="1" applyBorder="1">
      <alignment vertical="center"/>
      <protection/>
    </xf>
    <xf numFmtId="0" fontId="3" fillId="0" borderId="14" xfId="65" applyFont="1" applyFill="1" applyBorder="1" applyAlignment="1">
      <alignment horizontal="center" vertical="center"/>
      <protection/>
    </xf>
    <xf numFmtId="0" fontId="3" fillId="0" borderId="15" xfId="65" applyFill="1" applyBorder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66" fillId="0" borderId="0" xfId="62" applyFont="1">
      <alignment/>
      <protection/>
    </xf>
    <xf numFmtId="0" fontId="66" fillId="0" borderId="0" xfId="62" applyFont="1" applyAlignment="1">
      <alignment horizontal="center" vertical="center" readingOrder="1"/>
      <protection/>
    </xf>
    <xf numFmtId="9" fontId="66" fillId="0" borderId="0" xfId="62" applyNumberFormat="1" applyFont="1" applyAlignment="1">
      <alignment horizontal="center" vertical="center" readingOrder="1"/>
      <protection/>
    </xf>
    <xf numFmtId="0" fontId="9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justify" vertical="justify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176" fontId="11" fillId="0" borderId="0" xfId="51" applyNumberFormat="1" applyFont="1" applyFill="1" applyBorder="1" applyAlignment="1">
      <alignment vertical="center"/>
    </xf>
    <xf numFmtId="0" fontId="11" fillId="0" borderId="0" xfId="63" applyFont="1" applyFill="1" applyBorder="1" applyAlignment="1">
      <alignment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distributed" vertical="center"/>
      <protection/>
    </xf>
    <xf numFmtId="177" fontId="12" fillId="0" borderId="0" xfId="51" applyNumberFormat="1" applyFont="1" applyFill="1" applyBorder="1" applyAlignment="1">
      <alignment vertical="center"/>
    </xf>
    <xf numFmtId="176" fontId="12" fillId="0" borderId="0" xfId="64" applyNumberFormat="1" applyFont="1" applyFill="1" applyBorder="1" applyAlignment="1">
      <alignment horizontal="center" vertical="center"/>
      <protection/>
    </xf>
    <xf numFmtId="178" fontId="11" fillId="0" borderId="0" xfId="51" applyNumberFormat="1" applyFont="1" applyFill="1" applyBorder="1" applyAlignment="1">
      <alignment vertical="center"/>
    </xf>
    <xf numFmtId="0" fontId="12" fillId="0" borderId="0" xfId="64" applyFont="1" applyFill="1" applyBorder="1" applyAlignment="1">
      <alignment horizontal="distributed" vertical="top"/>
      <protection/>
    </xf>
    <xf numFmtId="0" fontId="11" fillId="0" borderId="0" xfId="63" applyFont="1" applyFill="1" applyBorder="1" applyAlignment="1">
      <alignment horizontal="left" vertical="center"/>
      <protection/>
    </xf>
    <xf numFmtId="0" fontId="11" fillId="33" borderId="0" xfId="64" applyFont="1" applyFill="1" applyBorder="1" applyAlignment="1">
      <alignment horizontal="center" vertical="center"/>
      <protection/>
    </xf>
    <xf numFmtId="0" fontId="11" fillId="33" borderId="0" xfId="64" applyFont="1" applyFill="1" applyBorder="1" applyAlignment="1">
      <alignment horizontal="center"/>
      <protection/>
    </xf>
    <xf numFmtId="0" fontId="11" fillId="33" borderId="0" xfId="64" applyFont="1" applyFill="1" applyBorder="1" applyAlignment="1">
      <alignment horizontal="center" vertical="center"/>
      <protection/>
    </xf>
    <xf numFmtId="179" fontId="11" fillId="0" borderId="0" xfId="62" applyNumberFormat="1" applyFont="1" applyFill="1" applyBorder="1" applyAlignment="1">
      <alignment horizontal="right" vertical="center"/>
      <protection/>
    </xf>
    <xf numFmtId="180" fontId="11" fillId="0" borderId="0" xfId="62" applyNumberFormat="1" applyFont="1" applyFill="1" applyBorder="1" applyAlignment="1">
      <alignment horizontal="right" vertical="center"/>
      <protection/>
    </xf>
    <xf numFmtId="180" fontId="11" fillId="0" borderId="0" xfId="64" applyNumberFormat="1" applyFont="1" applyFill="1" applyBorder="1" applyAlignment="1">
      <alignment vertical="center"/>
      <protection/>
    </xf>
    <xf numFmtId="180" fontId="11" fillId="0" borderId="0" xfId="62" applyNumberFormat="1" applyFont="1" applyBorder="1" applyAlignment="1">
      <alignment vertical="center"/>
      <protection/>
    </xf>
    <xf numFmtId="181" fontId="11" fillId="0" borderId="0" xfId="51" applyNumberFormat="1" applyFont="1" applyFill="1" applyBorder="1" applyAlignment="1">
      <alignment horizontal="right" vertical="center"/>
    </xf>
    <xf numFmtId="181" fontId="11" fillId="0" borderId="0" xfId="51" applyNumberFormat="1" applyFont="1" applyFill="1" applyBorder="1" applyAlignment="1">
      <alignment vertical="center"/>
    </xf>
    <xf numFmtId="181" fontId="11" fillId="0" borderId="0" xfId="51" applyNumberFormat="1" applyFont="1" applyBorder="1" applyAlignment="1">
      <alignment vertical="center"/>
    </xf>
    <xf numFmtId="179" fontId="11" fillId="0" borderId="0" xfId="51" applyNumberFormat="1" applyFont="1" applyFill="1" applyBorder="1" applyAlignment="1">
      <alignment horizontal="right" vertical="center"/>
    </xf>
    <xf numFmtId="0" fontId="17" fillId="0" borderId="0" xfId="62" applyFont="1" applyFill="1" applyAlignment="1">
      <alignment horizontal="center" vertical="center"/>
      <protection/>
    </xf>
    <xf numFmtId="0" fontId="3" fillId="0" borderId="0" xfId="62" applyFill="1">
      <alignment/>
      <protection/>
    </xf>
    <xf numFmtId="0" fontId="9" fillId="0" borderId="0" xfId="62" applyFont="1" applyFill="1">
      <alignment/>
      <protection/>
    </xf>
    <xf numFmtId="0" fontId="18" fillId="0" borderId="14" xfId="62" applyFont="1" applyFill="1" applyBorder="1" applyAlignment="1">
      <alignment/>
      <protection/>
    </xf>
    <xf numFmtId="0" fontId="18" fillId="0" borderId="0" xfId="62" applyFont="1" applyFill="1" applyBorder="1" applyAlignment="1">
      <alignment horizontal="right"/>
      <protection/>
    </xf>
    <xf numFmtId="178" fontId="20" fillId="0" borderId="16" xfId="51" applyNumberFormat="1" applyFont="1" applyFill="1" applyBorder="1" applyAlignment="1">
      <alignment vertical="center"/>
    </xf>
    <xf numFmtId="178" fontId="20" fillId="0" borderId="17" xfId="51" applyNumberFormat="1" applyFont="1" applyFill="1" applyBorder="1" applyAlignment="1">
      <alignment vertical="center"/>
    </xf>
    <xf numFmtId="178" fontId="20" fillId="0" borderId="18" xfId="51" applyNumberFormat="1" applyFont="1" applyFill="1" applyBorder="1" applyAlignment="1">
      <alignment vertical="center"/>
    </xf>
    <xf numFmtId="0" fontId="2" fillId="0" borderId="0" xfId="62" applyFont="1" applyFill="1">
      <alignment/>
      <protection/>
    </xf>
    <xf numFmtId="0" fontId="9" fillId="0" borderId="19" xfId="62" applyFont="1" applyFill="1" applyBorder="1" applyAlignment="1">
      <alignment horizontal="center" vertical="center"/>
      <protection/>
    </xf>
    <xf numFmtId="178" fontId="8" fillId="0" borderId="16" xfId="51" applyNumberFormat="1" applyFont="1" applyFill="1" applyBorder="1" applyAlignment="1">
      <alignment vertical="center"/>
    </xf>
    <xf numFmtId="178" fontId="8" fillId="0" borderId="17" xfId="51" applyNumberFormat="1" applyFont="1" applyFill="1" applyBorder="1" applyAlignment="1">
      <alignment vertical="center"/>
    </xf>
    <xf numFmtId="178" fontId="8" fillId="0" borderId="18" xfId="51" applyNumberFormat="1" applyFont="1" applyFill="1" applyBorder="1" applyAlignment="1">
      <alignment vertical="center"/>
    </xf>
    <xf numFmtId="178" fontId="3" fillId="0" borderId="0" xfId="62" applyNumberFormat="1" applyFill="1">
      <alignment/>
      <protection/>
    </xf>
    <xf numFmtId="0" fontId="9" fillId="0" borderId="20" xfId="62" applyFont="1" applyFill="1" applyBorder="1" applyAlignment="1">
      <alignment horizontal="center" vertical="center"/>
      <protection/>
    </xf>
    <xf numFmtId="178" fontId="8" fillId="0" borderId="21" xfId="51" applyNumberFormat="1" applyFont="1" applyFill="1" applyBorder="1" applyAlignment="1">
      <alignment vertical="center"/>
    </xf>
    <xf numFmtId="178" fontId="8" fillId="0" borderId="22" xfId="51" applyNumberFormat="1" applyFont="1" applyFill="1" applyBorder="1" applyAlignment="1">
      <alignment vertical="center"/>
    </xf>
    <xf numFmtId="178" fontId="8" fillId="0" borderId="23" xfId="51" applyNumberFormat="1" applyFont="1" applyFill="1" applyBorder="1" applyAlignment="1">
      <alignment vertical="center"/>
    </xf>
    <xf numFmtId="0" fontId="18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18" fillId="0" borderId="0" xfId="62" applyFont="1" applyFill="1" applyAlignment="1">
      <alignment horizontal="right" vertical="center"/>
      <protection/>
    </xf>
    <xf numFmtId="0" fontId="3" fillId="0" borderId="0" xfId="62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8" fillId="0" borderId="0" xfId="62" applyFont="1" applyFill="1">
      <alignment/>
      <protection/>
    </xf>
    <xf numFmtId="0" fontId="21" fillId="0" borderId="0" xfId="62" applyFont="1" applyFill="1" applyAlignment="1">
      <alignment horizontal="center" vertical="center"/>
      <protection/>
    </xf>
    <xf numFmtId="178" fontId="20" fillId="0" borderId="24" xfId="51" applyNumberFormat="1" applyFont="1" applyFill="1" applyBorder="1" applyAlignment="1">
      <alignment vertical="center"/>
    </xf>
    <xf numFmtId="178" fontId="8" fillId="0" borderId="24" xfId="51" applyNumberFormat="1" applyFont="1" applyFill="1" applyBorder="1" applyAlignment="1">
      <alignment vertical="center"/>
    </xf>
    <xf numFmtId="178" fontId="8" fillId="0" borderId="25" xfId="51" applyNumberFormat="1" applyFont="1" applyFill="1" applyBorder="1" applyAlignment="1">
      <alignment vertical="center"/>
    </xf>
    <xf numFmtId="0" fontId="18" fillId="0" borderId="0" xfId="62" applyFont="1" applyFill="1" applyBorder="1" applyAlignment="1">
      <alignment vertical="center"/>
      <protection/>
    </xf>
    <xf numFmtId="178" fontId="8" fillId="0" borderId="0" xfId="51" applyNumberFormat="1" applyFont="1" applyFill="1" applyBorder="1" applyAlignment="1">
      <alignment vertical="center"/>
    </xf>
    <xf numFmtId="178" fontId="20" fillId="0" borderId="24" xfId="51" applyNumberFormat="1" applyFont="1" applyFill="1" applyBorder="1" applyAlignment="1">
      <alignment horizontal="right" vertical="center" shrinkToFit="1"/>
    </xf>
    <xf numFmtId="178" fontId="20" fillId="0" borderId="17" xfId="51" applyNumberFormat="1" applyFont="1" applyFill="1" applyBorder="1" applyAlignment="1">
      <alignment horizontal="right" vertical="center" shrinkToFit="1"/>
    </xf>
    <xf numFmtId="178" fontId="20" fillId="0" borderId="16" xfId="51" applyNumberFormat="1" applyFont="1" applyFill="1" applyBorder="1" applyAlignment="1">
      <alignment horizontal="right" vertical="center" shrinkToFit="1"/>
    </xf>
    <xf numFmtId="178" fontId="20" fillId="0" borderId="18" xfId="51" applyNumberFormat="1" applyFont="1" applyFill="1" applyBorder="1" applyAlignment="1">
      <alignment horizontal="right" vertical="center" shrinkToFit="1"/>
    </xf>
    <xf numFmtId="178" fontId="8" fillId="0" borderId="24" xfId="51" applyNumberFormat="1" applyFont="1" applyFill="1" applyBorder="1" applyAlignment="1">
      <alignment horizontal="right" vertical="center" shrinkToFit="1"/>
    </xf>
    <xf numFmtId="178" fontId="8" fillId="0" borderId="17" xfId="51" applyNumberFormat="1" applyFont="1" applyFill="1" applyBorder="1" applyAlignment="1">
      <alignment horizontal="right" vertical="center" shrinkToFit="1"/>
    </xf>
    <xf numFmtId="178" fontId="8" fillId="0" borderId="16" xfId="51" applyNumberFormat="1" applyFont="1" applyFill="1" applyBorder="1" applyAlignment="1">
      <alignment horizontal="right" vertical="center" shrinkToFit="1"/>
    </xf>
    <xf numFmtId="178" fontId="8" fillId="0" borderId="18" xfId="51" applyNumberFormat="1" applyFont="1" applyFill="1" applyBorder="1" applyAlignment="1">
      <alignment horizontal="right" vertical="center" shrinkToFit="1"/>
    </xf>
    <xf numFmtId="178" fontId="8" fillId="0" borderId="25" xfId="51" applyNumberFormat="1" applyFont="1" applyFill="1" applyBorder="1" applyAlignment="1">
      <alignment horizontal="right" vertical="center" shrinkToFit="1"/>
    </xf>
    <xf numFmtId="178" fontId="8" fillId="0" borderId="22" xfId="51" applyNumberFormat="1" applyFont="1" applyFill="1" applyBorder="1" applyAlignment="1">
      <alignment vertical="center" shrinkToFit="1"/>
    </xf>
    <xf numFmtId="178" fontId="8" fillId="0" borderId="21" xfId="51" applyNumberFormat="1" applyFont="1" applyFill="1" applyBorder="1" applyAlignment="1">
      <alignment vertical="center" shrinkToFit="1"/>
    </xf>
    <xf numFmtId="178" fontId="8" fillId="0" borderId="23" xfId="51" applyNumberFormat="1" applyFont="1" applyFill="1" applyBorder="1" applyAlignment="1">
      <alignment vertical="center" shrinkToFit="1"/>
    </xf>
    <xf numFmtId="178" fontId="22" fillId="0" borderId="0" xfId="62" applyNumberFormat="1" applyFont="1" applyFill="1">
      <alignment/>
      <protection/>
    </xf>
    <xf numFmtId="0" fontId="23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9" fillId="0" borderId="26" xfId="62" applyFont="1" applyFill="1" applyBorder="1" applyAlignment="1">
      <alignment vertical="center"/>
      <protection/>
    </xf>
    <xf numFmtId="0" fontId="9" fillId="0" borderId="11" xfId="62" applyFont="1" applyFill="1" applyBorder="1" applyAlignment="1">
      <alignment vertical="center"/>
      <protection/>
    </xf>
    <xf numFmtId="0" fontId="9" fillId="0" borderId="27" xfId="62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vertical="center"/>
      <protection/>
    </xf>
    <xf numFmtId="0" fontId="9" fillId="0" borderId="17" xfId="62" applyFont="1" applyFill="1" applyBorder="1" applyAlignment="1">
      <alignment vertical="center" shrinkToFit="1"/>
      <protection/>
    </xf>
    <xf numFmtId="0" fontId="9" fillId="0" borderId="29" xfId="62" applyFont="1" applyFill="1" applyBorder="1" applyAlignment="1">
      <alignment vertical="center"/>
      <protection/>
    </xf>
    <xf numFmtId="0" fontId="24" fillId="0" borderId="19" xfId="62" applyFont="1" applyFill="1" applyBorder="1" applyAlignment="1">
      <alignment horizontal="center" vertical="center"/>
      <protection/>
    </xf>
    <xf numFmtId="183" fontId="8" fillId="0" borderId="17" xfId="51" applyNumberFormat="1" applyFont="1" applyFill="1" applyBorder="1" applyAlignment="1">
      <alignment vertical="center"/>
    </xf>
    <xf numFmtId="183" fontId="8" fillId="0" borderId="30" xfId="51" applyNumberFormat="1" applyFont="1" applyFill="1" applyBorder="1" applyAlignment="1">
      <alignment vertical="center"/>
    </xf>
    <xf numFmtId="38" fontId="8" fillId="0" borderId="17" xfId="51" applyFont="1" applyFill="1" applyBorder="1" applyAlignment="1">
      <alignment vertical="center"/>
    </xf>
    <xf numFmtId="10" fontId="8" fillId="0" borderId="31" xfId="51" applyNumberFormat="1" applyFont="1" applyFill="1" applyBorder="1" applyAlignment="1">
      <alignment vertical="center"/>
    </xf>
    <xf numFmtId="38" fontId="8" fillId="0" borderId="17" xfId="51" applyFont="1" applyFill="1" applyBorder="1" applyAlignment="1">
      <alignment horizontal="right" vertical="center"/>
    </xf>
    <xf numFmtId="38" fontId="8" fillId="0" borderId="17" xfId="51" applyNumberFormat="1" applyFont="1" applyFill="1" applyBorder="1" applyAlignment="1">
      <alignment vertical="center"/>
    </xf>
    <xf numFmtId="183" fontId="8" fillId="0" borderId="22" xfId="51" applyNumberFormat="1" applyFont="1" applyFill="1" applyBorder="1" applyAlignment="1">
      <alignment vertical="center"/>
    </xf>
    <xf numFmtId="183" fontId="8" fillId="0" borderId="32" xfId="51" applyNumberFormat="1" applyFont="1" applyFill="1" applyBorder="1" applyAlignment="1">
      <alignment vertical="center"/>
    </xf>
    <xf numFmtId="38" fontId="8" fillId="0" borderId="22" xfId="51" applyFont="1" applyFill="1" applyBorder="1" applyAlignment="1">
      <alignment vertical="center"/>
    </xf>
    <xf numFmtId="10" fontId="8" fillId="0" borderId="33" xfId="43" applyNumberFormat="1" applyFont="1" applyFill="1" applyBorder="1" applyAlignment="1">
      <alignment vertical="center"/>
    </xf>
    <xf numFmtId="0" fontId="18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Alignment="1">
      <alignment vertical="center"/>
      <protection/>
    </xf>
    <xf numFmtId="183" fontId="3" fillId="0" borderId="0" xfId="62" applyNumberFormat="1" applyFont="1" applyFill="1">
      <alignment/>
      <protection/>
    </xf>
    <xf numFmtId="0" fontId="17" fillId="0" borderId="0" xfId="62" applyFont="1" applyFill="1" applyAlignment="1">
      <alignment horizontal="center"/>
      <protection/>
    </xf>
    <xf numFmtId="0" fontId="21" fillId="0" borderId="0" xfId="62" applyFont="1" applyFill="1" applyAlignment="1">
      <alignment horizontal="center"/>
      <protection/>
    </xf>
    <xf numFmtId="0" fontId="24" fillId="0" borderId="0" xfId="62" applyFont="1" applyFill="1">
      <alignment/>
      <protection/>
    </xf>
    <xf numFmtId="0" fontId="24" fillId="0" borderId="17" xfId="62" applyFont="1" applyFill="1" applyBorder="1" applyAlignment="1">
      <alignment horizontal="center" vertical="center"/>
      <protection/>
    </xf>
    <xf numFmtId="0" fontId="24" fillId="0" borderId="18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horizontal="center" vertical="center"/>
      <protection/>
    </xf>
    <xf numFmtId="0" fontId="24" fillId="0" borderId="17" xfId="62" applyFont="1" applyFill="1" applyBorder="1" applyAlignment="1">
      <alignment horizontal="distributed" vertical="center"/>
      <protection/>
    </xf>
    <xf numFmtId="184" fontId="8" fillId="0" borderId="34" xfId="62" applyNumberFormat="1" applyFont="1" applyFill="1" applyBorder="1" applyAlignment="1">
      <alignment horizontal="right" vertical="center"/>
      <protection/>
    </xf>
    <xf numFmtId="184" fontId="8" fillId="0" borderId="35" xfId="62" applyNumberFormat="1" applyFont="1" applyFill="1" applyBorder="1" applyAlignment="1">
      <alignment horizontal="right" vertical="center"/>
      <protection/>
    </xf>
    <xf numFmtId="184" fontId="8" fillId="0" borderId="36" xfId="62" applyNumberFormat="1" applyFont="1" applyFill="1" applyBorder="1" applyAlignment="1">
      <alignment horizontal="right" vertical="center"/>
      <protection/>
    </xf>
    <xf numFmtId="0" fontId="25" fillId="0" borderId="17" xfId="62" applyFont="1" applyFill="1" applyBorder="1" applyAlignment="1">
      <alignment vertical="center"/>
      <protection/>
    </xf>
    <xf numFmtId="185" fontId="25" fillId="0" borderId="17" xfId="62" applyNumberFormat="1" applyFont="1" applyFill="1" applyBorder="1" applyAlignment="1">
      <alignment vertical="center"/>
      <protection/>
    </xf>
    <xf numFmtId="185" fontId="25" fillId="0" borderId="17" xfId="62" applyNumberFormat="1" applyFont="1" applyFill="1" applyBorder="1" applyAlignment="1">
      <alignment horizontal="right" vertical="center"/>
      <protection/>
    </xf>
    <xf numFmtId="185" fontId="25" fillId="0" borderId="16" xfId="62" applyNumberFormat="1" applyFont="1" applyFill="1" applyBorder="1" applyAlignment="1">
      <alignment vertical="center"/>
      <protection/>
    </xf>
    <xf numFmtId="185" fontId="25" fillId="0" borderId="18" xfId="62" applyNumberFormat="1" applyFont="1" applyFill="1" applyBorder="1" applyAlignment="1">
      <alignment vertical="center"/>
      <protection/>
    </xf>
    <xf numFmtId="0" fontId="25" fillId="0" borderId="37" xfId="62" applyFont="1" applyFill="1" applyBorder="1" applyAlignment="1">
      <alignment vertical="center"/>
      <protection/>
    </xf>
    <xf numFmtId="185" fontId="25" fillId="0" borderId="37" xfId="62" applyNumberFormat="1" applyFont="1" applyFill="1" applyBorder="1" applyAlignment="1">
      <alignment vertical="center"/>
      <protection/>
    </xf>
    <xf numFmtId="185" fontId="25" fillId="0" borderId="37" xfId="62" applyNumberFormat="1" applyFont="1" applyFill="1" applyBorder="1" applyAlignment="1">
      <alignment horizontal="right" vertical="center"/>
      <protection/>
    </xf>
    <xf numFmtId="185" fontId="25" fillId="0" borderId="35" xfId="62" applyNumberFormat="1" applyFont="1" applyFill="1" applyBorder="1" applyAlignment="1">
      <alignment vertical="center"/>
      <protection/>
    </xf>
    <xf numFmtId="185" fontId="25" fillId="0" borderId="38" xfId="62" applyNumberFormat="1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horizontal="distributed"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4" fontId="8" fillId="0" borderId="16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0" fontId="18" fillId="0" borderId="16" xfId="62" applyFont="1" applyFill="1" applyBorder="1" applyAlignment="1">
      <alignment horizontal="distributed" vertical="center"/>
      <protection/>
    </xf>
    <xf numFmtId="0" fontId="24" fillId="0" borderId="24" xfId="62" applyFont="1" applyFill="1" applyBorder="1" applyAlignment="1">
      <alignment horizontal="distributed" vertical="center"/>
      <protection/>
    </xf>
    <xf numFmtId="0" fontId="26" fillId="0" borderId="17" xfId="62" applyFont="1" applyFill="1" applyBorder="1" applyAlignment="1">
      <alignment horizontal="distributed" vertical="center"/>
      <protection/>
    </xf>
    <xf numFmtId="185" fontId="25" fillId="0" borderId="22" xfId="62" applyNumberFormat="1" applyFont="1" applyFill="1" applyBorder="1" applyAlignment="1">
      <alignment vertical="center"/>
      <protection/>
    </xf>
    <xf numFmtId="185" fontId="25" fillId="0" borderId="21" xfId="62" applyNumberFormat="1" applyFont="1" applyFill="1" applyBorder="1" applyAlignment="1">
      <alignment vertical="center"/>
      <protection/>
    </xf>
    <xf numFmtId="185" fontId="25" fillId="0" borderId="23" xfId="62" applyNumberFormat="1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184" fontId="8" fillId="0" borderId="39" xfId="62" applyNumberFormat="1" applyFont="1" applyFill="1" applyBorder="1" applyAlignment="1">
      <alignment horizontal="right" vertical="center"/>
      <protection/>
    </xf>
    <xf numFmtId="184" fontId="8" fillId="0" borderId="40" xfId="62" applyNumberFormat="1" applyFont="1" applyFill="1" applyBorder="1" applyAlignment="1">
      <alignment horizontal="right" vertical="center"/>
      <protection/>
    </xf>
    <xf numFmtId="184" fontId="8" fillId="0" borderId="15" xfId="62" applyNumberFormat="1" applyFont="1" applyFill="1" applyBorder="1" applyAlignment="1">
      <alignment horizontal="right" vertical="center"/>
      <protection/>
    </xf>
    <xf numFmtId="0" fontId="27" fillId="0" borderId="0" xfId="62" applyFont="1" applyFill="1">
      <alignment/>
      <protection/>
    </xf>
    <xf numFmtId="180" fontId="8" fillId="0" borderId="34" xfId="62" applyNumberFormat="1" applyFont="1" applyFill="1" applyBorder="1" applyAlignment="1">
      <alignment vertical="center"/>
      <protection/>
    </xf>
    <xf numFmtId="181" fontId="8" fillId="0" borderId="34" xfId="51" applyNumberFormat="1" applyFont="1" applyFill="1" applyBorder="1" applyAlignment="1">
      <alignment vertical="center"/>
    </xf>
    <xf numFmtId="180" fontId="8" fillId="0" borderId="40" xfId="62" applyNumberFormat="1" applyFont="1" applyFill="1" applyBorder="1" applyAlignment="1">
      <alignment vertical="center"/>
      <protection/>
    </xf>
    <xf numFmtId="186" fontId="8" fillId="0" borderId="34" xfId="62" applyNumberFormat="1" applyFont="1" applyFill="1" applyBorder="1">
      <alignment/>
      <protection/>
    </xf>
    <xf numFmtId="186" fontId="8" fillId="0" borderId="40" xfId="62" applyNumberFormat="1" applyFont="1" applyFill="1" applyBorder="1">
      <alignment/>
      <protection/>
    </xf>
    <xf numFmtId="0" fontId="24" fillId="0" borderId="34" xfId="62" applyFont="1" applyFill="1" applyBorder="1" applyAlignment="1">
      <alignment horizontal="center" vertical="center"/>
      <protection/>
    </xf>
    <xf numFmtId="187" fontId="24" fillId="0" borderId="17" xfId="51" applyNumberFormat="1" applyFont="1" applyFill="1" applyBorder="1" applyAlignment="1">
      <alignment horizontal="center" vertical="center"/>
    </xf>
    <xf numFmtId="187" fontId="24" fillId="0" borderId="34" xfId="51" applyNumberFormat="1" applyFont="1" applyFill="1" applyBorder="1" applyAlignment="1">
      <alignment horizontal="center" vertical="center"/>
    </xf>
    <xf numFmtId="56" fontId="24" fillId="0" borderId="37" xfId="62" applyNumberFormat="1" applyFont="1" applyFill="1" applyBorder="1" applyAlignment="1">
      <alignment horizontal="center" vertical="center" wrapText="1"/>
      <protection/>
    </xf>
    <xf numFmtId="56" fontId="24" fillId="0" borderId="17" xfId="62" applyNumberFormat="1" applyFont="1" applyFill="1" applyBorder="1" applyAlignment="1">
      <alignment horizontal="center" vertical="center" wrapText="1"/>
      <protection/>
    </xf>
    <xf numFmtId="187" fontId="24" fillId="0" borderId="28" xfId="51" applyNumberFormat="1" applyFont="1" applyFill="1" applyBorder="1" applyAlignment="1">
      <alignment horizontal="center" vertical="center"/>
    </xf>
    <xf numFmtId="38" fontId="24" fillId="0" borderId="17" xfId="51" applyFont="1" applyFill="1" applyBorder="1" applyAlignment="1">
      <alignment horizontal="center" vertical="center"/>
    </xf>
    <xf numFmtId="56" fontId="24" fillId="0" borderId="17" xfId="62" applyNumberFormat="1" applyFont="1" applyFill="1" applyBorder="1" applyAlignment="1">
      <alignment horizontal="center" vertical="center"/>
      <protection/>
    </xf>
    <xf numFmtId="187" fontId="24" fillId="0" borderId="37" xfId="51" applyNumberFormat="1" applyFont="1" applyFill="1" applyBorder="1" applyAlignment="1">
      <alignment horizontal="center" vertical="center"/>
    </xf>
    <xf numFmtId="56" fontId="24" fillId="0" borderId="37" xfId="62" applyNumberFormat="1" applyFont="1" applyFill="1" applyBorder="1" applyAlignment="1">
      <alignment horizontal="center" vertical="center"/>
      <protection/>
    </xf>
    <xf numFmtId="56" fontId="24" fillId="0" borderId="40" xfId="62" applyNumberFormat="1" applyFont="1" applyFill="1" applyBorder="1" applyAlignment="1">
      <alignment horizontal="center" vertical="center"/>
      <protection/>
    </xf>
    <xf numFmtId="179" fontId="8" fillId="0" borderId="0" xfId="62" applyNumberFormat="1" applyFont="1" applyFill="1" applyBorder="1" applyAlignment="1">
      <alignment horizontal="right" vertical="center"/>
      <protection/>
    </xf>
    <xf numFmtId="179" fontId="8" fillId="0" borderId="34" xfId="62" applyNumberFormat="1" applyFont="1" applyFill="1" applyBorder="1" applyAlignment="1">
      <alignment horizontal="right" vertical="center"/>
      <protection/>
    </xf>
    <xf numFmtId="179" fontId="8" fillId="0" borderId="40" xfId="62" applyNumberFormat="1" applyFont="1" applyFill="1" applyBorder="1" applyAlignment="1">
      <alignment horizontal="right" vertical="center"/>
      <protection/>
    </xf>
    <xf numFmtId="0" fontId="28" fillId="0" borderId="0" xfId="62" applyFont="1" applyFill="1">
      <alignment/>
      <protection/>
    </xf>
    <xf numFmtId="0" fontId="18" fillId="0" borderId="0" xfId="62" applyFont="1" applyFill="1" applyAlignment="1">
      <alignment horizontal="right"/>
      <protection/>
    </xf>
    <xf numFmtId="180" fontId="8" fillId="0" borderId="16" xfId="62" applyNumberFormat="1" applyFont="1" applyFill="1" applyBorder="1" applyAlignment="1">
      <alignment vertical="center"/>
      <protection/>
    </xf>
    <xf numFmtId="180" fontId="8" fillId="0" borderId="17" xfId="62" applyNumberFormat="1" applyFont="1" applyFill="1" applyBorder="1" applyAlignment="1">
      <alignment vertical="center"/>
      <protection/>
    </xf>
    <xf numFmtId="180" fontId="8" fillId="0" borderId="41" xfId="62" applyNumberFormat="1" applyFont="1" applyFill="1" applyBorder="1" applyAlignment="1">
      <alignment vertical="center"/>
      <protection/>
    </xf>
    <xf numFmtId="180" fontId="8" fillId="0" borderId="42" xfId="62" applyNumberFormat="1" applyFont="1" applyFill="1" applyBorder="1" applyAlignment="1">
      <alignment vertical="center"/>
      <protection/>
    </xf>
    <xf numFmtId="180" fontId="8" fillId="0" borderId="39" xfId="62" applyNumberFormat="1" applyFont="1" applyFill="1" applyBorder="1" applyAlignment="1">
      <alignment vertical="center"/>
      <protection/>
    </xf>
    <xf numFmtId="181" fontId="8" fillId="0" borderId="42" xfId="51" applyNumberFormat="1" applyFont="1" applyFill="1" applyBorder="1" applyAlignment="1">
      <alignment vertical="center"/>
    </xf>
    <xf numFmtId="181" fontId="8" fillId="0" borderId="39" xfId="51" applyNumberFormat="1" applyFont="1" applyFill="1" applyBorder="1" applyAlignment="1">
      <alignment vertical="center"/>
    </xf>
    <xf numFmtId="180" fontId="8" fillId="0" borderId="43" xfId="62" applyNumberFormat="1" applyFont="1" applyFill="1" applyBorder="1" applyAlignment="1">
      <alignment vertical="center"/>
      <protection/>
    </xf>
    <xf numFmtId="180" fontId="8" fillId="0" borderId="15" xfId="62" applyNumberFormat="1" applyFont="1" applyFill="1" applyBorder="1" applyAlignment="1">
      <alignment vertical="center"/>
      <protection/>
    </xf>
    <xf numFmtId="0" fontId="18" fillId="0" borderId="11" xfId="62" applyFont="1" applyFill="1" applyBorder="1" applyAlignment="1">
      <alignment horizontal="right" vertical="center"/>
      <protection/>
    </xf>
    <xf numFmtId="186" fontId="8" fillId="0" borderId="16" xfId="62" applyNumberFormat="1" applyFont="1" applyFill="1" applyBorder="1">
      <alignment/>
      <protection/>
    </xf>
    <xf numFmtId="186" fontId="8" fillId="0" borderId="17" xfId="62" applyNumberFormat="1" applyFont="1" applyFill="1" applyBorder="1">
      <alignment/>
      <protection/>
    </xf>
    <xf numFmtId="186" fontId="8" fillId="0" borderId="41" xfId="62" applyNumberFormat="1" applyFont="1" applyFill="1" applyBorder="1">
      <alignment/>
      <protection/>
    </xf>
    <xf numFmtId="0" fontId="9" fillId="0" borderId="44" xfId="62" applyFont="1" applyFill="1" applyBorder="1" applyAlignment="1">
      <alignment horizontal="distributed" vertical="center"/>
      <protection/>
    </xf>
    <xf numFmtId="186" fontId="8" fillId="0" borderId="42" xfId="62" applyNumberFormat="1" applyFont="1" applyFill="1" applyBorder="1">
      <alignment/>
      <protection/>
    </xf>
    <xf numFmtId="186" fontId="8" fillId="0" borderId="39" xfId="62" applyNumberFormat="1" applyFont="1" applyFill="1" applyBorder="1">
      <alignment/>
      <protection/>
    </xf>
    <xf numFmtId="0" fontId="9" fillId="0" borderId="45" xfId="62" applyFont="1" applyFill="1" applyBorder="1" applyAlignment="1">
      <alignment horizontal="distributed" vertical="center"/>
      <protection/>
    </xf>
    <xf numFmtId="186" fontId="8" fillId="0" borderId="43" xfId="62" applyNumberFormat="1" applyFont="1" applyFill="1" applyBorder="1">
      <alignment/>
      <protection/>
    </xf>
    <xf numFmtId="186" fontId="8" fillId="0" borderId="15" xfId="62" applyNumberFormat="1" applyFont="1" applyFill="1" applyBorder="1">
      <alignment/>
      <protection/>
    </xf>
    <xf numFmtId="0" fontId="17" fillId="0" borderId="0" xfId="62" applyFont="1" applyFill="1" applyAlignment="1">
      <alignment horizontal="left" vertical="center"/>
      <protection/>
    </xf>
    <xf numFmtId="0" fontId="24" fillId="0" borderId="46" xfId="62" applyFont="1" applyFill="1" applyBorder="1" applyAlignment="1">
      <alignment horizontal="distributed" vertical="center"/>
      <protection/>
    </xf>
    <xf numFmtId="0" fontId="24" fillId="0" borderId="46" xfId="62" applyFont="1" applyFill="1" applyBorder="1" applyAlignment="1">
      <alignment horizontal="center" vertical="center"/>
      <protection/>
    </xf>
    <xf numFmtId="0" fontId="24" fillId="0" borderId="47" xfId="62" applyFont="1" applyFill="1" applyBorder="1" applyAlignment="1">
      <alignment horizontal="center" vertical="center"/>
      <protection/>
    </xf>
    <xf numFmtId="0" fontId="24" fillId="0" borderId="36" xfId="62" applyFont="1" applyFill="1" applyBorder="1" applyAlignment="1">
      <alignment horizontal="center" vertical="center"/>
      <protection/>
    </xf>
    <xf numFmtId="187" fontId="24" fillId="0" borderId="18" xfId="51" applyNumberFormat="1" applyFont="1" applyFill="1" applyBorder="1" applyAlignment="1">
      <alignment horizontal="center" vertical="center"/>
    </xf>
    <xf numFmtId="187" fontId="24" fillId="0" borderId="36" xfId="51" applyNumberFormat="1" applyFont="1" applyFill="1" applyBorder="1" applyAlignment="1">
      <alignment horizontal="center" vertical="center"/>
    </xf>
    <xf numFmtId="187" fontId="3" fillId="0" borderId="0" xfId="62" applyNumberFormat="1" applyFill="1">
      <alignment/>
      <protection/>
    </xf>
    <xf numFmtId="56" fontId="24" fillId="0" borderId="38" xfId="62" applyNumberFormat="1" applyFont="1" applyFill="1" applyBorder="1" applyAlignment="1">
      <alignment horizontal="center" vertical="center" wrapText="1"/>
      <protection/>
    </xf>
    <xf numFmtId="56" fontId="24" fillId="0" borderId="18" xfId="62" applyNumberFormat="1" applyFont="1" applyFill="1" applyBorder="1" applyAlignment="1">
      <alignment horizontal="center" vertical="center"/>
      <protection/>
    </xf>
    <xf numFmtId="187" fontId="24" fillId="0" borderId="48" xfId="51" applyNumberFormat="1" applyFont="1" applyFill="1" applyBorder="1" applyAlignment="1">
      <alignment horizontal="center" vertical="center"/>
    </xf>
    <xf numFmtId="38" fontId="24" fillId="0" borderId="18" xfId="51" applyFont="1" applyFill="1" applyBorder="1" applyAlignment="1">
      <alignment horizontal="center" vertical="center"/>
    </xf>
    <xf numFmtId="56" fontId="29" fillId="0" borderId="17" xfId="62" applyNumberFormat="1" applyFont="1" applyFill="1" applyBorder="1" applyAlignment="1">
      <alignment horizontal="center" vertical="center" wrapText="1"/>
      <protection/>
    </xf>
    <xf numFmtId="56" fontId="24" fillId="0" borderId="34" xfId="62" applyNumberFormat="1" applyFont="1" applyFill="1" applyBorder="1" applyAlignment="1">
      <alignment horizontal="center" vertical="center" wrapText="1"/>
      <protection/>
    </xf>
    <xf numFmtId="56" fontId="24" fillId="0" borderId="34" xfId="62" applyNumberFormat="1" applyFont="1" applyFill="1" applyBorder="1" applyAlignment="1">
      <alignment horizontal="center" vertical="center"/>
      <protection/>
    </xf>
    <xf numFmtId="187" fontId="24" fillId="0" borderId="38" xfId="51" applyNumberFormat="1" applyFont="1" applyFill="1" applyBorder="1" applyAlignment="1">
      <alignment horizontal="center" vertical="center"/>
    </xf>
    <xf numFmtId="0" fontId="24" fillId="0" borderId="30" xfId="62" applyFont="1" applyFill="1" applyBorder="1" applyAlignment="1">
      <alignment horizontal="center" vertical="center"/>
      <protection/>
    </xf>
    <xf numFmtId="0" fontId="24" fillId="0" borderId="17" xfId="62" applyFont="1" applyFill="1" applyBorder="1" applyAlignment="1">
      <alignment horizontal="center" vertical="center" wrapText="1"/>
      <protection/>
    </xf>
    <xf numFmtId="56" fontId="24" fillId="0" borderId="38" xfId="62" applyNumberFormat="1" applyFont="1" applyFill="1" applyBorder="1" applyAlignment="1">
      <alignment horizontal="center" vertical="center"/>
      <protection/>
    </xf>
    <xf numFmtId="56" fontId="24" fillId="0" borderId="22" xfId="62" applyNumberFormat="1" applyFont="1" applyFill="1" applyBorder="1" applyAlignment="1">
      <alignment horizontal="center" vertical="center" wrapText="1"/>
      <protection/>
    </xf>
    <xf numFmtId="56" fontId="24" fillId="0" borderId="40" xfId="62" applyNumberFormat="1" applyFont="1" applyFill="1" applyBorder="1" applyAlignment="1">
      <alignment horizontal="center" vertical="center" wrapText="1"/>
      <protection/>
    </xf>
    <xf numFmtId="56" fontId="24" fillId="0" borderId="23" xfId="62" applyNumberFormat="1" applyFont="1" applyFill="1" applyBorder="1" applyAlignment="1">
      <alignment horizontal="center" vertical="center" wrapText="1"/>
      <protection/>
    </xf>
    <xf numFmtId="0" fontId="24" fillId="0" borderId="0" xfId="62" applyFont="1" applyFill="1" applyBorder="1" applyAlignment="1">
      <alignment/>
      <protection/>
    </xf>
    <xf numFmtId="0" fontId="9" fillId="0" borderId="0" xfId="62" applyFont="1" applyFill="1" applyBorder="1">
      <alignment/>
      <protection/>
    </xf>
    <xf numFmtId="0" fontId="3" fillId="0" borderId="0" xfId="62" applyFill="1" applyBorder="1">
      <alignment/>
      <protection/>
    </xf>
    <xf numFmtId="0" fontId="18" fillId="0" borderId="0" xfId="62" applyFont="1" applyFill="1" applyAlignment="1">
      <alignment horizontal="center"/>
      <protection/>
    </xf>
    <xf numFmtId="0" fontId="9" fillId="0" borderId="49" xfId="62" applyFont="1" applyFill="1" applyBorder="1" applyAlignment="1">
      <alignment horizontal="distributed" vertical="center"/>
      <protection/>
    </xf>
    <xf numFmtId="179" fontId="8" fillId="0" borderId="16" xfId="51" applyNumberFormat="1" applyFont="1" applyFill="1" applyBorder="1" applyAlignment="1">
      <alignment horizontal="right" vertical="center"/>
    </xf>
    <xf numFmtId="179" fontId="8" fillId="0" borderId="17" xfId="51" applyNumberFormat="1" applyFont="1" applyFill="1" applyBorder="1" applyAlignment="1">
      <alignment horizontal="right" vertical="center"/>
    </xf>
    <xf numFmtId="179" fontId="8" fillId="0" borderId="41" xfId="51" applyNumberFormat="1" applyFont="1" applyFill="1" applyBorder="1" applyAlignment="1">
      <alignment horizontal="right" vertical="center"/>
    </xf>
    <xf numFmtId="179" fontId="8" fillId="0" borderId="42" xfId="62" applyNumberFormat="1" applyFont="1" applyFill="1" applyBorder="1" applyAlignment="1">
      <alignment horizontal="right" vertical="center"/>
      <protection/>
    </xf>
    <xf numFmtId="179" fontId="8" fillId="0" borderId="39" xfId="62" applyNumberFormat="1" applyFont="1" applyFill="1" applyBorder="1" applyAlignment="1">
      <alignment horizontal="right" vertical="center"/>
      <protection/>
    </xf>
    <xf numFmtId="179" fontId="8" fillId="0" borderId="43" xfId="62" applyNumberFormat="1" applyFont="1" applyFill="1" applyBorder="1" applyAlignment="1">
      <alignment horizontal="right" vertical="center"/>
      <protection/>
    </xf>
    <xf numFmtId="179" fontId="8" fillId="0" borderId="15" xfId="62" applyNumberFormat="1" applyFont="1" applyFill="1" applyBorder="1" applyAlignment="1">
      <alignment horizontal="right" vertical="center"/>
      <protection/>
    </xf>
    <xf numFmtId="0" fontId="27" fillId="0" borderId="0" xfId="62" applyFont="1" applyFill="1" applyBorder="1">
      <alignment/>
      <protection/>
    </xf>
    <xf numFmtId="0" fontId="6" fillId="0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horizontal="center" vertical="top"/>
      <protection/>
    </xf>
    <xf numFmtId="0" fontId="3" fillId="0" borderId="50" xfId="65" applyFill="1" applyBorder="1" applyAlignment="1">
      <alignment horizontal="center" vertical="center"/>
      <protection/>
    </xf>
    <xf numFmtId="0" fontId="3" fillId="0" borderId="50" xfId="65" applyFill="1" applyBorder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17" fillId="0" borderId="0" xfId="62" applyFont="1" applyFill="1" applyAlignment="1">
      <alignment horizontal="center" vertical="center"/>
      <protection/>
    </xf>
    <xf numFmtId="0" fontId="9" fillId="0" borderId="51" xfId="62" applyFont="1" applyFill="1" applyBorder="1" applyAlignment="1">
      <alignment horizontal="justify" vertical="justify"/>
      <protection/>
    </xf>
    <xf numFmtId="0" fontId="9" fillId="0" borderId="52" xfId="62" applyFont="1" applyFill="1" applyBorder="1" applyAlignment="1">
      <alignment horizontal="justify" vertical="justify"/>
      <protection/>
    </xf>
    <xf numFmtId="0" fontId="9" fillId="0" borderId="53" xfId="62" applyFont="1" applyFill="1" applyBorder="1" applyAlignment="1">
      <alignment horizontal="justify" vertical="justify"/>
      <protection/>
    </xf>
    <xf numFmtId="0" fontId="9" fillId="0" borderId="54" xfId="62" applyFont="1" applyFill="1" applyBorder="1" applyAlignment="1">
      <alignment horizontal="justify" vertical="justify"/>
      <protection/>
    </xf>
    <xf numFmtId="0" fontId="9" fillId="0" borderId="55" xfId="62" applyFont="1" applyFill="1" applyBorder="1" applyAlignment="1">
      <alignment horizontal="justify" vertical="justify"/>
      <protection/>
    </xf>
    <xf numFmtId="0" fontId="9" fillId="0" borderId="56" xfId="62" applyFont="1" applyFill="1" applyBorder="1" applyAlignment="1">
      <alignment horizontal="justify" vertical="justify"/>
      <protection/>
    </xf>
    <xf numFmtId="0" fontId="9" fillId="0" borderId="57" xfId="62" applyFont="1" applyFill="1" applyBorder="1" applyAlignment="1">
      <alignment horizontal="justify" vertical="justify"/>
      <protection/>
    </xf>
    <xf numFmtId="0" fontId="9" fillId="0" borderId="58" xfId="62" applyFont="1" applyFill="1" applyBorder="1" applyAlignment="1">
      <alignment horizontal="justify" vertical="justify"/>
      <protection/>
    </xf>
    <xf numFmtId="0" fontId="9" fillId="0" borderId="59" xfId="62" applyFont="1" applyFill="1" applyBorder="1" applyAlignment="1">
      <alignment horizontal="justify" vertical="justify"/>
      <protection/>
    </xf>
    <xf numFmtId="0" fontId="9" fillId="0" borderId="26" xfId="62" applyFont="1" applyFill="1" applyBorder="1" applyAlignment="1">
      <alignment horizontal="distributed" vertical="center"/>
      <protection/>
    </xf>
    <xf numFmtId="0" fontId="9" fillId="0" borderId="42" xfId="62" applyFont="1" applyFill="1" applyBorder="1" applyAlignment="1">
      <alignment horizontal="distributed" vertical="center"/>
      <protection/>
    </xf>
    <xf numFmtId="0" fontId="9" fillId="0" borderId="60" xfId="62" applyFont="1" applyFill="1" applyBorder="1" applyAlignment="1">
      <alignment horizontal="distributed" vertical="center"/>
      <protection/>
    </xf>
    <xf numFmtId="0" fontId="9" fillId="0" borderId="61" xfId="62" applyFont="1" applyFill="1" applyBorder="1" applyAlignment="1">
      <alignment horizontal="distributed" vertical="center"/>
      <protection/>
    </xf>
    <xf numFmtId="0" fontId="9" fillId="0" borderId="17" xfId="62" applyFont="1" applyFill="1" applyBorder="1" applyAlignment="1">
      <alignment horizontal="distributed" vertical="center"/>
      <protection/>
    </xf>
    <xf numFmtId="0" fontId="9" fillId="0" borderId="62" xfId="62" applyFont="1" applyFill="1" applyBorder="1" applyAlignment="1">
      <alignment horizontal="distributed" vertical="center"/>
      <protection/>
    </xf>
    <xf numFmtId="0" fontId="9" fillId="0" borderId="16" xfId="62" applyFont="1" applyFill="1" applyBorder="1" applyAlignment="1">
      <alignment horizontal="distributed" vertical="center"/>
      <protection/>
    </xf>
    <xf numFmtId="0" fontId="9" fillId="0" borderId="63" xfId="62" applyFont="1" applyFill="1" applyBorder="1" applyAlignment="1">
      <alignment horizontal="distributed" vertical="center"/>
      <protection/>
    </xf>
    <xf numFmtId="0" fontId="9" fillId="0" borderId="18" xfId="62" applyFont="1" applyFill="1" applyBorder="1" applyAlignment="1">
      <alignment horizontal="distributed" vertical="center"/>
      <protection/>
    </xf>
    <xf numFmtId="0" fontId="19" fillId="0" borderId="19" xfId="62" applyFont="1" applyFill="1" applyBorder="1" applyAlignment="1">
      <alignment horizontal="center" vertical="center"/>
      <protection/>
    </xf>
    <xf numFmtId="0" fontId="19" fillId="0" borderId="24" xfId="62" applyFont="1" applyFill="1" applyBorder="1" applyAlignment="1">
      <alignment horizontal="center" vertical="center"/>
      <protection/>
    </xf>
    <xf numFmtId="0" fontId="19" fillId="0" borderId="30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9" fillId="0" borderId="24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center" vertical="center"/>
      <protection/>
    </xf>
    <xf numFmtId="0" fontId="9" fillId="0" borderId="25" xfId="62" applyFont="1" applyFill="1" applyBorder="1" applyAlignment="1">
      <alignment horizontal="center" vertical="center"/>
      <protection/>
    </xf>
    <xf numFmtId="0" fontId="9" fillId="0" borderId="32" xfId="62" applyFont="1" applyFill="1" applyBorder="1" applyAlignment="1">
      <alignment horizontal="center" vertical="center"/>
      <protection/>
    </xf>
    <xf numFmtId="0" fontId="9" fillId="0" borderId="46" xfId="62" applyFont="1" applyFill="1" applyBorder="1" applyAlignment="1">
      <alignment horizontal="distributed" vertical="center"/>
      <protection/>
    </xf>
    <xf numFmtId="0" fontId="9" fillId="0" borderId="34" xfId="62" applyFont="1" applyFill="1" applyBorder="1" applyAlignment="1">
      <alignment horizontal="distributed" vertical="center"/>
      <protection/>
    </xf>
    <xf numFmtId="0" fontId="9" fillId="0" borderId="28" xfId="62" applyFont="1" applyFill="1" applyBorder="1" applyAlignment="1">
      <alignment horizontal="distributed" vertical="center"/>
      <protection/>
    </xf>
    <xf numFmtId="0" fontId="9" fillId="0" borderId="47" xfId="62" applyFont="1" applyFill="1" applyBorder="1" applyAlignment="1">
      <alignment horizontal="distributed" vertical="center"/>
      <protection/>
    </xf>
    <xf numFmtId="0" fontId="9" fillId="0" borderId="36" xfId="62" applyFont="1" applyFill="1" applyBorder="1" applyAlignment="1">
      <alignment horizontal="distributed" vertical="center"/>
      <protection/>
    </xf>
    <xf numFmtId="0" fontId="9" fillId="0" borderId="48" xfId="62" applyFont="1" applyFill="1" applyBorder="1" applyAlignment="1">
      <alignment horizontal="distributed" vertical="center"/>
      <protection/>
    </xf>
    <xf numFmtId="0" fontId="18" fillId="0" borderId="14" xfId="62" applyFont="1" applyFill="1" applyBorder="1" applyAlignment="1">
      <alignment horizontal="right"/>
      <protection/>
    </xf>
    <xf numFmtId="0" fontId="9" fillId="0" borderId="64" xfId="62" applyFont="1" applyFill="1" applyBorder="1" applyAlignment="1">
      <alignment horizontal="center" vertical="center"/>
      <protection/>
    </xf>
    <xf numFmtId="0" fontId="9" fillId="0" borderId="65" xfId="62" applyFont="1" applyFill="1" applyBorder="1" applyAlignment="1">
      <alignment horizontal="center" vertical="center"/>
      <protection/>
    </xf>
    <xf numFmtId="0" fontId="9" fillId="0" borderId="66" xfId="62" applyFont="1" applyFill="1" applyBorder="1" applyAlignment="1">
      <alignment horizontal="distributed" vertical="center"/>
      <protection/>
    </xf>
    <xf numFmtId="0" fontId="9" fillId="0" borderId="67" xfId="62" applyFont="1" applyFill="1" applyBorder="1" applyAlignment="1">
      <alignment horizontal="distributed" vertical="center"/>
      <protection/>
    </xf>
    <xf numFmtId="0" fontId="18" fillId="0" borderId="0" xfId="62" applyFont="1" applyFill="1" applyBorder="1" applyAlignment="1">
      <alignment horizontal="right" vertical="center"/>
      <protection/>
    </xf>
    <xf numFmtId="0" fontId="17" fillId="0" borderId="0" xfId="62" applyFont="1" applyFill="1" applyAlignment="1">
      <alignment horizontal="center"/>
      <protection/>
    </xf>
    <xf numFmtId="0" fontId="21" fillId="0" borderId="0" xfId="62" applyFont="1" applyFill="1" applyAlignment="1">
      <alignment horizontal="center"/>
      <protection/>
    </xf>
    <xf numFmtId="0" fontId="24" fillId="0" borderId="68" xfId="62" applyFont="1" applyFill="1" applyBorder="1" applyAlignment="1">
      <alignment horizontal="left" vertical="distributed"/>
      <protection/>
    </xf>
    <xf numFmtId="0" fontId="24" fillId="0" borderId="69" xfId="62" applyFont="1" applyFill="1" applyBorder="1" applyAlignment="1">
      <alignment horizontal="left" vertical="distributed"/>
      <protection/>
    </xf>
    <xf numFmtId="0" fontId="24" fillId="0" borderId="70" xfId="62" applyFont="1" applyFill="1" applyBorder="1" applyAlignment="1">
      <alignment horizontal="left" vertical="distributed"/>
      <protection/>
    </xf>
    <xf numFmtId="0" fontId="24" fillId="0" borderId="71" xfId="62" applyFont="1" applyFill="1" applyBorder="1" applyAlignment="1">
      <alignment horizontal="left" vertical="distributed"/>
      <protection/>
    </xf>
    <xf numFmtId="0" fontId="24" fillId="0" borderId="61" xfId="62" applyFont="1" applyFill="1" applyBorder="1" applyAlignment="1">
      <alignment horizontal="distributed" vertical="center"/>
      <protection/>
    </xf>
    <xf numFmtId="0" fontId="18" fillId="0" borderId="61" xfId="62" applyFont="1" applyFill="1" applyBorder="1" applyAlignment="1">
      <alignment horizontal="center" vertical="center"/>
      <protection/>
    </xf>
    <xf numFmtId="0" fontId="24" fillId="0" borderId="61" xfId="62" applyFont="1" applyFill="1" applyBorder="1" applyAlignment="1">
      <alignment horizontal="center" vertical="center"/>
      <protection/>
    </xf>
    <xf numFmtId="0" fontId="24" fillId="0" borderId="63" xfId="62" applyFont="1" applyFill="1" applyBorder="1" applyAlignment="1">
      <alignment horizontal="center" vertical="center"/>
      <protection/>
    </xf>
    <xf numFmtId="0" fontId="24" fillId="0" borderId="17" xfId="62" applyFont="1" applyFill="1" applyBorder="1" applyAlignment="1">
      <alignment horizontal="center" vertical="center"/>
      <protection/>
    </xf>
    <xf numFmtId="0" fontId="24" fillId="0" borderId="37" xfId="62" applyFont="1" applyFill="1" applyBorder="1" applyAlignment="1">
      <alignment horizontal="center" vertical="center"/>
      <protection/>
    </xf>
    <xf numFmtId="0" fontId="24" fillId="0" borderId="28" xfId="62" applyFont="1" applyFill="1" applyBorder="1" applyAlignment="1">
      <alignment horizontal="center" vertical="center"/>
      <protection/>
    </xf>
    <xf numFmtId="0" fontId="24" fillId="0" borderId="49" xfId="62" applyFont="1" applyFill="1" applyBorder="1" applyAlignment="1">
      <alignment horizontal="distributed" vertical="center"/>
      <protection/>
    </xf>
    <xf numFmtId="0" fontId="24" fillId="0" borderId="17" xfId="62" applyFont="1" applyFill="1" applyBorder="1" applyAlignment="1">
      <alignment horizontal="distributed" vertical="center"/>
      <protection/>
    </xf>
    <xf numFmtId="0" fontId="24" fillId="0" borderId="72" xfId="62" applyFont="1" applyFill="1" applyBorder="1" applyAlignment="1">
      <alignment horizontal="distributed" vertical="center"/>
      <protection/>
    </xf>
    <xf numFmtId="0" fontId="24" fillId="0" borderId="22" xfId="62" applyFont="1" applyFill="1" applyBorder="1" applyAlignment="1">
      <alignment horizontal="distributed" vertical="center"/>
      <protection/>
    </xf>
    <xf numFmtId="0" fontId="24" fillId="0" borderId="18" xfId="62" applyFont="1" applyFill="1" applyBorder="1" applyAlignment="1">
      <alignment horizontal="center" vertical="center"/>
      <protection/>
    </xf>
    <xf numFmtId="0" fontId="24" fillId="0" borderId="49" xfId="62" applyFont="1" applyFill="1" applyBorder="1" applyAlignment="1">
      <alignment horizontal="distributed" vertical="distributed"/>
      <protection/>
    </xf>
    <xf numFmtId="0" fontId="24" fillId="0" borderId="49" xfId="62" applyFont="1" applyFill="1" applyBorder="1" applyAlignment="1">
      <alignment horizontal="distributed" vertical="justify"/>
      <protection/>
    </xf>
    <xf numFmtId="0" fontId="24" fillId="0" borderId="73" xfId="62" applyFont="1" applyFill="1" applyBorder="1" applyAlignment="1">
      <alignment horizontal="center" vertical="center" textRotation="255"/>
      <protection/>
    </xf>
    <xf numFmtId="0" fontId="24" fillId="0" borderId="44" xfId="62" applyFont="1" applyFill="1" applyBorder="1" applyAlignment="1">
      <alignment horizontal="center" vertical="center" textRotation="255"/>
      <protection/>
    </xf>
    <xf numFmtId="0" fontId="24" fillId="0" borderId="65" xfId="62" applyFont="1" applyFill="1" applyBorder="1" applyAlignment="1">
      <alignment horizontal="center" vertical="center" textRotation="255"/>
      <protection/>
    </xf>
    <xf numFmtId="0" fontId="18" fillId="0" borderId="49" xfId="62" applyFont="1" applyFill="1" applyBorder="1" applyAlignment="1">
      <alignment horizontal="distributed" vertical="justify"/>
      <protection/>
    </xf>
    <xf numFmtId="0" fontId="9" fillId="0" borderId="74" xfId="62" applyFont="1" applyFill="1" applyBorder="1" applyAlignment="1">
      <alignment horizontal="distributed" vertical="center"/>
      <protection/>
    </xf>
    <xf numFmtId="0" fontId="9" fillId="0" borderId="75" xfId="62" applyFont="1" applyFill="1" applyBorder="1" applyAlignment="1">
      <alignment horizontal="distributed" vertical="center"/>
      <protection/>
    </xf>
    <xf numFmtId="0" fontId="9" fillId="0" borderId="76" xfId="62" applyFont="1" applyFill="1" applyBorder="1" applyAlignment="1">
      <alignment horizontal="center" vertical="center"/>
      <protection/>
    </xf>
    <xf numFmtId="0" fontId="9" fillId="0" borderId="77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78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horizontal="center"/>
      <protection/>
    </xf>
    <xf numFmtId="0" fontId="24" fillId="0" borderId="0" xfId="62" applyFont="1" applyFill="1" applyAlignment="1">
      <alignment horizontal="left" vertical="center" wrapText="1"/>
      <protection/>
    </xf>
    <xf numFmtId="0" fontId="9" fillId="0" borderId="46" xfId="62" applyFont="1" applyFill="1" applyBorder="1" applyAlignment="1">
      <alignment horizontal="center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9" fillId="0" borderId="79" xfId="62" applyFont="1" applyFill="1" applyBorder="1" applyAlignment="1">
      <alignment horizontal="center" vertical="center"/>
      <protection/>
    </xf>
    <xf numFmtId="0" fontId="9" fillId="0" borderId="80" xfId="62" applyFont="1" applyFill="1" applyBorder="1" applyAlignment="1">
      <alignment horizontal="distributed" vertical="center"/>
      <protection/>
    </xf>
    <xf numFmtId="0" fontId="9" fillId="0" borderId="81" xfId="62" applyFont="1" applyFill="1" applyBorder="1" applyAlignment="1">
      <alignment horizontal="distributed" vertical="center"/>
      <protection/>
    </xf>
    <xf numFmtId="0" fontId="9" fillId="0" borderId="76" xfId="62" applyFont="1" applyFill="1" applyBorder="1" applyAlignment="1">
      <alignment horizontal="distributed" vertical="center"/>
      <protection/>
    </xf>
    <xf numFmtId="0" fontId="9" fillId="0" borderId="77" xfId="62" applyFont="1" applyFill="1" applyBorder="1" applyAlignment="1">
      <alignment horizontal="distributed" vertical="center"/>
      <protection/>
    </xf>
    <xf numFmtId="0" fontId="9" fillId="0" borderId="13" xfId="62" applyFont="1" applyFill="1" applyBorder="1" applyAlignment="1">
      <alignment horizontal="distributed" vertical="center"/>
      <protection/>
    </xf>
    <xf numFmtId="0" fontId="9" fillId="0" borderId="78" xfId="62" applyFont="1" applyFill="1" applyBorder="1" applyAlignment="1">
      <alignment horizontal="distributed" vertical="center"/>
      <protection/>
    </xf>
    <xf numFmtId="0" fontId="9" fillId="0" borderId="82" xfId="62" applyFont="1" applyFill="1" applyBorder="1" applyAlignment="1">
      <alignment horizontal="justify" vertical="justify"/>
      <protection/>
    </xf>
    <xf numFmtId="0" fontId="3" fillId="0" borderId="83" xfId="62" applyFill="1" applyBorder="1" applyAlignment="1">
      <alignment horizontal="justify" vertical="justify"/>
      <protection/>
    </xf>
    <xf numFmtId="0" fontId="3" fillId="0" borderId="84" xfId="62" applyFill="1" applyBorder="1" applyAlignment="1">
      <alignment horizontal="justify" vertical="justify"/>
      <protection/>
    </xf>
    <xf numFmtId="0" fontId="3" fillId="0" borderId="85" xfId="62" applyFill="1" applyBorder="1" applyAlignment="1">
      <alignment horizontal="justify" vertical="justify"/>
      <protection/>
    </xf>
    <xf numFmtId="0" fontId="9" fillId="0" borderId="49" xfId="62" applyFont="1" applyFill="1" applyBorder="1" applyAlignment="1">
      <alignment horizontal="center"/>
      <protection/>
    </xf>
    <xf numFmtId="0" fontId="9" fillId="0" borderId="17" xfId="62" applyFont="1" applyFill="1" applyBorder="1" applyAlignment="1">
      <alignment/>
      <protection/>
    </xf>
    <xf numFmtId="0" fontId="9" fillId="0" borderId="44" xfId="62" applyFont="1" applyFill="1" applyBorder="1" applyAlignment="1">
      <alignment horizontal="distributed" vertical="center"/>
      <protection/>
    </xf>
    <xf numFmtId="0" fontId="9" fillId="0" borderId="45" xfId="62" applyFont="1" applyFill="1" applyBorder="1" applyAlignment="1">
      <alignment horizontal="distributed" vertical="center"/>
      <protection/>
    </xf>
    <xf numFmtId="0" fontId="9" fillId="0" borderId="40" xfId="62" applyFont="1" applyFill="1" applyBorder="1" applyAlignment="1">
      <alignment horizontal="distributed" vertical="center"/>
      <protection/>
    </xf>
    <xf numFmtId="0" fontId="17" fillId="0" borderId="0" xfId="62" applyFont="1" applyFill="1" applyAlignment="1">
      <alignment horizontal="right" vertical="center"/>
      <protection/>
    </xf>
    <xf numFmtId="0" fontId="3" fillId="0" borderId="51" xfId="62" applyFont="1" applyFill="1" applyBorder="1" applyAlignment="1">
      <alignment horizontal="right" vertical="center"/>
      <protection/>
    </xf>
    <xf numFmtId="0" fontId="3" fillId="0" borderId="52" xfId="62" applyFont="1" applyFill="1" applyBorder="1" applyAlignment="1">
      <alignment horizontal="right" vertical="center"/>
      <protection/>
    </xf>
    <xf numFmtId="0" fontId="3" fillId="0" borderId="53" xfId="62" applyFont="1" applyFill="1" applyBorder="1" applyAlignment="1">
      <alignment horizontal="right" vertical="center"/>
      <protection/>
    </xf>
    <xf numFmtId="0" fontId="3" fillId="0" borderId="57" xfId="62" applyFont="1" applyFill="1" applyBorder="1" applyAlignment="1">
      <alignment horizontal="right" vertical="center"/>
      <protection/>
    </xf>
    <xf numFmtId="0" fontId="3" fillId="0" borderId="58" xfId="62" applyFont="1" applyFill="1" applyBorder="1" applyAlignment="1">
      <alignment horizontal="right" vertical="center"/>
      <protection/>
    </xf>
    <xf numFmtId="0" fontId="3" fillId="0" borderId="59" xfId="62" applyFont="1" applyFill="1" applyBorder="1" applyAlignment="1">
      <alignment horizontal="right" vertical="center"/>
      <protection/>
    </xf>
    <xf numFmtId="0" fontId="24" fillId="0" borderId="46" xfId="62" applyFont="1" applyFill="1" applyBorder="1" applyAlignment="1">
      <alignment horizontal="center" vertical="center"/>
      <protection/>
    </xf>
    <xf numFmtId="0" fontId="24" fillId="0" borderId="28" xfId="62" applyFont="1" applyFill="1" applyBorder="1" applyAlignment="1">
      <alignment horizontal="center" vertical="center"/>
      <protection/>
    </xf>
    <xf numFmtId="0" fontId="9" fillId="0" borderId="73" xfId="62" applyFont="1" applyFill="1" applyBorder="1" applyAlignment="1">
      <alignment horizontal="center" vertical="distributed" textRotation="255"/>
      <protection/>
    </xf>
    <xf numFmtId="0" fontId="9" fillId="0" borderId="44" xfId="62" applyFont="1" applyFill="1" applyBorder="1" applyAlignment="1">
      <alignment horizontal="center" vertical="distributed" textRotation="255"/>
      <protection/>
    </xf>
    <xf numFmtId="0" fontId="9" fillId="0" borderId="65" xfId="62" applyFont="1" applyFill="1" applyBorder="1" applyAlignment="1">
      <alignment horizontal="center" vertical="distributed" textRotation="255"/>
      <protection/>
    </xf>
    <xf numFmtId="0" fontId="9" fillId="0" borderId="24" xfId="62" applyFont="1" applyFill="1" applyBorder="1" applyAlignment="1">
      <alignment horizontal="distributed" vertical="center"/>
      <protection/>
    </xf>
    <xf numFmtId="0" fontId="9" fillId="0" borderId="30" xfId="62" applyFont="1" applyFill="1" applyBorder="1" applyAlignment="1">
      <alignment horizontal="distributed" vertical="center"/>
      <protection/>
    </xf>
    <xf numFmtId="0" fontId="9" fillId="0" borderId="37" xfId="62" applyFont="1" applyFill="1" applyBorder="1" applyAlignment="1">
      <alignment horizontal="center" vertical="distributed" textRotation="255"/>
      <protection/>
    </xf>
    <xf numFmtId="0" fontId="9" fillId="0" borderId="28" xfId="62" applyFont="1" applyFill="1" applyBorder="1" applyAlignment="1">
      <alignment horizontal="center" vertical="distributed" textRotation="255"/>
      <protection/>
    </xf>
    <xf numFmtId="0" fontId="9" fillId="0" borderId="73" xfId="62" applyFont="1" applyFill="1" applyBorder="1" applyAlignment="1">
      <alignment horizontal="center" vertical="distributed" textRotation="255" indent="4"/>
      <protection/>
    </xf>
    <xf numFmtId="0" fontId="9" fillId="0" borderId="44" xfId="62" applyFont="1" applyFill="1" applyBorder="1" applyAlignment="1">
      <alignment horizontal="center" vertical="distributed" textRotation="255" indent="4"/>
      <protection/>
    </xf>
    <xf numFmtId="0" fontId="9" fillId="0" borderId="65" xfId="62" applyFont="1" applyFill="1" applyBorder="1" applyAlignment="1">
      <alignment horizontal="center" vertical="distributed" textRotation="255" indent="4"/>
      <protection/>
    </xf>
    <xf numFmtId="0" fontId="9" fillId="0" borderId="34" xfId="62" applyFont="1" applyFill="1" applyBorder="1" applyAlignment="1">
      <alignment horizontal="center" vertical="distributed" textRotation="255"/>
      <protection/>
    </xf>
    <xf numFmtId="0" fontId="9" fillId="0" borderId="73" xfId="62" applyFont="1" applyFill="1" applyBorder="1" applyAlignment="1">
      <alignment horizontal="center" vertical="distributed"/>
      <protection/>
    </xf>
    <xf numFmtId="0" fontId="9" fillId="0" borderId="44" xfId="62" applyFont="1" applyFill="1" applyBorder="1" applyAlignment="1">
      <alignment horizontal="center" vertical="distributed"/>
      <protection/>
    </xf>
    <xf numFmtId="0" fontId="9" fillId="0" borderId="45" xfId="62" applyFont="1" applyFill="1" applyBorder="1" applyAlignment="1">
      <alignment horizontal="center" vertical="distributed"/>
      <protection/>
    </xf>
    <xf numFmtId="0" fontId="9" fillId="0" borderId="21" xfId="62" applyFont="1" applyFill="1" applyBorder="1" applyAlignment="1">
      <alignment horizontal="distributed" vertical="center"/>
      <protection/>
    </xf>
    <xf numFmtId="0" fontId="9" fillId="0" borderId="25" xfId="62" applyFont="1" applyFill="1" applyBorder="1" applyAlignment="1">
      <alignment horizontal="distributed" vertical="center"/>
      <protection/>
    </xf>
    <xf numFmtId="0" fontId="9" fillId="0" borderId="32" xfId="62" applyFont="1" applyFill="1" applyBorder="1" applyAlignment="1">
      <alignment horizontal="distributed" vertical="center"/>
      <protection/>
    </xf>
    <xf numFmtId="0" fontId="9" fillId="0" borderId="86" xfId="62" applyFont="1" applyFill="1" applyBorder="1" applyAlignment="1">
      <alignment horizontal="left" vertical="distributed"/>
      <protection/>
    </xf>
    <xf numFmtId="0" fontId="9" fillId="0" borderId="68" xfId="62" applyFont="1" applyFill="1" applyBorder="1" applyAlignment="1">
      <alignment horizontal="left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標準_グ ラ フ" xfId="64"/>
    <cellStyle name="標準_位置と面積☆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15"/>
          <c:h val="0.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宅　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7.409ｋ㎡
38%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0.562ｋ㎡
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原　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 0.394ｋ㎡
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 0.259ｋ㎡
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11.075ｋ㎡
56%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グラフ!$A$139:$B$143</c:f>
              <c:multiLvlStrCache/>
            </c:multiLvlStrRef>
          </c:cat>
          <c:val>
            <c:numRef>
              <c:f>グラフ!$B$139:$B$143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15"/>
          <c:w val="0.82375"/>
          <c:h val="0.810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宅　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6.529ｋ㎡
46%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0.520ｋ㎡
4%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原　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0.345ｋ㎡
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0.238ｋ㎡
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6.601k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㎡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46%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グラフ!$A$149:$B$153</c:f>
              <c:multiLvlStrCache/>
            </c:multiLvlStrRef>
          </c:cat>
          <c:val>
            <c:numRef>
              <c:f>グラフ!$B$149:$B$153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（単位：㎜）</a:t>
            </a:r>
          </a:p>
        </c:rich>
      </c:tx>
      <c:layout>
        <c:manualLayout>
          <c:xMode val="factor"/>
          <c:yMode val="factor"/>
          <c:x val="-0.430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6675"/>
          <c:w val="1"/>
          <c:h val="0.9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グラフ!$B$164</c:f>
              <c:strCache>
                <c:ptCount val="1"/>
                <c:pt idx="0">
                  <c:v>降水量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グラフ!$A$165:$A$176</c:f>
              <c:strCache/>
            </c:strRef>
          </c:cat>
          <c:val>
            <c:numRef>
              <c:f>グラフ!$B$165:$B$176</c:f>
              <c:numCache/>
            </c:numRef>
          </c:val>
        </c:ser>
        <c:gapWidth val="70"/>
        <c:axId val="56610342"/>
        <c:axId val="39731031"/>
      </c:barChart>
      <c:lineChart>
        <c:grouping val="standard"/>
        <c:varyColors val="0"/>
        <c:ser>
          <c:idx val="0"/>
          <c:order val="1"/>
          <c:tx>
            <c:strRef>
              <c:f>グラフ!$C$164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グラフ!$A$165:$A$176</c:f>
              <c:strCache/>
            </c:strRef>
          </c:cat>
          <c:val>
            <c:numRef>
              <c:f>グラフ!$C$165:$C$176</c:f>
              <c:numCache/>
            </c:numRef>
          </c:val>
          <c:smooth val="0"/>
        </c:ser>
        <c:axId val="22034960"/>
        <c:axId val="64096913"/>
      </c:lineChart>
      <c:catAx>
        <c:axId val="56610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℃）</a:t>
                </a:r>
              </a:p>
            </c:rich>
          </c:tx>
          <c:layout>
            <c:manualLayout>
              <c:xMode val="factor"/>
              <c:yMode val="factor"/>
              <c:x val="0.25575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31031"/>
        <c:crosses val="autoZero"/>
        <c:auto val="0"/>
        <c:lblOffset val="100"/>
        <c:tickLblSkip val="1"/>
        <c:noMultiLvlLbl val="0"/>
      </c:catAx>
      <c:valAx>
        <c:axId val="39731031"/>
        <c:scaling>
          <c:orientation val="minMax"/>
          <c:max val="7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0342"/>
        <c:crossesAt val="1"/>
        <c:crossBetween val="between"/>
        <c:dispUnits/>
      </c:valAx>
      <c:catAx>
        <c:axId val="2203496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96913"/>
        <c:crosses val="autoZero"/>
        <c:auto val="0"/>
        <c:lblOffset val="100"/>
        <c:tickLblSkip val="1"/>
        <c:noMultiLvlLbl val="0"/>
      </c:catAx>
      <c:valAx>
        <c:axId val="640969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349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25"/>
          <c:y val="0.0305"/>
          <c:w val="0.272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（単位：件）</a:t>
            </a:r>
          </a:p>
        </c:rich>
      </c:tx>
      <c:layout>
        <c:manualLayout>
          <c:xMode val="factor"/>
          <c:yMode val="factor"/>
          <c:x val="-0.430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875"/>
          <c:w val="0.999"/>
          <c:h val="0.9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グラフ!$C$156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グラフ!$A$157:$A$161</c:f>
              <c:strCache/>
            </c:strRef>
          </c:cat>
          <c:val>
            <c:numRef>
              <c:f>グラフ!$C$157:$C$161</c:f>
              <c:numCache/>
            </c:numRef>
          </c:val>
        </c:ser>
        <c:ser>
          <c:idx val="1"/>
          <c:order val="1"/>
          <c:tx>
            <c:strRef>
              <c:f>グラフ!$B$156</c:f>
              <c:strCache>
                <c:ptCount val="1"/>
                <c:pt idx="0">
                  <c:v>住宅用地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グラフ!$A$157:$A$161</c:f>
              <c:strCache/>
            </c:strRef>
          </c:cat>
          <c:val>
            <c:numRef>
              <c:f>グラフ!$B$157:$B$161</c:f>
              <c:numCache/>
            </c:numRef>
          </c:val>
        </c:ser>
        <c:overlap val="100"/>
        <c:gapWidth val="70"/>
        <c:axId val="40001306"/>
        <c:axId val="24467435"/>
      </c:barChart>
      <c:lineChart>
        <c:grouping val="standard"/>
        <c:varyColors val="0"/>
        <c:ser>
          <c:idx val="2"/>
          <c:order val="2"/>
          <c:tx>
            <c:strRef>
              <c:f>グラフ!$D$156</c:f>
              <c:strCache>
                <c:ptCount val="1"/>
                <c:pt idx="0">
                  <c:v>農 地 転 用 面 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グラフ!$A$157:$A$161</c:f>
              <c:strCache/>
            </c:strRef>
          </c:cat>
          <c:val>
            <c:numRef>
              <c:f>グラフ!$D$157:$D$161</c:f>
              <c:numCache/>
            </c:numRef>
          </c:val>
          <c:smooth val="0"/>
        </c:ser>
        <c:axId val="18880324"/>
        <c:axId val="35705189"/>
      </c:lineChart>
      <c:catAx>
        <c:axId val="40001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7"/>
              <c:y val="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67435"/>
        <c:crosses val="autoZero"/>
        <c:auto val="0"/>
        <c:lblOffset val="100"/>
        <c:tickLblSkip val="1"/>
        <c:noMultiLvlLbl val="0"/>
      </c:catAx>
      <c:valAx>
        <c:axId val="24467435"/>
        <c:scaling>
          <c:orientation val="minMax"/>
          <c:max val="1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01306"/>
        <c:crossesAt val="1"/>
        <c:crossBetween val="between"/>
        <c:dispUnits/>
        <c:majorUnit val="20"/>
      </c:valAx>
      <c:catAx>
        <c:axId val="18880324"/>
        <c:scaling>
          <c:orientation val="minMax"/>
        </c:scaling>
        <c:axPos val="b"/>
        <c:delete val="1"/>
        <c:majorTickMark val="out"/>
        <c:minorTickMark val="none"/>
        <c:tickLblPos val="nextTo"/>
        <c:crossAx val="35705189"/>
        <c:crosses val="autoZero"/>
        <c:auto val="0"/>
        <c:lblOffset val="100"/>
        <c:tickLblSkip val="1"/>
        <c:noMultiLvlLbl val="0"/>
      </c:catAx>
      <c:valAx>
        <c:axId val="35705189"/>
        <c:scaling>
          <c:orientation val="minMax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80324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09575"/>
          <c:w val="0.529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17</xdr:row>
      <xdr:rowOff>38100</xdr:rowOff>
    </xdr:from>
    <xdr:to>
      <xdr:col>9</xdr:col>
      <xdr:colOff>314325</xdr:colOff>
      <xdr:row>59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238500"/>
          <a:ext cx="556260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23</xdr:row>
      <xdr:rowOff>0</xdr:rowOff>
    </xdr:from>
    <xdr:to>
      <xdr:col>9</xdr:col>
      <xdr:colOff>19050</xdr:colOff>
      <xdr:row>24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86450" y="42291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国頭村</a:t>
          </a:r>
        </a:p>
      </xdr:txBody>
    </xdr:sp>
    <xdr:clientData/>
  </xdr:twoCellAnchor>
  <xdr:twoCellAnchor>
    <xdr:from>
      <xdr:col>7</xdr:col>
      <xdr:colOff>409575</xdr:colOff>
      <xdr:row>28</xdr:row>
      <xdr:rowOff>123825</xdr:rowOff>
    </xdr:from>
    <xdr:to>
      <xdr:col>8</xdr:col>
      <xdr:colOff>114300</xdr:colOff>
      <xdr:row>29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34025" y="521017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東村</a:t>
          </a:r>
        </a:p>
      </xdr:txBody>
    </xdr:sp>
    <xdr:clientData/>
  </xdr:twoCellAnchor>
  <xdr:twoCellAnchor>
    <xdr:from>
      <xdr:col>6</xdr:col>
      <xdr:colOff>495300</xdr:colOff>
      <xdr:row>27</xdr:row>
      <xdr:rowOff>9525</xdr:rowOff>
    </xdr:from>
    <xdr:to>
      <xdr:col>7</xdr:col>
      <xdr:colOff>438150</xdr:colOff>
      <xdr:row>28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19675" y="4924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大宜味村</a:t>
          </a:r>
        </a:p>
      </xdr:txBody>
    </xdr:sp>
    <xdr:clientData/>
  </xdr:twoCellAnchor>
  <xdr:twoCellAnchor>
    <xdr:from>
      <xdr:col>5</xdr:col>
      <xdr:colOff>200025</xdr:colOff>
      <xdr:row>32</xdr:row>
      <xdr:rowOff>57150</xdr:rowOff>
    </xdr:from>
    <xdr:to>
      <xdr:col>6</xdr:col>
      <xdr:colOff>28575</xdr:colOff>
      <xdr:row>33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24325" y="582930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名護市</a:t>
          </a:r>
        </a:p>
      </xdr:txBody>
    </xdr:sp>
    <xdr:clientData/>
  </xdr:twoCellAnchor>
  <xdr:twoCellAnchor>
    <xdr:from>
      <xdr:col>4</xdr:col>
      <xdr:colOff>19050</xdr:colOff>
      <xdr:row>26</xdr:row>
      <xdr:rowOff>66675</xdr:rowOff>
    </xdr:from>
    <xdr:to>
      <xdr:col>5</xdr:col>
      <xdr:colOff>219075</xdr:colOff>
      <xdr:row>27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543300" y="48101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今帰仁村</a:t>
          </a:r>
        </a:p>
      </xdr:txBody>
    </xdr:sp>
    <xdr:clientData/>
  </xdr:twoCellAnchor>
  <xdr:twoCellAnchor>
    <xdr:from>
      <xdr:col>3</xdr:col>
      <xdr:colOff>790575</xdr:colOff>
      <xdr:row>28</xdr:row>
      <xdr:rowOff>19050</xdr:rowOff>
    </xdr:from>
    <xdr:to>
      <xdr:col>4</xdr:col>
      <xdr:colOff>133350</xdr:colOff>
      <xdr:row>29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38500" y="5105400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本部町</a:t>
          </a:r>
        </a:p>
      </xdr:txBody>
    </xdr:sp>
    <xdr:clientData/>
  </xdr:twoCellAnchor>
  <xdr:twoCellAnchor>
    <xdr:from>
      <xdr:col>2</xdr:col>
      <xdr:colOff>228600</xdr:colOff>
      <xdr:row>24</xdr:row>
      <xdr:rowOff>19050</xdr:rowOff>
    </xdr:from>
    <xdr:to>
      <xdr:col>3</xdr:col>
      <xdr:colOff>228600</xdr:colOff>
      <xdr:row>25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276475" y="44196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伊江村</a:t>
          </a:r>
        </a:p>
      </xdr:txBody>
    </xdr:sp>
    <xdr:clientData/>
  </xdr:twoCellAnchor>
  <xdr:twoCellAnchor>
    <xdr:from>
      <xdr:col>3</xdr:col>
      <xdr:colOff>1019175</xdr:colOff>
      <xdr:row>37</xdr:row>
      <xdr:rowOff>19050</xdr:rowOff>
    </xdr:from>
    <xdr:to>
      <xdr:col>5</xdr:col>
      <xdr:colOff>9525</xdr:colOff>
      <xdr:row>38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467100" y="66484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宜野座村</a:t>
          </a:r>
        </a:p>
      </xdr:txBody>
    </xdr:sp>
    <xdr:clientData/>
  </xdr:twoCellAnchor>
  <xdr:twoCellAnchor>
    <xdr:from>
      <xdr:col>3</xdr:col>
      <xdr:colOff>390525</xdr:colOff>
      <xdr:row>36</xdr:row>
      <xdr:rowOff>161925</xdr:rowOff>
    </xdr:from>
    <xdr:to>
      <xdr:col>3</xdr:col>
      <xdr:colOff>857250</xdr:colOff>
      <xdr:row>37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38450" y="661987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恩納村</a:t>
          </a:r>
        </a:p>
      </xdr:txBody>
    </xdr:sp>
    <xdr:clientData/>
  </xdr:twoCellAnchor>
  <xdr:twoCellAnchor>
    <xdr:from>
      <xdr:col>3</xdr:col>
      <xdr:colOff>571500</xdr:colOff>
      <xdr:row>38</xdr:row>
      <xdr:rowOff>76200</xdr:rowOff>
    </xdr:from>
    <xdr:to>
      <xdr:col>3</xdr:col>
      <xdr:colOff>952500</xdr:colOff>
      <xdr:row>39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019425" y="6877050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金武町</a:t>
          </a:r>
        </a:p>
      </xdr:txBody>
    </xdr:sp>
    <xdr:clientData/>
  </xdr:twoCellAnchor>
  <xdr:twoCellAnchor>
    <xdr:from>
      <xdr:col>3</xdr:col>
      <xdr:colOff>123825</xdr:colOff>
      <xdr:row>44</xdr:row>
      <xdr:rowOff>104775</xdr:rowOff>
    </xdr:from>
    <xdr:to>
      <xdr:col>3</xdr:col>
      <xdr:colOff>523875</xdr:colOff>
      <xdr:row>45</xdr:row>
      <xdr:rowOff>104775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571750" y="79343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うるま市</a:t>
          </a:r>
        </a:p>
      </xdr:txBody>
    </xdr:sp>
    <xdr:clientData/>
  </xdr:twoCellAnchor>
  <xdr:twoCellAnchor>
    <xdr:from>
      <xdr:col>7</xdr:col>
      <xdr:colOff>142875</xdr:colOff>
      <xdr:row>41</xdr:row>
      <xdr:rowOff>142875</xdr:rowOff>
    </xdr:from>
    <xdr:to>
      <xdr:col>8</xdr:col>
      <xdr:colOff>123825</xdr:colOff>
      <xdr:row>60</xdr:row>
      <xdr:rowOff>142875</xdr:rowOff>
    </xdr:to>
    <xdr:grpSp>
      <xdr:nvGrpSpPr>
        <xdr:cNvPr id="13" name="Group 13"/>
        <xdr:cNvGrpSpPr>
          <a:grpSpLocks/>
        </xdr:cNvGrpSpPr>
      </xdr:nvGrpSpPr>
      <xdr:grpSpPr>
        <a:xfrm>
          <a:off x="5267325" y="7458075"/>
          <a:ext cx="581025" cy="3257550"/>
          <a:chOff x="531" y="668"/>
          <a:chExt cx="56" cy="283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544" y="797"/>
            <a:ext cx="2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560" y="70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60" y="709"/>
            <a:ext cx="9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545" y="807"/>
            <a:ext cx="1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43" y="850"/>
            <a:ext cx="33" cy="3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531" y="867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51" y="668"/>
            <a:ext cx="2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</a:t>
            </a:r>
          </a:p>
        </xdr:txBody>
      </xdr:sp>
    </xdr:grpSp>
    <xdr:clientData/>
  </xdr:twoCellAnchor>
  <xdr:twoCellAnchor>
    <xdr:from>
      <xdr:col>1</xdr:col>
      <xdr:colOff>895350</xdr:colOff>
      <xdr:row>41</xdr:row>
      <xdr:rowOff>85725</xdr:rowOff>
    </xdr:from>
    <xdr:to>
      <xdr:col>2</xdr:col>
      <xdr:colOff>123825</xdr:colOff>
      <xdr:row>42</xdr:row>
      <xdr:rowOff>76200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09750" y="74009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読谷村</a:t>
          </a:r>
        </a:p>
      </xdr:txBody>
    </xdr:sp>
    <xdr:clientData/>
  </xdr:twoCellAnchor>
  <xdr:twoCellAnchor>
    <xdr:from>
      <xdr:col>2</xdr:col>
      <xdr:colOff>190500</xdr:colOff>
      <xdr:row>43</xdr:row>
      <xdr:rowOff>152400</xdr:rowOff>
    </xdr:from>
    <xdr:to>
      <xdr:col>3</xdr:col>
      <xdr:colOff>171450</xdr:colOff>
      <xdr:row>44</xdr:row>
      <xdr:rowOff>123825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2238375" y="7810500"/>
          <a:ext cx="381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沖縄市</a:t>
          </a:r>
        </a:p>
      </xdr:txBody>
    </xdr:sp>
    <xdr:clientData/>
  </xdr:twoCellAnchor>
  <xdr:twoCellAnchor>
    <xdr:from>
      <xdr:col>1</xdr:col>
      <xdr:colOff>942975</xdr:colOff>
      <xdr:row>44</xdr:row>
      <xdr:rowOff>66675</xdr:rowOff>
    </xdr:from>
    <xdr:to>
      <xdr:col>2</xdr:col>
      <xdr:colOff>257175</xdr:colOff>
      <xdr:row>45</xdr:row>
      <xdr:rowOff>47625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57375" y="7896225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嘉手納町</a:t>
          </a:r>
        </a:p>
      </xdr:txBody>
    </xdr:sp>
    <xdr:clientData/>
  </xdr:twoCellAnchor>
  <xdr:twoCellAnchor>
    <xdr:from>
      <xdr:col>1</xdr:col>
      <xdr:colOff>933450</xdr:colOff>
      <xdr:row>46</xdr:row>
      <xdr:rowOff>85725</xdr:rowOff>
    </xdr:from>
    <xdr:to>
      <xdr:col>2</xdr:col>
      <xdr:colOff>171450</xdr:colOff>
      <xdr:row>47</xdr:row>
      <xdr:rowOff>66675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47850" y="8258175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北谷町</a:t>
          </a:r>
        </a:p>
      </xdr:txBody>
    </xdr:sp>
    <xdr:clientData/>
  </xdr:twoCellAnchor>
  <xdr:twoCellAnchor>
    <xdr:from>
      <xdr:col>2</xdr:col>
      <xdr:colOff>152400</xdr:colOff>
      <xdr:row>47</xdr:row>
      <xdr:rowOff>114300</xdr:rowOff>
    </xdr:from>
    <xdr:to>
      <xdr:col>3</xdr:col>
      <xdr:colOff>228600</xdr:colOff>
      <xdr:row>48</xdr:row>
      <xdr:rowOff>85725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200275" y="845820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北中城村</a:t>
          </a:r>
        </a:p>
      </xdr:txBody>
    </xdr:sp>
    <xdr:clientData/>
  </xdr:twoCellAnchor>
  <xdr:twoCellAnchor>
    <xdr:from>
      <xdr:col>1</xdr:col>
      <xdr:colOff>1085850</xdr:colOff>
      <xdr:row>49</xdr:row>
      <xdr:rowOff>152400</xdr:rowOff>
    </xdr:from>
    <xdr:to>
      <xdr:col>2</xdr:col>
      <xdr:colOff>314325</xdr:colOff>
      <xdr:row>50</xdr:row>
      <xdr:rowOff>123825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2000250" y="8839200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中城村</a:t>
          </a:r>
        </a:p>
      </xdr:txBody>
    </xdr:sp>
    <xdr:clientData/>
  </xdr:twoCellAnchor>
  <xdr:twoCellAnchor>
    <xdr:from>
      <xdr:col>1</xdr:col>
      <xdr:colOff>57150</xdr:colOff>
      <xdr:row>46</xdr:row>
      <xdr:rowOff>104775</xdr:rowOff>
    </xdr:from>
    <xdr:to>
      <xdr:col>1</xdr:col>
      <xdr:colOff>742950</xdr:colOff>
      <xdr:row>47</xdr:row>
      <xdr:rowOff>152400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971550" y="8277225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宜野湾市</a:t>
          </a:r>
        </a:p>
      </xdr:txBody>
    </xdr:sp>
    <xdr:clientData/>
  </xdr:twoCellAnchor>
  <xdr:twoCellAnchor>
    <xdr:from>
      <xdr:col>1</xdr:col>
      <xdr:colOff>561975</xdr:colOff>
      <xdr:row>49</xdr:row>
      <xdr:rowOff>142875</xdr:rowOff>
    </xdr:from>
    <xdr:to>
      <xdr:col>1</xdr:col>
      <xdr:colOff>933450</xdr:colOff>
      <xdr:row>50</xdr:row>
      <xdr:rowOff>123825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476375" y="8829675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浦添市</a:t>
          </a:r>
        </a:p>
      </xdr:txBody>
    </xdr:sp>
    <xdr:clientData/>
  </xdr:twoCellAnchor>
  <xdr:twoCellAnchor>
    <xdr:from>
      <xdr:col>1</xdr:col>
      <xdr:colOff>838200</xdr:colOff>
      <xdr:row>51</xdr:row>
      <xdr:rowOff>57150</xdr:rowOff>
    </xdr:from>
    <xdr:to>
      <xdr:col>2</xdr:col>
      <xdr:colOff>95250</xdr:colOff>
      <xdr:row>52</xdr:row>
      <xdr:rowOff>38100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752600" y="9086850"/>
          <a:ext cx="390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西原町</a:t>
          </a:r>
        </a:p>
      </xdr:txBody>
    </xdr:sp>
    <xdr:clientData/>
  </xdr:twoCellAnchor>
  <xdr:twoCellAnchor>
    <xdr:from>
      <xdr:col>1</xdr:col>
      <xdr:colOff>304800</xdr:colOff>
      <xdr:row>52</xdr:row>
      <xdr:rowOff>28575</xdr:rowOff>
    </xdr:from>
    <xdr:to>
      <xdr:col>1</xdr:col>
      <xdr:colOff>676275</xdr:colOff>
      <xdr:row>53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219200" y="9229725"/>
          <a:ext cx="361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那覇市</a:t>
          </a:r>
        </a:p>
      </xdr:txBody>
    </xdr:sp>
    <xdr:clientData/>
  </xdr:twoCellAnchor>
  <xdr:twoCellAnchor>
    <xdr:from>
      <xdr:col>1</xdr:col>
      <xdr:colOff>209550</xdr:colOff>
      <xdr:row>54</xdr:row>
      <xdr:rowOff>38100</xdr:rowOff>
    </xdr:from>
    <xdr:to>
      <xdr:col>1</xdr:col>
      <xdr:colOff>685800</xdr:colOff>
      <xdr:row>55</xdr:row>
      <xdr:rowOff>19050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123950" y="958215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豊見城市</a:t>
          </a:r>
        </a:p>
      </xdr:txBody>
    </xdr:sp>
    <xdr:clientData/>
  </xdr:twoCellAnchor>
  <xdr:twoCellAnchor>
    <xdr:from>
      <xdr:col>1</xdr:col>
      <xdr:colOff>285750</xdr:colOff>
      <xdr:row>57</xdr:row>
      <xdr:rowOff>133350</xdr:rowOff>
    </xdr:from>
    <xdr:to>
      <xdr:col>1</xdr:col>
      <xdr:colOff>666750</xdr:colOff>
      <xdr:row>58</xdr:row>
      <xdr:rowOff>104775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200150" y="10191750"/>
          <a:ext cx="381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糸満市</a:t>
          </a:r>
        </a:p>
      </xdr:txBody>
    </xdr:sp>
    <xdr:clientData/>
  </xdr:twoCellAnchor>
  <xdr:twoCellAnchor>
    <xdr:from>
      <xdr:col>2</xdr:col>
      <xdr:colOff>76200</xdr:colOff>
      <xdr:row>53</xdr:row>
      <xdr:rowOff>28575</xdr:rowOff>
    </xdr:from>
    <xdr:to>
      <xdr:col>3</xdr:col>
      <xdr:colOff>114300</xdr:colOff>
      <xdr:row>54</xdr:row>
      <xdr:rowOff>9525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2124075" y="9401175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南風原町</a:t>
          </a:r>
        </a:p>
      </xdr:txBody>
    </xdr:sp>
    <xdr:clientData/>
  </xdr:twoCellAnchor>
  <xdr:twoCellAnchor>
    <xdr:from>
      <xdr:col>2</xdr:col>
      <xdr:colOff>76200</xdr:colOff>
      <xdr:row>52</xdr:row>
      <xdr:rowOff>38100</xdr:rowOff>
    </xdr:from>
    <xdr:to>
      <xdr:col>3</xdr:col>
      <xdr:colOff>161925</xdr:colOff>
      <xdr:row>53</xdr:row>
      <xdr:rowOff>19050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2124075" y="9239250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与那原町</a:t>
          </a:r>
        </a:p>
      </xdr:txBody>
    </xdr:sp>
    <xdr:clientData/>
  </xdr:twoCellAnchor>
  <xdr:twoCellAnchor>
    <xdr:from>
      <xdr:col>1</xdr:col>
      <xdr:colOff>1019175</xdr:colOff>
      <xdr:row>55</xdr:row>
      <xdr:rowOff>47625</xdr:rowOff>
    </xdr:from>
    <xdr:to>
      <xdr:col>2</xdr:col>
      <xdr:colOff>257175</xdr:colOff>
      <xdr:row>56</xdr:row>
      <xdr:rowOff>9525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933575" y="9763125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南城市</a:t>
          </a:r>
        </a:p>
      </xdr:txBody>
    </xdr:sp>
    <xdr:clientData/>
  </xdr:twoCellAnchor>
  <xdr:twoCellAnchor>
    <xdr:from>
      <xdr:col>1</xdr:col>
      <xdr:colOff>600075</xdr:colOff>
      <xdr:row>56</xdr:row>
      <xdr:rowOff>133350</xdr:rowOff>
    </xdr:from>
    <xdr:to>
      <xdr:col>1</xdr:col>
      <xdr:colOff>1085850</xdr:colOff>
      <xdr:row>57</xdr:row>
      <xdr:rowOff>114300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514475" y="10020300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八重瀬町</a:t>
          </a:r>
        </a:p>
      </xdr:txBody>
    </xdr:sp>
    <xdr:clientData/>
  </xdr:twoCellAnchor>
  <xdr:twoCellAnchor>
    <xdr:from>
      <xdr:col>1</xdr:col>
      <xdr:colOff>676275</xdr:colOff>
      <xdr:row>47</xdr:row>
      <xdr:rowOff>76200</xdr:rowOff>
    </xdr:from>
    <xdr:to>
      <xdr:col>1</xdr:col>
      <xdr:colOff>1009650</xdr:colOff>
      <xdr:row>49</xdr:row>
      <xdr:rowOff>0</xdr:rowOff>
    </xdr:to>
    <xdr:sp>
      <xdr:nvSpPr>
        <xdr:cNvPr id="37" name="Line 37"/>
        <xdr:cNvSpPr>
          <a:spLocks/>
        </xdr:cNvSpPr>
      </xdr:nvSpPr>
      <xdr:spPr>
        <a:xfrm>
          <a:off x="1590675" y="8420100"/>
          <a:ext cx="333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790575</xdr:colOff>
      <xdr:row>53</xdr:row>
      <xdr:rowOff>114300</xdr:rowOff>
    </xdr:from>
    <xdr:to>
      <xdr:col>2</xdr:col>
      <xdr:colOff>76200</xdr:colOff>
      <xdr:row>54</xdr:row>
      <xdr:rowOff>9525</xdr:rowOff>
    </xdr:to>
    <xdr:sp>
      <xdr:nvSpPr>
        <xdr:cNvPr id="38" name="Line 38"/>
        <xdr:cNvSpPr>
          <a:spLocks/>
        </xdr:cNvSpPr>
      </xdr:nvSpPr>
      <xdr:spPr>
        <a:xfrm flipV="1">
          <a:off x="1704975" y="9486900"/>
          <a:ext cx="41910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1038225</xdr:colOff>
      <xdr:row>52</xdr:row>
      <xdr:rowOff>142875</xdr:rowOff>
    </xdr:from>
    <xdr:to>
      <xdr:col>2</xdr:col>
      <xdr:colOff>104775</xdr:colOff>
      <xdr:row>53</xdr:row>
      <xdr:rowOff>95250</xdr:rowOff>
    </xdr:to>
    <xdr:sp>
      <xdr:nvSpPr>
        <xdr:cNvPr id="39" name="Line 39"/>
        <xdr:cNvSpPr>
          <a:spLocks/>
        </xdr:cNvSpPr>
      </xdr:nvSpPr>
      <xdr:spPr>
        <a:xfrm flipV="1">
          <a:off x="1952625" y="9344025"/>
          <a:ext cx="20002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27</xdr:row>
      <xdr:rowOff>142875</xdr:rowOff>
    </xdr:from>
    <xdr:to>
      <xdr:col>1</xdr:col>
      <xdr:colOff>847725</xdr:colOff>
      <xdr:row>34</xdr:row>
      <xdr:rowOff>161925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543050" y="5057775"/>
          <a:ext cx="2286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東シナ海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5</xdr:col>
      <xdr:colOff>342900</xdr:colOff>
      <xdr:row>47</xdr:row>
      <xdr:rowOff>28575</xdr:rowOff>
    </xdr:from>
    <xdr:to>
      <xdr:col>5</xdr:col>
      <xdr:colOff>561975</xdr:colOff>
      <xdr:row>54</xdr:row>
      <xdr:rowOff>9525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4267200" y="8372475"/>
          <a:ext cx="2286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太平洋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</xdr:col>
      <xdr:colOff>1047750</xdr:colOff>
      <xdr:row>47</xdr:row>
      <xdr:rowOff>152400</xdr:rowOff>
    </xdr:from>
    <xdr:to>
      <xdr:col>2</xdr:col>
      <xdr:colOff>104775</xdr:colOff>
      <xdr:row>48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1962150" y="8496300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981075</xdr:colOff>
      <xdr:row>48</xdr:row>
      <xdr:rowOff>9525</xdr:rowOff>
    </xdr:from>
    <xdr:to>
      <xdr:col>2</xdr:col>
      <xdr:colOff>66675</xdr:colOff>
      <xdr:row>49</xdr:row>
      <xdr:rowOff>38100</xdr:rowOff>
    </xdr:to>
    <xdr:sp>
      <xdr:nvSpPr>
        <xdr:cNvPr id="43" name="Line 43"/>
        <xdr:cNvSpPr>
          <a:spLocks/>
        </xdr:cNvSpPr>
      </xdr:nvSpPr>
      <xdr:spPr>
        <a:xfrm>
          <a:off x="1895475" y="8524875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923925</xdr:colOff>
      <xdr:row>48</xdr:row>
      <xdr:rowOff>47625</xdr:rowOff>
    </xdr:from>
    <xdr:to>
      <xdr:col>2</xdr:col>
      <xdr:colOff>28575</xdr:colOff>
      <xdr:row>49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1838325" y="8562975"/>
          <a:ext cx="2381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876300</xdr:colOff>
      <xdr:row>48</xdr:row>
      <xdr:rowOff>104775</xdr:rowOff>
    </xdr:from>
    <xdr:to>
      <xdr:col>1</xdr:col>
      <xdr:colOff>1123950</xdr:colOff>
      <xdr:row>49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1790700" y="862012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838200</xdr:colOff>
      <xdr:row>48</xdr:row>
      <xdr:rowOff>152400</xdr:rowOff>
    </xdr:from>
    <xdr:to>
      <xdr:col>1</xdr:col>
      <xdr:colOff>1104900</xdr:colOff>
      <xdr:row>50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752600" y="8667750"/>
          <a:ext cx="2667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838200</xdr:colOff>
      <xdr:row>49</xdr:row>
      <xdr:rowOff>66675</xdr:rowOff>
    </xdr:from>
    <xdr:to>
      <xdr:col>1</xdr:col>
      <xdr:colOff>1047750</xdr:colOff>
      <xdr:row>50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1752600" y="8753475"/>
          <a:ext cx="2190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1114425</xdr:colOff>
      <xdr:row>47</xdr:row>
      <xdr:rowOff>123825</xdr:rowOff>
    </xdr:from>
    <xdr:to>
      <xdr:col>2</xdr:col>
      <xdr:colOff>123825</xdr:colOff>
      <xdr:row>48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2028825" y="8467725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1076325</xdr:colOff>
      <xdr:row>47</xdr:row>
      <xdr:rowOff>133350</xdr:rowOff>
    </xdr:from>
    <xdr:to>
      <xdr:col>2</xdr:col>
      <xdr:colOff>123825</xdr:colOff>
      <xdr:row>48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1990725" y="8477250"/>
          <a:ext cx="1809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1009650</xdr:colOff>
      <xdr:row>47</xdr:row>
      <xdr:rowOff>161925</xdr:rowOff>
    </xdr:from>
    <xdr:to>
      <xdr:col>2</xdr:col>
      <xdr:colOff>104775</xdr:colOff>
      <xdr:row>49</xdr:row>
      <xdr:rowOff>19050</xdr:rowOff>
    </xdr:to>
    <xdr:sp>
      <xdr:nvSpPr>
        <xdr:cNvPr id="50" name="Line 50"/>
        <xdr:cNvSpPr>
          <a:spLocks/>
        </xdr:cNvSpPr>
      </xdr:nvSpPr>
      <xdr:spPr>
        <a:xfrm>
          <a:off x="1924050" y="8505825"/>
          <a:ext cx="2286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48</xdr:row>
      <xdr:rowOff>28575</xdr:rowOff>
    </xdr:from>
    <xdr:to>
      <xdr:col>2</xdr:col>
      <xdr:colOff>47625</xdr:colOff>
      <xdr:row>49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1866900" y="8543925"/>
          <a:ext cx="2286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895350</xdr:colOff>
      <xdr:row>48</xdr:row>
      <xdr:rowOff>85725</xdr:rowOff>
    </xdr:from>
    <xdr:to>
      <xdr:col>2</xdr:col>
      <xdr:colOff>9525</xdr:colOff>
      <xdr:row>49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1809750" y="8601075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48</xdr:row>
      <xdr:rowOff>133350</xdr:rowOff>
    </xdr:from>
    <xdr:to>
      <xdr:col>1</xdr:col>
      <xdr:colOff>1104900</xdr:colOff>
      <xdr:row>49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1771650" y="8648700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819150</xdr:colOff>
      <xdr:row>49</xdr:row>
      <xdr:rowOff>9525</xdr:rowOff>
    </xdr:from>
    <xdr:to>
      <xdr:col>1</xdr:col>
      <xdr:colOff>1085850</xdr:colOff>
      <xdr:row>50</xdr:row>
      <xdr:rowOff>47625</xdr:rowOff>
    </xdr:to>
    <xdr:sp>
      <xdr:nvSpPr>
        <xdr:cNvPr id="54" name="Line 54"/>
        <xdr:cNvSpPr>
          <a:spLocks/>
        </xdr:cNvSpPr>
      </xdr:nvSpPr>
      <xdr:spPr>
        <a:xfrm>
          <a:off x="1733550" y="8696325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895350</xdr:colOff>
      <xdr:row>49</xdr:row>
      <xdr:rowOff>161925</xdr:rowOff>
    </xdr:from>
    <xdr:to>
      <xdr:col>1</xdr:col>
      <xdr:colOff>990600</xdr:colOff>
      <xdr:row>50</xdr:row>
      <xdr:rowOff>57150</xdr:rowOff>
    </xdr:to>
    <xdr:sp>
      <xdr:nvSpPr>
        <xdr:cNvPr id="55" name="Line 55"/>
        <xdr:cNvSpPr>
          <a:spLocks/>
        </xdr:cNvSpPr>
      </xdr:nvSpPr>
      <xdr:spPr>
        <a:xfrm>
          <a:off x="1809750" y="884872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133350</xdr:rowOff>
    </xdr:from>
    <xdr:to>
      <xdr:col>2</xdr:col>
      <xdr:colOff>85725</xdr:colOff>
      <xdr:row>48</xdr:row>
      <xdr:rowOff>9525</xdr:rowOff>
    </xdr:to>
    <xdr:sp>
      <xdr:nvSpPr>
        <xdr:cNvPr id="56" name="Line 56"/>
        <xdr:cNvSpPr>
          <a:spLocks/>
        </xdr:cNvSpPr>
      </xdr:nvSpPr>
      <xdr:spPr>
        <a:xfrm>
          <a:off x="2076450" y="84772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438150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19100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438150</xdr:colOff>
      <xdr:row>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0" y="704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419100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5</xdr:row>
      <xdr:rowOff>0</xdr:rowOff>
    </xdr:from>
    <xdr:ext cx="4286250" cy="5019675"/>
    <xdr:graphicFrame>
      <xdr:nvGraphicFramePr>
        <xdr:cNvPr id="1" name="グラフ 1"/>
        <xdr:cNvGraphicFramePr/>
      </xdr:nvGraphicFramePr>
      <xdr:xfrm>
        <a:off x="1466850" y="952500"/>
        <a:ext cx="42862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857250</xdr:colOff>
      <xdr:row>35</xdr:row>
      <xdr:rowOff>0</xdr:rowOff>
    </xdr:from>
    <xdr:ext cx="4324350" cy="5295900"/>
    <xdr:graphicFrame>
      <xdr:nvGraphicFramePr>
        <xdr:cNvPr id="2" name="グラフ 2"/>
        <xdr:cNvGraphicFramePr/>
      </xdr:nvGraphicFramePr>
      <xdr:xfrm>
        <a:off x="1457325" y="6648450"/>
        <a:ext cx="432435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4</xdr:col>
      <xdr:colOff>85725</xdr:colOff>
      <xdr:row>15</xdr:row>
      <xdr:rowOff>104775</xdr:rowOff>
    </xdr:from>
    <xdr:to>
      <xdr:col>5</xdr:col>
      <xdr:colOff>9525</xdr:colOff>
      <xdr:row>19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00" y="2867025"/>
          <a:ext cx="771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面　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19.70k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㎡
（100%）
</a:t>
          </a:r>
        </a:p>
      </xdr:txBody>
    </xdr:sp>
    <xdr:clientData/>
  </xdr:twoCellAnchor>
  <xdr:oneCellAnchor>
    <xdr:from>
      <xdr:col>0</xdr:col>
      <xdr:colOff>581025</xdr:colOff>
      <xdr:row>102</xdr:row>
      <xdr:rowOff>0</xdr:rowOff>
    </xdr:from>
    <xdr:ext cx="5867400" cy="4705350"/>
    <xdr:graphicFrame>
      <xdr:nvGraphicFramePr>
        <xdr:cNvPr id="4" name="グラフ 5"/>
        <xdr:cNvGraphicFramePr/>
      </xdr:nvGraphicFramePr>
      <xdr:xfrm>
        <a:off x="581025" y="18907125"/>
        <a:ext cx="586740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6</xdr:col>
      <xdr:colOff>114300</xdr:colOff>
      <xdr:row>25</xdr:row>
      <xdr:rowOff>76200</xdr:rowOff>
    </xdr:from>
    <xdr:ext cx="552450" cy="142875"/>
    <xdr:sp>
      <xdr:nvSpPr>
        <xdr:cNvPr id="5" name="Line 6"/>
        <xdr:cNvSpPr>
          <a:spLocks/>
        </xdr:cNvSpPr>
      </xdr:nvSpPr>
      <xdr:spPr>
        <a:xfrm flipH="1">
          <a:off x="4362450" y="4648200"/>
          <a:ext cx="552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561975</xdr:colOff>
      <xdr:row>27</xdr:row>
      <xdr:rowOff>9525</xdr:rowOff>
    </xdr:from>
    <xdr:ext cx="285750" cy="447675"/>
    <xdr:sp>
      <xdr:nvSpPr>
        <xdr:cNvPr id="6" name="Line 7"/>
        <xdr:cNvSpPr>
          <a:spLocks/>
        </xdr:cNvSpPr>
      </xdr:nvSpPr>
      <xdr:spPr>
        <a:xfrm flipH="1" flipV="1">
          <a:off x="4181475" y="4943475"/>
          <a:ext cx="2857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85725</xdr:colOff>
      <xdr:row>27</xdr:row>
      <xdr:rowOff>142875</xdr:rowOff>
    </xdr:from>
    <xdr:ext cx="295275" cy="428625"/>
    <xdr:sp>
      <xdr:nvSpPr>
        <xdr:cNvPr id="7" name="Line 8"/>
        <xdr:cNvSpPr>
          <a:spLocks/>
        </xdr:cNvSpPr>
      </xdr:nvSpPr>
      <xdr:spPr>
        <a:xfrm flipV="1">
          <a:off x="3705225" y="5076825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59</xdr:row>
      <xdr:rowOff>47625</xdr:rowOff>
    </xdr:from>
    <xdr:ext cx="485775" cy="352425"/>
    <xdr:sp>
      <xdr:nvSpPr>
        <xdr:cNvPr id="8" name="Line 9"/>
        <xdr:cNvSpPr>
          <a:spLocks/>
        </xdr:cNvSpPr>
      </xdr:nvSpPr>
      <xdr:spPr>
        <a:xfrm flipV="1">
          <a:off x="2495550" y="11039475"/>
          <a:ext cx="485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466725</xdr:colOff>
      <xdr:row>59</xdr:row>
      <xdr:rowOff>76200</xdr:rowOff>
    </xdr:from>
    <xdr:ext cx="19050" cy="295275"/>
    <xdr:sp>
      <xdr:nvSpPr>
        <xdr:cNvPr id="9" name="Line 10"/>
        <xdr:cNvSpPr>
          <a:spLocks/>
        </xdr:cNvSpPr>
      </xdr:nvSpPr>
      <xdr:spPr>
        <a:xfrm flipH="1" flipV="1">
          <a:off x="3238500" y="11068050"/>
          <a:ext cx="19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59</xdr:row>
      <xdr:rowOff>57150</xdr:rowOff>
    </xdr:from>
    <xdr:ext cx="323850" cy="323850"/>
    <xdr:sp>
      <xdr:nvSpPr>
        <xdr:cNvPr id="10" name="Line 11"/>
        <xdr:cNvSpPr>
          <a:spLocks/>
        </xdr:cNvSpPr>
      </xdr:nvSpPr>
      <xdr:spPr>
        <a:xfrm flipH="1" flipV="1">
          <a:off x="3657600" y="11049000"/>
          <a:ext cx="323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581025</xdr:colOff>
      <xdr:row>72</xdr:row>
      <xdr:rowOff>0</xdr:rowOff>
    </xdr:from>
    <xdr:ext cx="5867400" cy="4705350"/>
    <xdr:graphicFrame>
      <xdr:nvGraphicFramePr>
        <xdr:cNvPr id="11" name="グラフ 12"/>
        <xdr:cNvGraphicFramePr/>
      </xdr:nvGraphicFramePr>
      <xdr:xfrm>
        <a:off x="581025" y="13439775"/>
        <a:ext cx="586740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3</xdr:col>
      <xdr:colOff>390525</xdr:colOff>
      <xdr:row>165</xdr:row>
      <xdr:rowOff>0</xdr:rowOff>
    </xdr:from>
    <xdr:to>
      <xdr:col>4</xdr:col>
      <xdr:colOff>361950</xdr:colOff>
      <xdr:row>168</xdr:row>
      <xdr:rowOff>142875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476500" y="3006090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</a:rPr>
            <a:t>～</a:t>
          </a:r>
        </a:p>
      </xdr:txBody>
    </xdr:sp>
    <xdr:clientData/>
  </xdr:twoCellAnchor>
  <xdr:oneCellAnchor>
    <xdr:from>
      <xdr:col>4</xdr:col>
      <xdr:colOff>47625</xdr:colOff>
      <xdr:row>45</xdr:row>
      <xdr:rowOff>28575</xdr:rowOff>
    </xdr:from>
    <xdr:ext cx="962025" cy="904875"/>
    <xdr:sp>
      <xdr:nvSpPr>
        <xdr:cNvPr id="13" name="テキスト ボックス 13"/>
        <xdr:cNvSpPr txBox="1">
          <a:spLocks noChangeArrowheads="1"/>
        </xdr:cNvSpPr>
      </xdr:nvSpPr>
      <xdr:spPr>
        <a:xfrm>
          <a:off x="2819400" y="8486775"/>
          <a:ext cx="9620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面　積
 14.234k㎡
  （100％）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8125" y="3924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24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0525" y="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9525</xdr:rowOff>
    </xdr:from>
    <xdr:to>
      <xdr:col>2</xdr:col>
      <xdr:colOff>238125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61975" y="561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104775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123825</xdr:colOff>
      <xdr:row>3</xdr:row>
      <xdr:rowOff>9525</xdr:rowOff>
    </xdr:from>
    <xdr:to>
      <xdr:col>2</xdr:col>
      <xdr:colOff>238125</xdr:colOff>
      <xdr:row>3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561975" y="561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104775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1</xdr:col>
      <xdr:colOff>66675</xdr:colOff>
      <xdr:row>8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19335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47675" y="17716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1</xdr:col>
      <xdr:colOff>66675</xdr:colOff>
      <xdr:row>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7675" y="17716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66675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60960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38150" y="438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38150" y="438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295275</xdr:rowOff>
    </xdr:from>
    <xdr:to>
      <xdr:col>3</xdr:col>
      <xdr:colOff>457200</xdr:colOff>
      <xdr:row>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190625" y="733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438150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914400" y="4476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180975</xdr:colOff>
      <xdr:row>3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8572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545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  <xdr:twoCellAnchor>
    <xdr:from>
      <xdr:col>3</xdr:col>
      <xdr:colOff>238125</xdr:colOff>
      <xdr:row>2</xdr:row>
      <xdr:rowOff>295275</xdr:rowOff>
    </xdr:from>
    <xdr:to>
      <xdr:col>3</xdr:col>
      <xdr:colOff>457200</xdr:colOff>
      <xdr:row>3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1190625" y="733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438150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6" name="Rectangle 6"/>
        <xdr:cNvSpPr>
          <a:spLocks/>
        </xdr:cNvSpPr>
      </xdr:nvSpPr>
      <xdr:spPr>
        <a:xfrm>
          <a:off x="914400" y="4476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180975</xdr:colOff>
      <xdr:row>3</xdr:row>
      <xdr:rowOff>304800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050" y="8572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545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3&#32113;&#35336;&#26360;\&#24179;&#25104;23&#24180;&#24230;&#12288;&#23452;&#37326;&#28286;&#24066;&#32113;&#35336;&#26360;&#12288;&#26657;&#27491;&#24460;\H23&#32113;&#35336;&#26360;(HP&#25522;&#36617;&#29992;)\H23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5&#32113;&#35336;&#26360;\&#36884;&#20013;&#12384;&#12424;\&#31532;1&#31456;&#12288;&#22303;&#22320;&#12539;&#27671;&#35937;(H2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&#65288;&#20445;&#30041;&#20998;&#65289;\&#12464;&#12521;&#12501;\&#23436;&#25104;\&#31532;&#65297;&#31456;&#12288;&#12464;&#12521;&#125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32207;&#21209;&#37096;\&#31246;&#21209;&#35506;&#32113;&#35336;&#29992;&#12487;&#12540;&#12479;&#65288;H24&#65289;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2522;&#22320;&#25919;&#31574;&#37096;\&#22522;&#22320;&#28169;&#22806;&#35506;(H24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4066;&#27665;&#32076;&#28168;&#37096;\&#36786;&#27700;&#25391;&#33288;&#35506;&#65288;H2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位置及び面積"/>
      <sheetName val="グラフ"/>
      <sheetName val="1-1地目面積"/>
      <sheetName val="1-2評価地面積"/>
      <sheetName val="1-3土地評価額"/>
      <sheetName val="1-4軍用地の施設名及び面積"/>
      <sheetName val="1-5農地転用状況"/>
      <sheetName val="1-6農地転用の推移"/>
      <sheetName val="1-7年別月別平均気温"/>
      <sheetName val="1-8年別月別平均相対湿度"/>
      <sheetName val="1-9気象概況"/>
      <sheetName val="1-10年別月別降水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位置及び面積"/>
      <sheetName val="グラフ"/>
      <sheetName val="1-5農地転用状況 "/>
      <sheetName val="1-6農地転用の推移"/>
      <sheetName val="1-7年別月別平均気温"/>
      <sheetName val="1-8年別月別平均相対湿度"/>
      <sheetName val="1-9気象概況"/>
      <sheetName val="1-10年別月別降水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-1地目面積"/>
      <sheetName val="1-2評価地面積"/>
      <sheetName val="1-3土地評価額"/>
      <sheetName val="6-3市内の家屋数"/>
      <sheetName val="6-4課税家屋の床面積"/>
      <sheetName val="6-5木造家屋"/>
      <sheetName val="6-7非木造家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4軍用地の施設名及び面積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-5農地転用状況"/>
      <sheetName val="1-6農地転用の推移"/>
      <sheetName val="5-20漁業種類別漁獲量"/>
      <sheetName val="5-21登録漁船隻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4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17.00390625" style="1" customWidth="1"/>
    <col min="3" max="3" width="6.00390625" style="1" customWidth="1"/>
    <col min="4" max="4" width="16.140625" style="1" customWidth="1"/>
    <col min="5" max="5" width="6.00390625" style="1" customWidth="1"/>
    <col min="6" max="16384" width="9.00390625" style="1" customWidth="1"/>
  </cols>
  <sheetData>
    <row r="1" ht="13.5"/>
    <row r="2" ht="13.5"/>
    <row r="3" ht="13.5"/>
    <row r="4" ht="13.5"/>
    <row r="5" ht="6" customHeight="1"/>
    <row r="6" spans="1:11" ht="27.75" customHeight="1">
      <c r="A6" s="225" t="s">
        <v>0</v>
      </c>
      <c r="B6" s="225"/>
      <c r="C6" s="225"/>
      <c r="D6" s="225"/>
      <c r="E6" s="225"/>
      <c r="F6" s="225"/>
      <c r="G6" s="225"/>
      <c r="H6" s="225"/>
      <c r="I6" s="225"/>
      <c r="J6" s="225"/>
      <c r="K6" s="2"/>
    </row>
    <row r="7" ht="14.25" customHeight="1"/>
    <row r="8" spans="2:5" ht="15" customHeight="1">
      <c r="B8" s="226" t="s">
        <v>1</v>
      </c>
      <c r="C8" s="3"/>
      <c r="D8" s="4" t="s">
        <v>2</v>
      </c>
      <c r="E8" s="5"/>
    </row>
    <row r="9" spans="2:5" ht="15" customHeight="1">
      <c r="B9" s="227"/>
      <c r="C9" s="6"/>
      <c r="D9" s="7" t="s">
        <v>3</v>
      </c>
      <c r="E9" s="8"/>
    </row>
    <row r="10" spans="2:5" ht="15" customHeight="1">
      <c r="B10" s="226" t="s">
        <v>4</v>
      </c>
      <c r="C10" s="3"/>
      <c r="D10" s="4" t="s">
        <v>2</v>
      </c>
      <c r="E10" s="5"/>
    </row>
    <row r="11" spans="2:5" ht="15" customHeight="1">
      <c r="B11" s="227"/>
      <c r="C11" s="6"/>
      <c r="D11" s="7" t="s">
        <v>5</v>
      </c>
      <c r="E11" s="8"/>
    </row>
    <row r="12" spans="2:5" ht="15" customHeight="1">
      <c r="B12" s="226" t="s">
        <v>6</v>
      </c>
      <c r="C12" s="3"/>
      <c r="D12" s="4" t="s">
        <v>7</v>
      </c>
      <c r="E12" s="5"/>
    </row>
    <row r="13" spans="2:5" ht="15" customHeight="1">
      <c r="B13" s="227"/>
      <c r="C13" s="6"/>
      <c r="D13" s="7" t="s">
        <v>8</v>
      </c>
      <c r="E13" s="8"/>
    </row>
    <row r="14" spans="2:5" ht="15" customHeight="1">
      <c r="B14" s="226" t="s">
        <v>9</v>
      </c>
      <c r="C14" s="3"/>
      <c r="D14" s="4" t="s">
        <v>7</v>
      </c>
      <c r="E14" s="5"/>
    </row>
    <row r="15" spans="2:5" ht="15" customHeight="1">
      <c r="B15" s="227"/>
      <c r="C15" s="6"/>
      <c r="D15" s="7" t="s">
        <v>10</v>
      </c>
      <c r="E15" s="8"/>
    </row>
    <row r="16" spans="2:5" ht="15" customHeight="1">
      <c r="B16" s="226" t="s">
        <v>11</v>
      </c>
      <c r="C16" s="9"/>
      <c r="D16" s="10" t="s">
        <v>12</v>
      </c>
      <c r="E16" s="11"/>
    </row>
    <row r="17" spans="2:5" ht="15" customHeight="1">
      <c r="B17" s="227"/>
      <c r="C17" s="12"/>
      <c r="D17" s="13" t="s">
        <v>13</v>
      </c>
      <c r="E17" s="14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4" spans="1:10" ht="14.25">
      <c r="A64" s="224"/>
      <c r="B64" s="224"/>
      <c r="C64" s="224"/>
      <c r="D64" s="224"/>
      <c r="E64" s="224"/>
      <c r="F64" s="224"/>
      <c r="G64" s="224"/>
      <c r="H64" s="224"/>
      <c r="I64" s="224"/>
      <c r="J64" s="224"/>
    </row>
  </sheetData>
  <sheetProtection/>
  <mergeCells count="7">
    <mergeCell ref="A64:J64"/>
    <mergeCell ref="A6:J6"/>
    <mergeCell ref="B8:B9"/>
    <mergeCell ref="B10:B11"/>
    <mergeCell ref="B12:B13"/>
    <mergeCell ref="B14:B15"/>
    <mergeCell ref="B16:B17"/>
  </mergeCells>
  <printOptions/>
  <pageMargins left="0.16" right="0.15" top="0.16" bottom="0.16" header="0.16" footer="0.16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2" width="5.57421875" style="45" customWidth="1"/>
    <col min="3" max="7" width="12.57421875" style="45" customWidth="1"/>
    <col min="8" max="16384" width="9.00390625" style="45" customWidth="1"/>
  </cols>
  <sheetData>
    <row r="1" spans="1:7" ht="21">
      <c r="A1" s="230" t="s">
        <v>167</v>
      </c>
      <c r="B1" s="230"/>
      <c r="C1" s="230"/>
      <c r="D1" s="230"/>
      <c r="E1" s="230"/>
      <c r="F1" s="230"/>
      <c r="G1" s="230"/>
    </row>
    <row r="2" spans="1:7" ht="13.5">
      <c r="A2" s="46"/>
      <c r="B2" s="46"/>
      <c r="C2" s="169"/>
      <c r="D2" s="169"/>
      <c r="E2" s="169"/>
      <c r="F2" s="169"/>
      <c r="G2" s="169" t="s">
        <v>168</v>
      </c>
    </row>
    <row r="3" spans="1:7" ht="13.5" customHeight="1">
      <c r="A3" s="312"/>
      <c r="B3" s="313"/>
      <c r="C3" s="302" t="s">
        <v>54</v>
      </c>
      <c r="D3" s="302" t="s">
        <v>55</v>
      </c>
      <c r="E3" s="302" t="s">
        <v>56</v>
      </c>
      <c r="F3" s="302" t="s">
        <v>57</v>
      </c>
      <c r="G3" s="304" t="s">
        <v>58</v>
      </c>
    </row>
    <row r="4" spans="1:7" ht="13.5" customHeight="1">
      <c r="A4" s="314"/>
      <c r="B4" s="315"/>
      <c r="C4" s="303"/>
      <c r="D4" s="303"/>
      <c r="E4" s="303"/>
      <c r="F4" s="303"/>
      <c r="G4" s="305"/>
    </row>
    <row r="5" spans="1:7" ht="16.5" customHeight="1">
      <c r="A5" s="316" t="s">
        <v>152</v>
      </c>
      <c r="B5" s="317"/>
      <c r="C5" s="180">
        <v>72</v>
      </c>
      <c r="D5" s="181">
        <v>74</v>
      </c>
      <c r="E5" s="181">
        <v>75</v>
      </c>
      <c r="F5" s="181">
        <v>74</v>
      </c>
      <c r="G5" s="182">
        <v>73</v>
      </c>
    </row>
    <row r="6" spans="1:7" ht="16.5" customHeight="1">
      <c r="A6" s="318" t="s">
        <v>153</v>
      </c>
      <c r="B6" s="259"/>
      <c r="C6" s="184">
        <v>64</v>
      </c>
      <c r="D6" s="152">
        <v>67</v>
      </c>
      <c r="E6" s="152">
        <v>65</v>
      </c>
      <c r="F6" s="152">
        <v>71</v>
      </c>
      <c r="G6" s="185">
        <v>66</v>
      </c>
    </row>
    <row r="7" spans="1:7" ht="16.5" customHeight="1">
      <c r="A7" s="318" t="s">
        <v>154</v>
      </c>
      <c r="B7" s="259"/>
      <c r="C7" s="184">
        <v>73</v>
      </c>
      <c r="D7" s="152">
        <v>77</v>
      </c>
      <c r="E7" s="152">
        <v>71</v>
      </c>
      <c r="F7" s="152">
        <v>74</v>
      </c>
      <c r="G7" s="185">
        <v>72</v>
      </c>
    </row>
    <row r="8" spans="1:7" ht="16.5" customHeight="1">
      <c r="A8" s="318" t="s">
        <v>155</v>
      </c>
      <c r="B8" s="259"/>
      <c r="C8" s="184">
        <v>75</v>
      </c>
      <c r="D8" s="152">
        <v>71</v>
      </c>
      <c r="E8" s="152">
        <v>63</v>
      </c>
      <c r="F8" s="152">
        <v>71</v>
      </c>
      <c r="G8" s="185">
        <v>72</v>
      </c>
    </row>
    <row r="9" spans="1:7" ht="16.5" customHeight="1">
      <c r="A9" s="318" t="s">
        <v>156</v>
      </c>
      <c r="B9" s="259"/>
      <c r="C9" s="184">
        <v>70</v>
      </c>
      <c r="D9" s="152">
        <v>76</v>
      </c>
      <c r="E9" s="152">
        <v>69</v>
      </c>
      <c r="F9" s="152">
        <v>75</v>
      </c>
      <c r="G9" s="185">
        <v>74</v>
      </c>
    </row>
    <row r="10" spans="1:7" ht="16.5" customHeight="1">
      <c r="A10" s="318" t="s">
        <v>157</v>
      </c>
      <c r="B10" s="259"/>
      <c r="C10" s="184">
        <v>73</v>
      </c>
      <c r="D10" s="152">
        <v>79</v>
      </c>
      <c r="E10" s="152">
        <v>86</v>
      </c>
      <c r="F10" s="152">
        <v>77</v>
      </c>
      <c r="G10" s="185">
        <v>81</v>
      </c>
    </row>
    <row r="11" spans="1:7" ht="16.5" customHeight="1">
      <c r="A11" s="318" t="s">
        <v>169</v>
      </c>
      <c r="B11" s="259"/>
      <c r="C11" s="184">
        <v>81</v>
      </c>
      <c r="D11" s="152">
        <v>82</v>
      </c>
      <c r="E11" s="152">
        <v>85</v>
      </c>
      <c r="F11" s="152">
        <v>86</v>
      </c>
      <c r="G11" s="185">
        <v>80</v>
      </c>
    </row>
    <row r="12" spans="1:7" ht="16.5" customHeight="1">
      <c r="A12" s="318" t="s">
        <v>159</v>
      </c>
      <c r="B12" s="259"/>
      <c r="C12" s="184">
        <v>77</v>
      </c>
      <c r="D12" s="152">
        <v>80</v>
      </c>
      <c r="E12" s="152">
        <v>81</v>
      </c>
      <c r="F12" s="152">
        <v>79</v>
      </c>
      <c r="G12" s="185">
        <v>73</v>
      </c>
    </row>
    <row r="13" spans="1:7" ht="16.5" customHeight="1">
      <c r="A13" s="318" t="s">
        <v>160</v>
      </c>
      <c r="B13" s="259"/>
      <c r="C13" s="184">
        <v>76</v>
      </c>
      <c r="D13" s="152">
        <v>79</v>
      </c>
      <c r="E13" s="152">
        <v>81</v>
      </c>
      <c r="F13" s="152">
        <v>82</v>
      </c>
      <c r="G13" s="185">
        <v>76</v>
      </c>
    </row>
    <row r="14" spans="1:7" ht="16.5" customHeight="1">
      <c r="A14" s="318" t="s">
        <v>161</v>
      </c>
      <c r="B14" s="259"/>
      <c r="C14" s="184">
        <v>70</v>
      </c>
      <c r="D14" s="152">
        <v>76</v>
      </c>
      <c r="E14" s="152">
        <v>76</v>
      </c>
      <c r="F14" s="152">
        <v>76</v>
      </c>
      <c r="G14" s="185">
        <v>74</v>
      </c>
    </row>
    <row r="15" spans="1:7" ht="16.5" customHeight="1">
      <c r="A15" s="318" t="s">
        <v>162</v>
      </c>
      <c r="B15" s="259"/>
      <c r="C15" s="184">
        <v>73</v>
      </c>
      <c r="D15" s="152">
        <v>74</v>
      </c>
      <c r="E15" s="152">
        <v>78</v>
      </c>
      <c r="F15" s="152">
        <v>70</v>
      </c>
      <c r="G15" s="185">
        <v>72</v>
      </c>
    </row>
    <row r="16" spans="1:7" ht="16.5" customHeight="1">
      <c r="A16" s="318" t="s">
        <v>163</v>
      </c>
      <c r="B16" s="259"/>
      <c r="C16" s="184">
        <v>70</v>
      </c>
      <c r="D16" s="152">
        <v>66</v>
      </c>
      <c r="E16" s="152">
        <v>76</v>
      </c>
      <c r="F16" s="152">
        <v>67</v>
      </c>
      <c r="G16" s="185">
        <v>66</v>
      </c>
    </row>
    <row r="17" spans="1:7" ht="16.5" customHeight="1">
      <c r="A17" s="319" t="s">
        <v>164</v>
      </c>
      <c r="B17" s="320"/>
      <c r="C17" s="187">
        <v>64</v>
      </c>
      <c r="D17" s="153">
        <v>64</v>
      </c>
      <c r="E17" s="153">
        <v>69</v>
      </c>
      <c r="F17" s="153">
        <v>65</v>
      </c>
      <c r="G17" s="188">
        <v>64</v>
      </c>
    </row>
    <row r="18" spans="1:7" s="65" customFormat="1" ht="15.75" customHeight="1">
      <c r="A18" s="72" t="s">
        <v>165</v>
      </c>
      <c r="B18" s="63"/>
      <c r="C18" s="179"/>
      <c r="D18" s="179"/>
      <c r="E18" s="179"/>
      <c r="F18" s="179"/>
      <c r="G18" s="179" t="s">
        <v>166</v>
      </c>
    </row>
    <row r="19" spans="1:7" s="65" customFormat="1" ht="15.75" customHeight="1">
      <c r="A19" s="62" t="s">
        <v>224</v>
      </c>
      <c r="B19" s="66"/>
      <c r="C19" s="66"/>
      <c r="D19" s="66"/>
      <c r="E19" s="66"/>
      <c r="F19" s="66"/>
      <c r="G19" s="66"/>
    </row>
    <row r="20" spans="1:7" ht="13.5" customHeight="1">
      <c r="A20" s="148"/>
      <c r="B20" s="148"/>
      <c r="C20" s="148"/>
      <c r="D20" s="148"/>
      <c r="E20" s="148"/>
      <c r="F20" s="148"/>
      <c r="G20" s="148"/>
    </row>
    <row r="21" ht="13.5" customHeight="1"/>
  </sheetData>
  <sheetProtection/>
  <mergeCells count="20">
    <mergeCell ref="A17:B17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G1"/>
    <mergeCell ref="A3:B4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1"/>
  <sheetViews>
    <sheetView showGridLines="0" zoomScale="75" zoomScaleNormal="75" zoomScaleSheetLayoutView="70" zoomScalePageLayoutView="0" workbookViewId="0" topLeftCell="A1">
      <pane xSplit="4" ySplit="1" topLeftCell="E2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K1"/>
    </sheetView>
  </sheetViews>
  <sheetFormatPr defaultColWidth="9.140625" defaultRowHeight="15"/>
  <cols>
    <col min="1" max="2" width="3.57421875" style="45" customWidth="1"/>
    <col min="3" max="4" width="7.140625" style="45" customWidth="1"/>
    <col min="5" max="5" width="9.7109375" style="45" customWidth="1"/>
    <col min="6" max="9" width="9.57421875" style="45" customWidth="1"/>
    <col min="10" max="10" width="9.7109375" style="45" customWidth="1"/>
    <col min="11" max="21" width="8.140625" style="45" customWidth="1"/>
    <col min="22" max="16384" width="9.00390625" style="45" customWidth="1"/>
  </cols>
  <sheetData>
    <row r="1" spans="1:21" ht="21">
      <c r="A1" s="321" t="s">
        <v>170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189" t="s">
        <v>171</v>
      </c>
      <c r="M1" s="189"/>
      <c r="N1" s="189"/>
      <c r="O1" s="189"/>
      <c r="P1" s="189"/>
      <c r="Q1" s="189"/>
      <c r="R1" s="189"/>
      <c r="S1" s="189"/>
      <c r="T1" s="189"/>
      <c r="U1" s="189"/>
    </row>
    <row r="2" spans="1:21" ht="13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24" customHeight="1">
      <c r="A3" s="322"/>
      <c r="B3" s="323"/>
      <c r="C3" s="323"/>
      <c r="D3" s="324"/>
      <c r="E3" s="328" t="s">
        <v>54</v>
      </c>
      <c r="F3" s="328" t="s">
        <v>55</v>
      </c>
      <c r="G3" s="328" t="s">
        <v>56</v>
      </c>
      <c r="H3" s="328" t="s">
        <v>57</v>
      </c>
      <c r="I3" s="328" t="s">
        <v>58</v>
      </c>
      <c r="J3" s="190" t="s">
        <v>58</v>
      </c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2"/>
    </row>
    <row r="4" spans="1:21" ht="24" customHeight="1">
      <c r="A4" s="325"/>
      <c r="B4" s="326"/>
      <c r="C4" s="326"/>
      <c r="D4" s="327"/>
      <c r="E4" s="329"/>
      <c r="F4" s="329"/>
      <c r="G4" s="329"/>
      <c r="H4" s="329"/>
      <c r="I4" s="329"/>
      <c r="J4" s="154" t="s">
        <v>172</v>
      </c>
      <c r="K4" s="154" t="s">
        <v>173</v>
      </c>
      <c r="L4" s="154" t="s">
        <v>174</v>
      </c>
      <c r="M4" s="154" t="s">
        <v>175</v>
      </c>
      <c r="N4" s="154" t="s">
        <v>176</v>
      </c>
      <c r="O4" s="154" t="s">
        <v>177</v>
      </c>
      <c r="P4" s="154" t="s">
        <v>178</v>
      </c>
      <c r="Q4" s="154" t="s">
        <v>179</v>
      </c>
      <c r="R4" s="154" t="s">
        <v>180</v>
      </c>
      <c r="S4" s="154" t="s">
        <v>181</v>
      </c>
      <c r="T4" s="154" t="s">
        <v>182</v>
      </c>
      <c r="U4" s="193" t="s">
        <v>183</v>
      </c>
    </row>
    <row r="5" spans="1:21" ht="24" customHeight="1">
      <c r="A5" s="252" t="s">
        <v>184</v>
      </c>
      <c r="B5" s="253"/>
      <c r="C5" s="253"/>
      <c r="D5" s="254"/>
      <c r="E5" s="155">
        <v>1013.5</v>
      </c>
      <c r="F5" s="155" t="s">
        <v>185</v>
      </c>
      <c r="G5" s="155">
        <v>1014</v>
      </c>
      <c r="H5" s="155">
        <v>1013</v>
      </c>
      <c r="I5" s="155">
        <v>1014.1</v>
      </c>
      <c r="J5" s="155">
        <v>1021</v>
      </c>
      <c r="K5" s="155">
        <v>1020.3</v>
      </c>
      <c r="L5" s="155">
        <v>1016.8</v>
      </c>
      <c r="M5" s="155">
        <v>1014</v>
      </c>
      <c r="N5" s="155">
        <v>1011</v>
      </c>
      <c r="O5" s="155">
        <v>1008.3</v>
      </c>
      <c r="P5" s="155">
        <v>1011.1</v>
      </c>
      <c r="Q5" s="155">
        <v>1008.4</v>
      </c>
      <c r="R5" s="155">
        <v>1009.6</v>
      </c>
      <c r="S5" s="155">
        <v>1010.8</v>
      </c>
      <c r="T5" s="155">
        <v>1019.2</v>
      </c>
      <c r="U5" s="194">
        <v>1019.2</v>
      </c>
    </row>
    <row r="6" spans="1:22" ht="24" customHeight="1">
      <c r="A6" s="330" t="s">
        <v>186</v>
      </c>
      <c r="B6" s="246" t="s">
        <v>187</v>
      </c>
      <c r="C6" s="333"/>
      <c r="D6" s="334"/>
      <c r="E6" s="156">
        <v>23.4</v>
      </c>
      <c r="F6" s="156">
        <v>23.1</v>
      </c>
      <c r="G6" s="156">
        <v>22.9</v>
      </c>
      <c r="H6" s="156">
        <v>23</v>
      </c>
      <c r="I6" s="156">
        <v>23.3</v>
      </c>
      <c r="J6" s="156">
        <v>17</v>
      </c>
      <c r="K6" s="156">
        <v>18.6</v>
      </c>
      <c r="L6" s="156">
        <v>20.4</v>
      </c>
      <c r="M6" s="156">
        <v>20.6</v>
      </c>
      <c r="N6" s="156">
        <v>23.7</v>
      </c>
      <c r="O6" s="156">
        <v>27.9</v>
      </c>
      <c r="P6" s="156">
        <v>29.4</v>
      </c>
      <c r="Q6" s="156">
        <v>29.6</v>
      </c>
      <c r="R6" s="156">
        <v>28.3</v>
      </c>
      <c r="S6" s="156">
        <v>25.3</v>
      </c>
      <c r="T6" s="156">
        <v>21.3</v>
      </c>
      <c r="U6" s="195">
        <v>17.3</v>
      </c>
      <c r="V6" s="196"/>
    </row>
    <row r="7" spans="1:21" ht="24" customHeight="1">
      <c r="A7" s="331"/>
      <c r="B7" s="335" t="s">
        <v>188</v>
      </c>
      <c r="C7" s="246" t="s">
        <v>189</v>
      </c>
      <c r="D7" s="334"/>
      <c r="E7" s="157">
        <v>40433</v>
      </c>
      <c r="F7" s="157">
        <v>40738</v>
      </c>
      <c r="G7" s="157">
        <v>41123</v>
      </c>
      <c r="H7" s="157">
        <v>41473</v>
      </c>
      <c r="I7" s="157">
        <v>41853</v>
      </c>
      <c r="J7" s="163">
        <v>41295</v>
      </c>
      <c r="K7" s="157">
        <v>41307</v>
      </c>
      <c r="L7" s="157">
        <v>41356</v>
      </c>
      <c r="M7" s="157">
        <v>41394</v>
      </c>
      <c r="N7" s="157">
        <v>41422</v>
      </c>
      <c r="O7" s="163">
        <v>41455</v>
      </c>
      <c r="P7" s="163">
        <v>41462</v>
      </c>
      <c r="Q7" s="157">
        <v>41488</v>
      </c>
      <c r="R7" s="157">
        <v>41530</v>
      </c>
      <c r="S7" s="157">
        <v>41556</v>
      </c>
      <c r="T7" s="163">
        <v>41580</v>
      </c>
      <c r="U7" s="197">
        <v>41981</v>
      </c>
    </row>
    <row r="8" spans="1:21" ht="24" customHeight="1">
      <c r="A8" s="331"/>
      <c r="B8" s="336"/>
      <c r="C8" s="246" t="s">
        <v>190</v>
      </c>
      <c r="D8" s="334"/>
      <c r="E8" s="155">
        <v>34.6</v>
      </c>
      <c r="F8" s="155">
        <v>33.2</v>
      </c>
      <c r="G8" s="155">
        <v>32.9</v>
      </c>
      <c r="H8" s="155">
        <v>33.3</v>
      </c>
      <c r="I8" s="155">
        <v>34.8</v>
      </c>
      <c r="J8" s="155">
        <v>23.8</v>
      </c>
      <c r="K8" s="155">
        <v>25.2</v>
      </c>
      <c r="L8" s="155">
        <v>27.8</v>
      </c>
      <c r="M8" s="155">
        <v>27.5</v>
      </c>
      <c r="N8" s="155">
        <v>30.5</v>
      </c>
      <c r="O8" s="155">
        <v>32.4</v>
      </c>
      <c r="P8" s="155">
        <v>34.7</v>
      </c>
      <c r="Q8" s="155">
        <v>34.8</v>
      </c>
      <c r="R8" s="155">
        <v>33.6</v>
      </c>
      <c r="S8" s="155">
        <v>30.8</v>
      </c>
      <c r="T8" s="155">
        <v>28.5</v>
      </c>
      <c r="U8" s="194">
        <v>23.6</v>
      </c>
    </row>
    <row r="9" spans="1:21" ht="24" customHeight="1">
      <c r="A9" s="331"/>
      <c r="B9" s="335" t="s">
        <v>191</v>
      </c>
      <c r="C9" s="246" t="s">
        <v>192</v>
      </c>
      <c r="D9" s="334"/>
      <c r="E9" s="158">
        <v>40204</v>
      </c>
      <c r="F9" s="158">
        <v>40558</v>
      </c>
      <c r="G9" s="158">
        <v>40940</v>
      </c>
      <c r="H9" s="158">
        <v>41300</v>
      </c>
      <c r="I9" s="158">
        <v>42001</v>
      </c>
      <c r="J9" s="158">
        <v>41292</v>
      </c>
      <c r="K9" s="158">
        <v>41313</v>
      </c>
      <c r="L9" s="161">
        <v>41338</v>
      </c>
      <c r="M9" s="161">
        <v>41377</v>
      </c>
      <c r="N9" s="161">
        <v>41397</v>
      </c>
      <c r="O9" s="158">
        <v>41429</v>
      </c>
      <c r="P9" s="158">
        <v>41477</v>
      </c>
      <c r="Q9" s="161">
        <v>41500</v>
      </c>
      <c r="R9" s="161">
        <v>41519</v>
      </c>
      <c r="S9" s="158" t="s">
        <v>193</v>
      </c>
      <c r="T9" s="158">
        <v>41608</v>
      </c>
      <c r="U9" s="198">
        <v>42001</v>
      </c>
    </row>
    <row r="10" spans="1:21" ht="24" customHeight="1">
      <c r="A10" s="332"/>
      <c r="B10" s="336"/>
      <c r="C10" s="246" t="s">
        <v>190</v>
      </c>
      <c r="D10" s="334"/>
      <c r="E10" s="159">
        <v>9.3</v>
      </c>
      <c r="F10" s="159">
        <v>9.1</v>
      </c>
      <c r="G10" s="159">
        <v>8.7</v>
      </c>
      <c r="H10" s="159">
        <v>11.6</v>
      </c>
      <c r="I10" s="159">
        <v>10.3</v>
      </c>
      <c r="J10" s="159">
        <v>10.7</v>
      </c>
      <c r="K10" s="159">
        <v>12.2</v>
      </c>
      <c r="L10" s="159">
        <v>14</v>
      </c>
      <c r="M10" s="159">
        <v>13.1</v>
      </c>
      <c r="N10" s="159">
        <v>17.7</v>
      </c>
      <c r="O10" s="159">
        <v>22.8</v>
      </c>
      <c r="P10" s="159">
        <v>25.7</v>
      </c>
      <c r="Q10" s="159">
        <v>25</v>
      </c>
      <c r="R10" s="159">
        <v>23.4</v>
      </c>
      <c r="S10" s="159">
        <v>19.9</v>
      </c>
      <c r="T10" s="159">
        <v>13.9</v>
      </c>
      <c r="U10" s="199">
        <v>10.3</v>
      </c>
    </row>
    <row r="11" spans="1:21" ht="24" customHeight="1">
      <c r="A11" s="330" t="s">
        <v>194</v>
      </c>
      <c r="B11" s="246" t="s">
        <v>187</v>
      </c>
      <c r="C11" s="333"/>
      <c r="D11" s="334"/>
      <c r="E11" s="160">
        <v>72</v>
      </c>
      <c r="F11" s="160">
        <v>74</v>
      </c>
      <c r="G11" s="160">
        <v>75</v>
      </c>
      <c r="H11" s="160">
        <v>74</v>
      </c>
      <c r="I11" s="160">
        <v>73</v>
      </c>
      <c r="J11" s="160">
        <v>66</v>
      </c>
      <c r="K11" s="160">
        <v>72</v>
      </c>
      <c r="L11" s="160">
        <v>72</v>
      </c>
      <c r="M11" s="160">
        <v>74</v>
      </c>
      <c r="N11" s="160">
        <v>81</v>
      </c>
      <c r="O11" s="160">
        <v>80</v>
      </c>
      <c r="P11" s="160">
        <v>73</v>
      </c>
      <c r="Q11" s="160">
        <v>76</v>
      </c>
      <c r="R11" s="160">
        <v>74</v>
      </c>
      <c r="S11" s="160">
        <v>72</v>
      </c>
      <c r="T11" s="160">
        <v>66</v>
      </c>
      <c r="U11" s="200">
        <v>64</v>
      </c>
    </row>
    <row r="12" spans="1:21" ht="24" customHeight="1">
      <c r="A12" s="331"/>
      <c r="B12" s="335" t="s">
        <v>195</v>
      </c>
      <c r="C12" s="246" t="s">
        <v>192</v>
      </c>
      <c r="D12" s="334"/>
      <c r="E12" s="161">
        <v>40307</v>
      </c>
      <c r="F12" s="161">
        <v>40631</v>
      </c>
      <c r="G12" s="158" t="s">
        <v>196</v>
      </c>
      <c r="H12" s="158">
        <v>41365</v>
      </c>
      <c r="I12" s="201" t="s">
        <v>197</v>
      </c>
      <c r="J12" s="202" t="s">
        <v>198</v>
      </c>
      <c r="K12" s="203">
        <v>41329</v>
      </c>
      <c r="L12" s="203">
        <v>41338</v>
      </c>
      <c r="M12" s="202">
        <v>41375</v>
      </c>
      <c r="N12" s="161">
        <v>41398</v>
      </c>
      <c r="O12" s="158">
        <v>41440</v>
      </c>
      <c r="P12" s="163">
        <v>41477</v>
      </c>
      <c r="Q12" s="158">
        <v>41497</v>
      </c>
      <c r="R12" s="157">
        <v>41502</v>
      </c>
      <c r="S12" s="158">
        <v>41563</v>
      </c>
      <c r="T12" s="202">
        <v>41598</v>
      </c>
      <c r="U12" s="197">
        <v>41977</v>
      </c>
    </row>
    <row r="13" spans="1:21" ht="24" customHeight="1">
      <c r="A13" s="332"/>
      <c r="B13" s="336"/>
      <c r="C13" s="246" t="s">
        <v>199</v>
      </c>
      <c r="D13" s="334"/>
      <c r="E13" s="114">
        <v>10</v>
      </c>
      <c r="F13" s="114">
        <v>33</v>
      </c>
      <c r="G13" s="114">
        <v>32</v>
      </c>
      <c r="H13" s="114">
        <v>32</v>
      </c>
      <c r="I13" s="114">
        <v>34</v>
      </c>
      <c r="J13" s="114">
        <v>37</v>
      </c>
      <c r="K13" s="114">
        <v>39</v>
      </c>
      <c r="L13" s="114">
        <v>34</v>
      </c>
      <c r="M13" s="114">
        <v>34</v>
      </c>
      <c r="N13" s="114">
        <v>39</v>
      </c>
      <c r="O13" s="114">
        <v>44</v>
      </c>
      <c r="P13" s="114">
        <v>47</v>
      </c>
      <c r="Q13" s="114">
        <v>46</v>
      </c>
      <c r="R13" s="114">
        <v>43</v>
      </c>
      <c r="S13" s="114">
        <v>40</v>
      </c>
      <c r="T13" s="114">
        <v>34</v>
      </c>
      <c r="U13" s="115">
        <v>37</v>
      </c>
    </row>
    <row r="14" spans="1:21" ht="24" customHeight="1">
      <c r="A14" s="337" t="s">
        <v>200</v>
      </c>
      <c r="B14" s="246" t="s">
        <v>187</v>
      </c>
      <c r="C14" s="333"/>
      <c r="D14" s="334"/>
      <c r="E14" s="155">
        <v>5.3</v>
      </c>
      <c r="F14" s="155">
        <v>5.3</v>
      </c>
      <c r="G14" s="155">
        <v>5.4</v>
      </c>
      <c r="H14" s="155">
        <v>5.5</v>
      </c>
      <c r="I14" s="155">
        <v>5.3</v>
      </c>
      <c r="J14" s="155">
        <v>5.5</v>
      </c>
      <c r="K14" s="155">
        <v>5.1</v>
      </c>
      <c r="L14" s="155">
        <v>4.9</v>
      </c>
      <c r="M14" s="155">
        <v>4.9</v>
      </c>
      <c r="N14" s="155">
        <v>4.6</v>
      </c>
      <c r="O14" s="155">
        <v>5.5</v>
      </c>
      <c r="P14" s="155">
        <v>5</v>
      </c>
      <c r="Q14" s="155">
        <v>4.7</v>
      </c>
      <c r="R14" s="155">
        <v>6</v>
      </c>
      <c r="S14" s="155">
        <v>7.3</v>
      </c>
      <c r="T14" s="155">
        <v>5</v>
      </c>
      <c r="U14" s="194">
        <v>5.4</v>
      </c>
    </row>
    <row r="15" spans="1:21" ht="24" customHeight="1">
      <c r="A15" s="338"/>
      <c r="B15" s="335" t="s">
        <v>201</v>
      </c>
      <c r="C15" s="246" t="s">
        <v>202</v>
      </c>
      <c r="D15" s="334"/>
      <c r="E15" s="162">
        <v>19.4</v>
      </c>
      <c r="F15" s="162">
        <v>21.2</v>
      </c>
      <c r="G15" s="162">
        <v>35</v>
      </c>
      <c r="H15" s="162">
        <v>41.1</v>
      </c>
      <c r="I15" s="162">
        <v>22</v>
      </c>
      <c r="J15" s="162">
        <v>17</v>
      </c>
      <c r="K15" s="162">
        <v>10.6</v>
      </c>
      <c r="L15" s="162">
        <v>15.5</v>
      </c>
      <c r="M15" s="162">
        <v>13.7</v>
      </c>
      <c r="N15" s="162">
        <v>11.8</v>
      </c>
      <c r="O15" s="162">
        <v>15.2</v>
      </c>
      <c r="P15" s="162">
        <v>14.6</v>
      </c>
      <c r="Q15" s="162">
        <v>16.4</v>
      </c>
      <c r="R15" s="162">
        <v>14.5</v>
      </c>
      <c r="S15" s="162">
        <v>22</v>
      </c>
      <c r="T15" s="162">
        <v>12.7</v>
      </c>
      <c r="U15" s="204">
        <v>14.5</v>
      </c>
    </row>
    <row r="16" spans="1:21" ht="24" customHeight="1">
      <c r="A16" s="338"/>
      <c r="B16" s="340"/>
      <c r="C16" s="246" t="s">
        <v>203</v>
      </c>
      <c r="D16" s="334"/>
      <c r="E16" s="114" t="s">
        <v>204</v>
      </c>
      <c r="F16" s="114" t="s">
        <v>205</v>
      </c>
      <c r="G16" s="114" t="s">
        <v>206</v>
      </c>
      <c r="H16" s="114" t="s">
        <v>207</v>
      </c>
      <c r="I16" s="114" t="s">
        <v>204</v>
      </c>
      <c r="J16" s="205" t="s">
        <v>208</v>
      </c>
      <c r="K16" s="206" t="s">
        <v>209</v>
      </c>
      <c r="L16" s="114" t="s">
        <v>210</v>
      </c>
      <c r="M16" s="114" t="s">
        <v>208</v>
      </c>
      <c r="N16" s="161" t="s">
        <v>211</v>
      </c>
      <c r="O16" s="114" t="s">
        <v>212</v>
      </c>
      <c r="P16" s="114" t="s">
        <v>213</v>
      </c>
      <c r="Q16" s="114" t="s">
        <v>213</v>
      </c>
      <c r="R16" s="161" t="s">
        <v>206</v>
      </c>
      <c r="S16" s="114" t="s">
        <v>204</v>
      </c>
      <c r="T16" s="114" t="s">
        <v>208</v>
      </c>
      <c r="U16" s="115" t="s">
        <v>208</v>
      </c>
    </row>
    <row r="17" spans="1:21" ht="24" customHeight="1">
      <c r="A17" s="338"/>
      <c r="B17" s="336"/>
      <c r="C17" s="246" t="s">
        <v>192</v>
      </c>
      <c r="D17" s="334"/>
      <c r="E17" s="163">
        <v>40396</v>
      </c>
      <c r="F17" s="163">
        <v>40844</v>
      </c>
      <c r="G17" s="163">
        <v>41057</v>
      </c>
      <c r="H17" s="163">
        <v>41181</v>
      </c>
      <c r="I17" s="163">
        <v>41917</v>
      </c>
      <c r="J17" s="203">
        <v>41288</v>
      </c>
      <c r="K17" s="202" t="s">
        <v>214</v>
      </c>
      <c r="L17" s="202">
        <v>41364</v>
      </c>
      <c r="M17" s="202">
        <v>41370</v>
      </c>
      <c r="N17" s="203">
        <v>41418</v>
      </c>
      <c r="O17" s="158">
        <v>41445</v>
      </c>
      <c r="P17" s="163">
        <v>41467</v>
      </c>
      <c r="Q17" s="163">
        <v>41507</v>
      </c>
      <c r="R17" s="157">
        <v>41519</v>
      </c>
      <c r="S17" s="203">
        <v>41552</v>
      </c>
      <c r="T17" s="203">
        <v>41603</v>
      </c>
      <c r="U17" s="197">
        <v>41982</v>
      </c>
    </row>
    <row r="18" spans="1:21" ht="24" customHeight="1">
      <c r="A18" s="338"/>
      <c r="B18" s="335" t="s">
        <v>215</v>
      </c>
      <c r="C18" s="246" t="s">
        <v>202</v>
      </c>
      <c r="D18" s="334"/>
      <c r="E18" s="162">
        <v>28.7</v>
      </c>
      <c r="F18" s="162">
        <v>34.8</v>
      </c>
      <c r="G18" s="162">
        <v>55.3</v>
      </c>
      <c r="H18" s="162">
        <v>61.2</v>
      </c>
      <c r="I18" s="162">
        <v>33.6</v>
      </c>
      <c r="J18" s="162">
        <v>24.8</v>
      </c>
      <c r="K18" s="162">
        <v>15.7</v>
      </c>
      <c r="L18" s="162">
        <v>25.3</v>
      </c>
      <c r="M18" s="162">
        <v>20.2</v>
      </c>
      <c r="N18" s="162">
        <v>18.7</v>
      </c>
      <c r="O18" s="162">
        <v>24.4</v>
      </c>
      <c r="P18" s="162">
        <v>22.9</v>
      </c>
      <c r="Q18" s="162">
        <v>25.2</v>
      </c>
      <c r="R18" s="162">
        <v>20.9</v>
      </c>
      <c r="S18" s="162">
        <v>33.6</v>
      </c>
      <c r="T18" s="162">
        <v>20.6</v>
      </c>
      <c r="U18" s="204">
        <v>21.5</v>
      </c>
    </row>
    <row r="19" spans="1:21" ht="24" customHeight="1">
      <c r="A19" s="338"/>
      <c r="B19" s="340"/>
      <c r="C19" s="246" t="s">
        <v>203</v>
      </c>
      <c r="D19" s="334"/>
      <c r="E19" s="114" t="s">
        <v>204</v>
      </c>
      <c r="F19" s="114" t="s">
        <v>205</v>
      </c>
      <c r="G19" s="114" t="s">
        <v>206</v>
      </c>
      <c r="H19" s="114" t="s">
        <v>207</v>
      </c>
      <c r="I19" s="114" t="s">
        <v>204</v>
      </c>
      <c r="J19" s="205" t="s">
        <v>208</v>
      </c>
      <c r="K19" s="206" t="s">
        <v>205</v>
      </c>
      <c r="L19" s="114" t="s">
        <v>210</v>
      </c>
      <c r="M19" s="114" t="s">
        <v>208</v>
      </c>
      <c r="N19" s="114" t="s">
        <v>211</v>
      </c>
      <c r="O19" s="114" t="s">
        <v>212</v>
      </c>
      <c r="P19" s="114" t="s">
        <v>216</v>
      </c>
      <c r="Q19" s="161" t="s">
        <v>216</v>
      </c>
      <c r="R19" s="114" t="s">
        <v>206</v>
      </c>
      <c r="S19" s="114" t="s">
        <v>204</v>
      </c>
      <c r="T19" s="114" t="s">
        <v>208</v>
      </c>
      <c r="U19" s="115" t="s">
        <v>208</v>
      </c>
    </row>
    <row r="20" spans="1:21" ht="24" customHeight="1">
      <c r="A20" s="339"/>
      <c r="B20" s="336"/>
      <c r="C20" s="246" t="s">
        <v>192</v>
      </c>
      <c r="D20" s="334"/>
      <c r="E20" s="163">
        <v>40396</v>
      </c>
      <c r="F20" s="163">
        <v>40844</v>
      </c>
      <c r="G20" s="163">
        <v>41057</v>
      </c>
      <c r="H20" s="163">
        <v>41181</v>
      </c>
      <c r="I20" s="163">
        <v>41917</v>
      </c>
      <c r="J20" s="203">
        <v>41288</v>
      </c>
      <c r="K20" s="203">
        <v>41313</v>
      </c>
      <c r="L20" s="203">
        <v>41364</v>
      </c>
      <c r="M20" s="202">
        <v>41370</v>
      </c>
      <c r="N20" s="203">
        <v>41418</v>
      </c>
      <c r="O20" s="158">
        <v>41445</v>
      </c>
      <c r="P20" s="163">
        <v>41467</v>
      </c>
      <c r="Q20" s="163">
        <v>41507</v>
      </c>
      <c r="R20" s="157">
        <v>41519</v>
      </c>
      <c r="S20" s="203">
        <v>41552</v>
      </c>
      <c r="T20" s="203">
        <v>41603</v>
      </c>
      <c r="U20" s="207">
        <v>41982</v>
      </c>
    </row>
    <row r="21" spans="1:21" ht="24" customHeight="1">
      <c r="A21" s="341" t="s">
        <v>217</v>
      </c>
      <c r="B21" s="246" t="s">
        <v>218</v>
      </c>
      <c r="C21" s="333"/>
      <c r="D21" s="334"/>
      <c r="E21" s="162">
        <v>1864.5</v>
      </c>
      <c r="F21" s="162">
        <v>2895.5</v>
      </c>
      <c r="G21" s="162">
        <v>2122</v>
      </c>
      <c r="H21" s="162">
        <v>2733</v>
      </c>
      <c r="I21" s="162">
        <v>2071</v>
      </c>
      <c r="J21" s="162">
        <v>100</v>
      </c>
      <c r="K21" s="162">
        <v>75</v>
      </c>
      <c r="L21" s="162">
        <v>140.5</v>
      </c>
      <c r="M21" s="162">
        <v>202.5</v>
      </c>
      <c r="N21" s="162">
        <v>602.5</v>
      </c>
      <c r="O21" s="162">
        <v>105</v>
      </c>
      <c r="P21" s="162">
        <v>4.5</v>
      </c>
      <c r="Q21" s="162">
        <v>212</v>
      </c>
      <c r="R21" s="162">
        <v>178</v>
      </c>
      <c r="S21" s="162">
        <v>200</v>
      </c>
      <c r="T21" s="162">
        <v>121</v>
      </c>
      <c r="U21" s="204">
        <v>130</v>
      </c>
    </row>
    <row r="22" spans="1:21" ht="24" customHeight="1">
      <c r="A22" s="342"/>
      <c r="B22" s="246" t="s">
        <v>219</v>
      </c>
      <c r="C22" s="333"/>
      <c r="D22" s="334"/>
      <c r="E22" s="155">
        <v>155</v>
      </c>
      <c r="F22" s="155">
        <v>131.5</v>
      </c>
      <c r="G22" s="155">
        <v>225</v>
      </c>
      <c r="H22" s="155">
        <v>174</v>
      </c>
      <c r="I22" s="155">
        <v>204</v>
      </c>
      <c r="J22" s="155">
        <v>31</v>
      </c>
      <c r="K22" s="155">
        <v>19.5</v>
      </c>
      <c r="L22" s="155">
        <v>81.5</v>
      </c>
      <c r="M22" s="155">
        <v>54.5</v>
      </c>
      <c r="N22" s="155">
        <v>204</v>
      </c>
      <c r="O22" s="155">
        <v>40.5</v>
      </c>
      <c r="P22" s="155">
        <v>2.5</v>
      </c>
      <c r="Q22" s="155">
        <v>71</v>
      </c>
      <c r="R22" s="155">
        <v>79</v>
      </c>
      <c r="S22" s="155">
        <v>118</v>
      </c>
      <c r="T22" s="155">
        <v>79</v>
      </c>
      <c r="U22" s="194">
        <v>52</v>
      </c>
    </row>
    <row r="23" spans="1:21" ht="24" customHeight="1">
      <c r="A23" s="343"/>
      <c r="B23" s="344" t="s">
        <v>192</v>
      </c>
      <c r="C23" s="345"/>
      <c r="D23" s="346"/>
      <c r="E23" s="164">
        <v>40344</v>
      </c>
      <c r="F23" s="164">
        <v>40679</v>
      </c>
      <c r="G23" s="164">
        <v>41127</v>
      </c>
      <c r="H23" s="164">
        <v>41148</v>
      </c>
      <c r="I23" s="164">
        <v>41782</v>
      </c>
      <c r="J23" s="164">
        <v>41282</v>
      </c>
      <c r="K23" s="208" t="s">
        <v>220</v>
      </c>
      <c r="L23" s="164">
        <v>41364</v>
      </c>
      <c r="M23" s="164">
        <v>41378</v>
      </c>
      <c r="N23" s="164">
        <v>41417</v>
      </c>
      <c r="O23" s="164">
        <v>41430</v>
      </c>
      <c r="P23" s="209">
        <v>41473</v>
      </c>
      <c r="Q23" s="164">
        <v>41500</v>
      </c>
      <c r="R23" s="164">
        <v>41525</v>
      </c>
      <c r="S23" s="164">
        <v>41552</v>
      </c>
      <c r="T23" s="164">
        <v>41603</v>
      </c>
      <c r="U23" s="210">
        <v>41990</v>
      </c>
    </row>
    <row r="24" spans="1:21" s="65" customFormat="1" ht="15" customHeight="1">
      <c r="A24" s="72" t="s">
        <v>226</v>
      </c>
      <c r="B24" s="141"/>
      <c r="C24" s="141"/>
      <c r="D24" s="141"/>
      <c r="E24" s="142"/>
      <c r="F24" s="142"/>
      <c r="G24" s="142"/>
      <c r="H24" s="142"/>
      <c r="I24" s="142"/>
      <c r="J24" s="142"/>
      <c r="K24" s="66"/>
      <c r="L24" s="66"/>
      <c r="M24" s="66"/>
      <c r="N24" s="66"/>
      <c r="O24" s="66"/>
      <c r="P24" s="66"/>
      <c r="Q24" s="66"/>
      <c r="R24" s="66"/>
      <c r="S24" s="66"/>
      <c r="T24" s="108"/>
      <c r="U24" s="108" t="s">
        <v>166</v>
      </c>
    </row>
    <row r="25" spans="1:21" ht="13.5">
      <c r="A25" s="62" t="s">
        <v>227</v>
      </c>
      <c r="B25" s="211"/>
      <c r="C25" s="211"/>
      <c r="D25" s="211"/>
      <c r="E25" s="113"/>
      <c r="F25" s="113"/>
      <c r="G25" s="113"/>
      <c r="H25" s="113"/>
      <c r="I25" s="113"/>
      <c r="J25" s="113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ht="13.5">
      <c r="A26" s="62" t="s">
        <v>228</v>
      </c>
      <c r="B26" s="212"/>
      <c r="C26" s="212"/>
      <c r="D26" s="212"/>
      <c r="E26" s="212"/>
      <c r="F26" s="212"/>
      <c r="G26" s="212"/>
      <c r="H26" s="212"/>
      <c r="I26" s="212"/>
      <c r="J26" s="212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13.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10" ht="13.5">
      <c r="A28" s="213"/>
      <c r="B28" s="213"/>
      <c r="C28" s="213"/>
      <c r="D28" s="213"/>
      <c r="E28" s="213"/>
      <c r="F28" s="213"/>
      <c r="G28" s="213"/>
      <c r="H28" s="213"/>
      <c r="I28" s="213"/>
      <c r="J28" s="213"/>
    </row>
    <row r="29" spans="1:10" ht="13.5">
      <c r="A29" s="213"/>
      <c r="B29" s="213"/>
      <c r="C29" s="213"/>
      <c r="D29" s="213"/>
      <c r="E29" s="213"/>
      <c r="F29" s="213"/>
      <c r="G29" s="213"/>
      <c r="H29" s="213"/>
      <c r="I29" s="213"/>
      <c r="J29" s="213"/>
    </row>
    <row r="30" spans="1:10" ht="13.5">
      <c r="A30" s="213"/>
      <c r="B30" s="213"/>
      <c r="C30" s="213"/>
      <c r="D30" s="213"/>
      <c r="E30" s="213"/>
      <c r="F30" s="213"/>
      <c r="G30" s="213"/>
      <c r="H30" s="213"/>
      <c r="I30" s="213"/>
      <c r="J30" s="213"/>
    </row>
    <row r="31" spans="1:10" ht="13.5">
      <c r="A31" s="213"/>
      <c r="B31" s="213"/>
      <c r="C31" s="213"/>
      <c r="D31" s="213"/>
      <c r="E31" s="213"/>
      <c r="F31" s="213"/>
      <c r="G31" s="213"/>
      <c r="H31" s="213"/>
      <c r="I31" s="213"/>
      <c r="J31" s="213"/>
    </row>
    <row r="32" spans="1:10" ht="13.5">
      <c r="A32" s="213"/>
      <c r="B32" s="213"/>
      <c r="C32" s="213"/>
      <c r="D32" s="213"/>
      <c r="E32" s="213"/>
      <c r="F32" s="213"/>
      <c r="G32" s="213"/>
      <c r="H32" s="213"/>
      <c r="I32" s="213"/>
      <c r="J32" s="213"/>
    </row>
    <row r="33" spans="1:10" ht="13.5">
      <c r="A33" s="213"/>
      <c r="B33" s="213"/>
      <c r="C33" s="213"/>
      <c r="D33" s="213"/>
      <c r="E33" s="213"/>
      <c r="F33" s="213"/>
      <c r="G33" s="213"/>
      <c r="H33" s="213"/>
      <c r="I33" s="213"/>
      <c r="J33" s="213"/>
    </row>
    <row r="34" spans="1:10" ht="13.5">
      <c r="A34" s="213"/>
      <c r="B34" s="213"/>
      <c r="C34" s="213"/>
      <c r="D34" s="213"/>
      <c r="E34" s="213"/>
      <c r="F34" s="213"/>
      <c r="G34" s="213"/>
      <c r="H34" s="213"/>
      <c r="I34" s="213"/>
      <c r="J34" s="213"/>
    </row>
    <row r="35" spans="1:10" ht="13.5">
      <c r="A35" s="213"/>
      <c r="B35" s="213"/>
      <c r="C35" s="213"/>
      <c r="D35" s="213"/>
      <c r="E35" s="213"/>
      <c r="F35" s="213"/>
      <c r="G35" s="213"/>
      <c r="H35" s="213"/>
      <c r="I35" s="213"/>
      <c r="J35" s="213"/>
    </row>
    <row r="36" spans="1:10" ht="13.5">
      <c r="A36" s="213"/>
      <c r="B36" s="213"/>
      <c r="C36" s="213"/>
      <c r="D36" s="213"/>
      <c r="E36" s="213"/>
      <c r="F36" s="213"/>
      <c r="G36" s="213"/>
      <c r="H36" s="213"/>
      <c r="I36" s="213"/>
      <c r="J36" s="213"/>
    </row>
    <row r="37" spans="1:10" ht="13.5">
      <c r="A37" s="213"/>
      <c r="B37" s="213"/>
      <c r="C37" s="213"/>
      <c r="D37" s="213"/>
      <c r="E37" s="213"/>
      <c r="F37" s="213"/>
      <c r="G37" s="213"/>
      <c r="H37" s="213"/>
      <c r="I37" s="213"/>
      <c r="J37" s="213"/>
    </row>
    <row r="38" spans="1:10" ht="13.5">
      <c r="A38" s="213"/>
      <c r="B38" s="213"/>
      <c r="C38" s="213"/>
      <c r="D38" s="213"/>
      <c r="E38" s="213"/>
      <c r="F38" s="213"/>
      <c r="G38" s="213"/>
      <c r="H38" s="213"/>
      <c r="I38" s="213"/>
      <c r="J38" s="213"/>
    </row>
    <row r="39" spans="1:10" ht="13.5">
      <c r="A39" s="213"/>
      <c r="B39" s="213"/>
      <c r="C39" s="213"/>
      <c r="D39" s="213"/>
      <c r="E39" s="213"/>
      <c r="F39" s="213"/>
      <c r="G39" s="213"/>
      <c r="H39" s="213"/>
      <c r="I39" s="213"/>
      <c r="J39" s="213"/>
    </row>
    <row r="40" spans="1:10" ht="13.5">
      <c r="A40" s="213"/>
      <c r="B40" s="213"/>
      <c r="C40" s="213"/>
      <c r="D40" s="213"/>
      <c r="E40" s="213"/>
      <c r="F40" s="213"/>
      <c r="G40" s="213"/>
      <c r="H40" s="213"/>
      <c r="I40" s="213"/>
      <c r="J40" s="213"/>
    </row>
    <row r="41" spans="1:10" ht="13.5">
      <c r="A41" s="213"/>
      <c r="B41" s="213"/>
      <c r="C41" s="213"/>
      <c r="D41" s="213"/>
      <c r="E41" s="213"/>
      <c r="F41" s="213"/>
      <c r="G41" s="213"/>
      <c r="H41" s="213"/>
      <c r="I41" s="213"/>
      <c r="J41" s="213"/>
    </row>
    <row r="42" spans="1:10" ht="13.5">
      <c r="A42" s="213"/>
      <c r="B42" s="213"/>
      <c r="C42" s="213"/>
      <c r="D42" s="213"/>
      <c r="E42" s="213"/>
      <c r="F42" s="213"/>
      <c r="G42" s="213"/>
      <c r="H42" s="213"/>
      <c r="I42" s="213"/>
      <c r="J42" s="213"/>
    </row>
    <row r="43" spans="1:10" ht="13.5">
      <c r="A43" s="213"/>
      <c r="B43" s="213"/>
      <c r="C43" s="213"/>
      <c r="D43" s="213"/>
      <c r="E43" s="213"/>
      <c r="F43" s="213"/>
      <c r="G43" s="213"/>
      <c r="H43" s="213"/>
      <c r="I43" s="213"/>
      <c r="J43" s="213"/>
    </row>
    <row r="44" spans="1:10" ht="13.5">
      <c r="A44" s="213"/>
      <c r="B44" s="213"/>
      <c r="C44" s="213"/>
      <c r="D44" s="213"/>
      <c r="E44" s="213"/>
      <c r="F44" s="213"/>
      <c r="G44" s="213"/>
      <c r="H44" s="213"/>
      <c r="I44" s="213"/>
      <c r="J44" s="213"/>
    </row>
    <row r="45" spans="1:10" ht="13.5">
      <c r="A45" s="213"/>
      <c r="B45" s="213"/>
      <c r="C45" s="213"/>
      <c r="D45" s="213"/>
      <c r="E45" s="213"/>
      <c r="F45" s="213"/>
      <c r="G45" s="213"/>
      <c r="H45" s="213"/>
      <c r="I45" s="213"/>
      <c r="J45" s="213"/>
    </row>
    <row r="46" spans="1:10" ht="13.5">
      <c r="A46" s="213"/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0" ht="13.5">
      <c r="A47" s="213"/>
      <c r="B47" s="213"/>
      <c r="C47" s="213"/>
      <c r="D47" s="213"/>
      <c r="E47" s="213"/>
      <c r="F47" s="213"/>
      <c r="G47" s="213"/>
      <c r="H47" s="213"/>
      <c r="I47" s="213"/>
      <c r="J47" s="213"/>
    </row>
    <row r="48" spans="1:10" ht="13.5">
      <c r="A48" s="213"/>
      <c r="B48" s="213"/>
      <c r="C48" s="213"/>
      <c r="D48" s="213"/>
      <c r="E48" s="213"/>
      <c r="F48" s="213"/>
      <c r="G48" s="213"/>
      <c r="H48" s="213"/>
      <c r="I48" s="213"/>
      <c r="J48" s="213"/>
    </row>
    <row r="49" spans="1:10" ht="13.5">
      <c r="A49" s="213"/>
      <c r="B49" s="213"/>
      <c r="C49" s="213"/>
      <c r="D49" s="213"/>
      <c r="E49" s="213"/>
      <c r="F49" s="213"/>
      <c r="G49" s="213"/>
      <c r="H49" s="213"/>
      <c r="I49" s="213"/>
      <c r="J49" s="213"/>
    </row>
    <row r="50" spans="1:10" ht="13.5">
      <c r="A50" s="213"/>
      <c r="B50" s="213"/>
      <c r="C50" s="213"/>
      <c r="D50" s="213"/>
      <c r="E50" s="213"/>
      <c r="F50" s="213"/>
      <c r="G50" s="213"/>
      <c r="H50" s="213"/>
      <c r="I50" s="213"/>
      <c r="J50" s="213"/>
    </row>
    <row r="51" spans="1:10" ht="13.5">
      <c r="A51" s="213"/>
      <c r="B51" s="213"/>
      <c r="C51" s="213"/>
      <c r="D51" s="213"/>
      <c r="E51" s="213"/>
      <c r="F51" s="213"/>
      <c r="G51" s="213"/>
      <c r="H51" s="213"/>
      <c r="I51" s="213"/>
      <c r="J51" s="213"/>
    </row>
  </sheetData>
  <sheetProtection/>
  <mergeCells count="35">
    <mergeCell ref="C17:D17"/>
    <mergeCell ref="B18:B20"/>
    <mergeCell ref="C18:D18"/>
    <mergeCell ref="C19:D19"/>
    <mergeCell ref="C20:D20"/>
    <mergeCell ref="A21:A23"/>
    <mergeCell ref="B21:D21"/>
    <mergeCell ref="B22:D22"/>
    <mergeCell ref="B23:D23"/>
    <mergeCell ref="A11:A13"/>
    <mergeCell ref="B11:D11"/>
    <mergeCell ref="B12:B13"/>
    <mergeCell ref="C12:D12"/>
    <mergeCell ref="C13:D13"/>
    <mergeCell ref="A14:A20"/>
    <mergeCell ref="B14:D14"/>
    <mergeCell ref="B15:B17"/>
    <mergeCell ref="C15:D15"/>
    <mergeCell ref="C16:D16"/>
    <mergeCell ref="A5:D5"/>
    <mergeCell ref="A6:A10"/>
    <mergeCell ref="B6:D6"/>
    <mergeCell ref="B7:B8"/>
    <mergeCell ref="C7:D7"/>
    <mergeCell ref="C8:D8"/>
    <mergeCell ref="B9:B10"/>
    <mergeCell ref="C9:D9"/>
    <mergeCell ref="C10:D10"/>
    <mergeCell ref="A1:K1"/>
    <mergeCell ref="A3:D4"/>
    <mergeCell ref="E3:E4"/>
    <mergeCell ref="F3:F4"/>
    <mergeCell ref="G3:G4"/>
    <mergeCell ref="H3:H4"/>
    <mergeCell ref="I3:I4"/>
  </mergeCells>
  <printOptions/>
  <pageMargins left="0.75" right="0.58" top="1" bottom="1" header="0.512" footer="0.512"/>
  <pageSetup horizontalDpi="300" verticalDpi="3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SheetLayoutView="100" zoomScalePageLayoutView="0" workbookViewId="0" topLeftCell="A1">
      <selection activeCell="A1" sqref="A1:F1"/>
    </sheetView>
  </sheetViews>
  <sheetFormatPr defaultColWidth="9.140625" defaultRowHeight="15"/>
  <cols>
    <col min="1" max="6" width="12.421875" style="45" customWidth="1"/>
    <col min="7" max="16384" width="9.00390625" style="45" customWidth="1"/>
  </cols>
  <sheetData>
    <row r="1" spans="1:6" ht="21">
      <c r="A1" s="230" t="s">
        <v>221</v>
      </c>
      <c r="B1" s="230"/>
      <c r="C1" s="230"/>
      <c r="D1" s="230"/>
      <c r="E1" s="230"/>
      <c r="F1" s="230"/>
    </row>
    <row r="2" spans="1:6" ht="13.5">
      <c r="A2" s="46"/>
      <c r="B2" s="214"/>
      <c r="C2" s="169"/>
      <c r="D2" s="169"/>
      <c r="E2" s="169"/>
      <c r="F2" s="169" t="s">
        <v>222</v>
      </c>
    </row>
    <row r="3" spans="1:6" ht="18" customHeight="1">
      <c r="A3" s="347"/>
      <c r="B3" s="302" t="s">
        <v>54</v>
      </c>
      <c r="C3" s="302" t="s">
        <v>55</v>
      </c>
      <c r="D3" s="302" t="s">
        <v>56</v>
      </c>
      <c r="E3" s="302" t="s">
        <v>57</v>
      </c>
      <c r="F3" s="304" t="s">
        <v>58</v>
      </c>
    </row>
    <row r="4" spans="1:6" ht="18" customHeight="1">
      <c r="A4" s="348"/>
      <c r="B4" s="303"/>
      <c r="C4" s="303"/>
      <c r="D4" s="303"/>
      <c r="E4" s="303"/>
      <c r="F4" s="305"/>
    </row>
    <row r="5" spans="1:7" ht="18" customHeight="1">
      <c r="A5" s="215" t="s">
        <v>223</v>
      </c>
      <c r="B5" s="216">
        <v>1864.5</v>
      </c>
      <c r="C5" s="217">
        <v>2895.5</v>
      </c>
      <c r="D5" s="217">
        <v>2122</v>
      </c>
      <c r="E5" s="217">
        <v>2733</v>
      </c>
      <c r="F5" s="218">
        <v>2071</v>
      </c>
      <c r="G5" s="165"/>
    </row>
    <row r="6" spans="1:6" ht="18" customHeight="1">
      <c r="A6" s="183" t="s">
        <v>153</v>
      </c>
      <c r="B6" s="219">
        <v>32.5</v>
      </c>
      <c r="C6" s="166">
        <v>90</v>
      </c>
      <c r="D6" s="166">
        <v>97</v>
      </c>
      <c r="E6" s="166">
        <v>119</v>
      </c>
      <c r="F6" s="220">
        <v>100</v>
      </c>
    </row>
    <row r="7" spans="1:6" ht="18" customHeight="1">
      <c r="A7" s="183" t="s">
        <v>154</v>
      </c>
      <c r="B7" s="219">
        <v>37</v>
      </c>
      <c r="C7" s="166">
        <v>276.5</v>
      </c>
      <c r="D7" s="166">
        <v>121.5</v>
      </c>
      <c r="E7" s="166">
        <v>109.5</v>
      </c>
      <c r="F7" s="220">
        <v>75</v>
      </c>
    </row>
    <row r="8" spans="1:6" ht="18" customHeight="1">
      <c r="A8" s="183" t="s">
        <v>155</v>
      </c>
      <c r="B8" s="219">
        <v>165.5</v>
      </c>
      <c r="C8" s="166">
        <v>41.5</v>
      </c>
      <c r="D8" s="166">
        <v>40</v>
      </c>
      <c r="E8" s="166">
        <v>81</v>
      </c>
      <c r="F8" s="220">
        <v>140.5</v>
      </c>
    </row>
    <row r="9" spans="1:6" ht="18" customHeight="1">
      <c r="A9" s="183" t="s">
        <v>156</v>
      </c>
      <c r="B9" s="219">
        <v>132.5</v>
      </c>
      <c r="C9" s="166">
        <v>219</v>
      </c>
      <c r="D9" s="166">
        <v>90</v>
      </c>
      <c r="E9" s="166">
        <v>356.5</v>
      </c>
      <c r="F9" s="220">
        <v>202.5</v>
      </c>
    </row>
    <row r="10" spans="1:6" ht="18" customHeight="1">
      <c r="A10" s="183" t="s">
        <v>157</v>
      </c>
      <c r="B10" s="219">
        <v>185</v>
      </c>
      <c r="C10" s="166">
        <v>574.5</v>
      </c>
      <c r="D10" s="166">
        <v>299.5</v>
      </c>
      <c r="E10" s="166">
        <v>229.5</v>
      </c>
      <c r="F10" s="220">
        <v>602.5</v>
      </c>
    </row>
    <row r="11" spans="1:6" ht="18" customHeight="1">
      <c r="A11" s="183" t="s">
        <v>169</v>
      </c>
      <c r="B11" s="219">
        <v>402</v>
      </c>
      <c r="C11" s="166">
        <v>220.5</v>
      </c>
      <c r="D11" s="166">
        <v>223.5</v>
      </c>
      <c r="E11" s="166">
        <v>372</v>
      </c>
      <c r="F11" s="220">
        <v>105</v>
      </c>
    </row>
    <row r="12" spans="1:6" ht="18" customHeight="1">
      <c r="A12" s="183" t="s">
        <v>159</v>
      </c>
      <c r="B12" s="219">
        <v>62</v>
      </c>
      <c r="C12" s="166">
        <v>348.5</v>
      </c>
      <c r="D12" s="166">
        <v>111</v>
      </c>
      <c r="E12" s="166">
        <v>96</v>
      </c>
      <c r="F12" s="220">
        <v>4.5</v>
      </c>
    </row>
    <row r="13" spans="1:6" ht="18" customHeight="1">
      <c r="A13" s="183" t="s">
        <v>160</v>
      </c>
      <c r="B13" s="219">
        <v>98</v>
      </c>
      <c r="C13" s="166">
        <v>281.5</v>
      </c>
      <c r="D13" s="166">
        <v>471.5</v>
      </c>
      <c r="E13" s="166">
        <v>674</v>
      </c>
      <c r="F13" s="220">
        <v>212</v>
      </c>
    </row>
    <row r="14" spans="1:6" ht="18" customHeight="1">
      <c r="A14" s="183" t="s">
        <v>161</v>
      </c>
      <c r="B14" s="219">
        <v>23</v>
      </c>
      <c r="C14" s="166">
        <v>193</v>
      </c>
      <c r="D14" s="166">
        <v>71.5</v>
      </c>
      <c r="E14" s="166">
        <v>271.5</v>
      </c>
      <c r="F14" s="220">
        <v>178</v>
      </c>
    </row>
    <row r="15" spans="1:6" ht="18" customHeight="1">
      <c r="A15" s="183" t="s">
        <v>162</v>
      </c>
      <c r="B15" s="219">
        <v>356</v>
      </c>
      <c r="C15" s="166">
        <v>368</v>
      </c>
      <c r="D15" s="166">
        <v>212</v>
      </c>
      <c r="E15" s="166">
        <v>96.5</v>
      </c>
      <c r="F15" s="220">
        <v>200</v>
      </c>
    </row>
    <row r="16" spans="1:6" ht="18" customHeight="1">
      <c r="A16" s="183" t="s">
        <v>163</v>
      </c>
      <c r="B16" s="219">
        <v>145.5</v>
      </c>
      <c r="C16" s="166">
        <v>194</v>
      </c>
      <c r="D16" s="166">
        <v>314</v>
      </c>
      <c r="E16" s="166">
        <v>214.5</v>
      </c>
      <c r="F16" s="220">
        <v>121</v>
      </c>
    </row>
    <row r="17" spans="1:6" ht="18" customHeight="1">
      <c r="A17" s="186" t="s">
        <v>164</v>
      </c>
      <c r="B17" s="221">
        <v>225.5</v>
      </c>
      <c r="C17" s="167">
        <v>88.5</v>
      </c>
      <c r="D17" s="167">
        <v>70.5</v>
      </c>
      <c r="E17" s="167">
        <v>113</v>
      </c>
      <c r="F17" s="222">
        <v>130</v>
      </c>
    </row>
    <row r="18" spans="1:6" s="65" customFormat="1" ht="13.5" customHeight="1">
      <c r="A18" s="72" t="s">
        <v>165</v>
      </c>
      <c r="B18" s="179"/>
      <c r="C18" s="179"/>
      <c r="D18" s="179"/>
      <c r="E18" s="179"/>
      <c r="F18" s="179" t="s">
        <v>166</v>
      </c>
    </row>
    <row r="19" spans="1:6" s="65" customFormat="1" ht="13.5" customHeight="1">
      <c r="A19" s="62" t="s">
        <v>229</v>
      </c>
      <c r="B19" s="66"/>
      <c r="C19" s="66"/>
      <c r="D19" s="66"/>
      <c r="E19" s="66"/>
      <c r="F19" s="66"/>
    </row>
    <row r="20" spans="1:6" ht="13.5">
      <c r="A20" s="223"/>
      <c r="B20" s="148"/>
      <c r="C20" s="148"/>
      <c r="D20" s="148"/>
      <c r="E20" s="148"/>
      <c r="F20" s="148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15" customWidth="1"/>
    <col min="2" max="2" width="13.28125" style="15" customWidth="1"/>
    <col min="3" max="3" width="9.00390625" style="15" customWidth="1"/>
    <col min="4" max="4" width="10.28125" style="15" bestFit="1" customWidth="1"/>
    <col min="5" max="5" width="12.7109375" style="15" customWidth="1"/>
    <col min="6" max="6" width="9.421875" style="15" customWidth="1"/>
    <col min="7" max="11" width="9.00390625" style="15" customWidth="1"/>
    <col min="12" max="12" width="12.00390625" style="15" customWidth="1"/>
    <col min="13" max="16384" width="9.00390625" style="15" customWidth="1"/>
  </cols>
  <sheetData>
    <row r="4" spans="1:10" ht="17.25">
      <c r="A4" s="229" t="s">
        <v>14</v>
      </c>
      <c r="B4" s="229"/>
      <c r="C4" s="229"/>
      <c r="D4" s="229"/>
      <c r="E4" s="229"/>
      <c r="F4" s="229"/>
      <c r="G4" s="229"/>
      <c r="H4" s="229"/>
      <c r="I4" s="229"/>
      <c r="J4" s="229"/>
    </row>
    <row r="5" spans="1:10" ht="13.5">
      <c r="A5" s="228" t="s">
        <v>16</v>
      </c>
      <c r="B5" s="228"/>
      <c r="C5" s="228"/>
      <c r="D5" s="228"/>
      <c r="E5" s="228"/>
      <c r="F5" s="228"/>
      <c r="G5" s="228"/>
      <c r="H5" s="228"/>
      <c r="I5" s="228"/>
      <c r="J5" s="228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K20" s="16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33" customHeight="1"/>
    <row r="34" spans="1:10" ht="17.25">
      <c r="A34" s="229" t="s">
        <v>15</v>
      </c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0" ht="13.5">
      <c r="A35" s="228" t="s">
        <v>16</v>
      </c>
      <c r="B35" s="228"/>
      <c r="C35" s="228"/>
      <c r="D35" s="228"/>
      <c r="E35" s="228"/>
      <c r="F35" s="228"/>
      <c r="G35" s="228"/>
      <c r="H35" s="228"/>
      <c r="I35" s="228"/>
      <c r="J35" s="228"/>
    </row>
    <row r="36" ht="14.25"/>
    <row r="37" ht="14.25"/>
    <row r="38" ht="14.25"/>
    <row r="39" ht="14.25"/>
    <row r="40" ht="14.25"/>
    <row r="41" ht="14.25"/>
    <row r="42" ht="14.25"/>
    <row r="43" ht="14.25">
      <c r="K43" s="17"/>
    </row>
    <row r="44" ht="14.25">
      <c r="K44" s="18"/>
    </row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28.5" customHeight="1"/>
    <row r="67" ht="0.75" customHeight="1"/>
    <row r="72" spans="1:10" ht="17.25">
      <c r="A72" s="229" t="s">
        <v>17</v>
      </c>
      <c r="B72" s="229"/>
      <c r="C72" s="229"/>
      <c r="D72" s="229"/>
      <c r="E72" s="229"/>
      <c r="F72" s="229"/>
      <c r="G72" s="229"/>
      <c r="H72" s="229"/>
      <c r="I72" s="229"/>
      <c r="J72" s="229"/>
    </row>
    <row r="73" ht="14.25"/>
    <row r="74" ht="14.25"/>
    <row r="75" ht="14.25">
      <c r="C75" s="19"/>
    </row>
    <row r="76" ht="14.25">
      <c r="C76" s="19"/>
    </row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1" spans="1:10" ht="17.25">
      <c r="A101" s="229" t="s">
        <v>18</v>
      </c>
      <c r="B101" s="229"/>
      <c r="C101" s="229"/>
      <c r="D101" s="229"/>
      <c r="E101" s="229"/>
      <c r="F101" s="229"/>
      <c r="G101" s="229"/>
      <c r="H101" s="229"/>
      <c r="I101" s="229"/>
      <c r="J101" s="229"/>
    </row>
    <row r="102" spans="1:10" ht="13.5">
      <c r="A102" s="228" t="s">
        <v>19</v>
      </c>
      <c r="B102" s="228"/>
      <c r="C102" s="228"/>
      <c r="D102" s="228"/>
      <c r="E102" s="228"/>
      <c r="F102" s="228"/>
      <c r="G102" s="228"/>
      <c r="H102" s="228"/>
      <c r="I102" s="228"/>
      <c r="J102" s="228"/>
    </row>
    <row r="103" spans="2:4" ht="14.25">
      <c r="B103" s="19"/>
      <c r="C103" s="19"/>
      <c r="D103" s="19"/>
    </row>
    <row r="104" spans="2:4" ht="14.25">
      <c r="B104" s="19"/>
      <c r="C104" s="19"/>
      <c r="D104" s="19"/>
    </row>
    <row r="105" spans="2:4" ht="14.25">
      <c r="B105" s="19"/>
      <c r="C105" s="19"/>
      <c r="D105" s="19"/>
    </row>
    <row r="106" spans="2:4" ht="14.25">
      <c r="B106" s="19"/>
      <c r="C106" s="19"/>
      <c r="D106" s="19"/>
    </row>
    <row r="107" spans="2:4" ht="14.25">
      <c r="B107" s="19"/>
      <c r="C107" s="19"/>
      <c r="D107" s="19"/>
    </row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5" s="20" customFormat="1" ht="13.5"/>
    <row r="136" s="20" customFormat="1" ht="13.5">
      <c r="A136" s="20" t="s">
        <v>20</v>
      </c>
    </row>
    <row r="137" spans="1:2" s="20" customFormat="1" ht="13.5">
      <c r="A137" s="21"/>
      <c r="B137" s="22" t="s">
        <v>21</v>
      </c>
    </row>
    <row r="138" spans="1:2" s="20" customFormat="1" ht="13.5">
      <c r="A138" s="23" t="s">
        <v>22</v>
      </c>
      <c r="B138" s="24">
        <v>19.7</v>
      </c>
    </row>
    <row r="139" spans="1:2" s="20" customFormat="1" ht="13.5">
      <c r="A139" s="23" t="s">
        <v>23</v>
      </c>
      <c r="B139" s="24">
        <v>7.409</v>
      </c>
    </row>
    <row r="140" spans="1:2" s="20" customFormat="1" ht="13.5">
      <c r="A140" s="23" t="s">
        <v>24</v>
      </c>
      <c r="B140" s="24">
        <v>0.562</v>
      </c>
    </row>
    <row r="141" spans="1:2" s="20" customFormat="1" ht="13.5">
      <c r="A141" s="23" t="s">
        <v>25</v>
      </c>
      <c r="B141" s="24">
        <v>0.394</v>
      </c>
    </row>
    <row r="142" spans="1:2" s="20" customFormat="1" ht="13.5">
      <c r="A142" s="23" t="s">
        <v>26</v>
      </c>
      <c r="B142" s="24">
        <v>0.259</v>
      </c>
    </row>
    <row r="143" spans="1:2" s="20" customFormat="1" ht="13.5">
      <c r="A143" s="23" t="s">
        <v>27</v>
      </c>
      <c r="B143" s="24">
        <v>11.075</v>
      </c>
    </row>
    <row r="144" s="20" customFormat="1" ht="13.5">
      <c r="D144" s="25"/>
    </row>
    <row r="145" spans="4:8" s="20" customFormat="1" ht="13.5">
      <c r="D145" s="26"/>
      <c r="E145" s="27"/>
      <c r="F145" s="27"/>
      <c r="G145" s="27"/>
      <c r="H145" s="27"/>
    </row>
    <row r="146" spans="1:8" s="20" customFormat="1" ht="13.5">
      <c r="A146" s="20" t="s">
        <v>28</v>
      </c>
      <c r="D146" s="26"/>
      <c r="E146" s="27"/>
      <c r="F146" s="27"/>
      <c r="G146" s="27"/>
      <c r="H146" s="27"/>
    </row>
    <row r="147" spans="1:11" s="20" customFormat="1" ht="13.5">
      <c r="A147" s="21"/>
      <c r="B147" s="22" t="s">
        <v>21</v>
      </c>
      <c r="C147" s="21"/>
      <c r="D147" s="26"/>
      <c r="H147" s="28"/>
      <c r="K147" s="28"/>
    </row>
    <row r="148" spans="1:10" s="20" customFormat="1" ht="13.5">
      <c r="A148" s="23" t="s">
        <v>22</v>
      </c>
      <c r="B148" s="24">
        <v>14.234</v>
      </c>
      <c r="C148" s="21"/>
      <c r="D148" s="26"/>
      <c r="G148" s="28"/>
      <c r="J148" s="28"/>
    </row>
    <row r="149" spans="1:10" s="20" customFormat="1" ht="13.5">
      <c r="A149" s="23" t="s">
        <v>23</v>
      </c>
      <c r="B149" s="24">
        <v>6.529</v>
      </c>
      <c r="C149" s="21"/>
      <c r="D149" s="26"/>
      <c r="G149" s="28"/>
      <c r="J149" s="28"/>
    </row>
    <row r="150" spans="1:10" s="20" customFormat="1" ht="13.5">
      <c r="A150" s="23" t="s">
        <v>24</v>
      </c>
      <c r="B150" s="24">
        <v>0.52</v>
      </c>
      <c r="C150" s="25"/>
      <c r="D150" s="29"/>
      <c r="G150" s="28"/>
      <c r="J150" s="28"/>
    </row>
    <row r="151" spans="1:7" s="20" customFormat="1" ht="13.5">
      <c r="A151" s="23" t="s">
        <v>25</v>
      </c>
      <c r="B151" s="24">
        <v>0.345</v>
      </c>
      <c r="C151" s="25"/>
      <c r="D151" s="30"/>
      <c r="E151" s="30"/>
      <c r="F151" s="30"/>
      <c r="G151" s="30"/>
    </row>
    <row r="152" spans="1:10" s="20" customFormat="1" ht="13.5">
      <c r="A152" s="23" t="s">
        <v>26</v>
      </c>
      <c r="B152" s="24">
        <v>0.238</v>
      </c>
      <c r="C152" s="25"/>
      <c r="D152" s="26"/>
      <c r="G152" s="28"/>
      <c r="J152" s="28"/>
    </row>
    <row r="153" spans="1:7" s="20" customFormat="1" ht="13.5">
      <c r="A153" s="23" t="s">
        <v>27</v>
      </c>
      <c r="B153" s="24">
        <v>6.601</v>
      </c>
      <c r="C153" s="25"/>
      <c r="D153" s="30"/>
      <c r="E153" s="30"/>
      <c r="F153" s="30"/>
      <c r="G153" s="30"/>
    </row>
    <row r="154" spans="1:8" s="20" customFormat="1" ht="13.5">
      <c r="A154" s="23"/>
      <c r="C154" s="25"/>
      <c r="D154" s="30"/>
      <c r="E154" s="30"/>
      <c r="F154" s="30"/>
      <c r="G154" s="30"/>
      <c r="H154" s="30"/>
    </row>
    <row r="155" spans="1:11" s="20" customFormat="1" ht="13.5">
      <c r="A155" s="20" t="s">
        <v>29</v>
      </c>
      <c r="E155" s="27"/>
      <c r="H155" s="27"/>
      <c r="I155" s="31"/>
      <c r="J155" s="31"/>
      <c r="K155" s="31"/>
    </row>
    <row r="156" spans="2:11" s="20" customFormat="1" ht="13.5">
      <c r="B156" s="20" t="s">
        <v>30</v>
      </c>
      <c r="C156" s="20" t="s">
        <v>27</v>
      </c>
      <c r="D156" s="20" t="s">
        <v>31</v>
      </c>
      <c r="E156" s="28"/>
      <c r="H156" s="28"/>
      <c r="I156" s="28"/>
      <c r="J156" s="28"/>
      <c r="K156" s="28"/>
    </row>
    <row r="157" spans="1:4" s="20" customFormat="1" ht="13.5">
      <c r="A157" s="20" t="s">
        <v>32</v>
      </c>
      <c r="B157" s="20">
        <v>41</v>
      </c>
      <c r="C157" s="20">
        <v>16</v>
      </c>
      <c r="D157" s="20">
        <v>230</v>
      </c>
    </row>
    <row r="158" spans="1:4" s="20" customFormat="1" ht="13.5">
      <c r="A158" s="20" t="s">
        <v>33</v>
      </c>
      <c r="B158" s="20">
        <v>52</v>
      </c>
      <c r="C158" s="20">
        <v>17</v>
      </c>
      <c r="D158" s="20">
        <v>374</v>
      </c>
    </row>
    <row r="159" spans="1:4" s="20" customFormat="1" ht="13.5">
      <c r="A159" s="20" t="s">
        <v>34</v>
      </c>
      <c r="B159" s="20">
        <v>88</v>
      </c>
      <c r="C159" s="20">
        <v>30</v>
      </c>
      <c r="D159" s="20">
        <v>333</v>
      </c>
    </row>
    <row r="160" spans="1:4" s="20" customFormat="1" ht="13.5">
      <c r="A160" s="20" t="s">
        <v>35</v>
      </c>
      <c r="B160" s="20">
        <v>101</v>
      </c>
      <c r="C160" s="20">
        <v>44</v>
      </c>
      <c r="D160" s="20">
        <v>494</v>
      </c>
    </row>
    <row r="161" spans="1:4" s="20" customFormat="1" ht="13.5">
      <c r="A161" s="20" t="s">
        <v>21</v>
      </c>
      <c r="B161" s="20">
        <v>115</v>
      </c>
      <c r="C161" s="20">
        <v>33</v>
      </c>
      <c r="D161" s="20">
        <v>568</v>
      </c>
    </row>
    <row r="162" s="20" customFormat="1" ht="13.5"/>
    <row r="163" s="20" customFormat="1" ht="13.5">
      <c r="A163" s="32" t="s">
        <v>36</v>
      </c>
    </row>
    <row r="164" spans="1:3" s="20" customFormat="1" ht="13.5">
      <c r="A164" s="33"/>
      <c r="B164" s="34" t="s">
        <v>37</v>
      </c>
      <c r="C164" s="34" t="s">
        <v>38</v>
      </c>
    </row>
    <row r="165" spans="1:6" s="20" customFormat="1" ht="13.5">
      <c r="A165" s="35" t="s">
        <v>39</v>
      </c>
      <c r="B165" s="36">
        <v>100</v>
      </c>
      <c r="C165" s="37">
        <v>17</v>
      </c>
      <c r="E165" s="38"/>
      <c r="F165" s="39"/>
    </row>
    <row r="166" spans="1:6" s="20" customFormat="1" ht="13.5">
      <c r="A166" s="35" t="s">
        <v>40</v>
      </c>
      <c r="B166" s="36">
        <v>75</v>
      </c>
      <c r="C166" s="37">
        <v>18.6</v>
      </c>
      <c r="E166" s="38"/>
      <c r="F166" s="39"/>
    </row>
    <row r="167" spans="1:6" s="20" customFormat="1" ht="13.5">
      <c r="A167" s="35" t="s">
        <v>41</v>
      </c>
      <c r="B167" s="36">
        <v>140.5</v>
      </c>
      <c r="C167" s="37">
        <v>20.4</v>
      </c>
      <c r="E167" s="38"/>
      <c r="F167" s="39"/>
    </row>
    <row r="168" spans="1:6" s="20" customFormat="1" ht="13.5">
      <c r="A168" s="35" t="s">
        <v>42</v>
      </c>
      <c r="B168" s="36">
        <v>202.5</v>
      </c>
      <c r="C168" s="37">
        <v>20.6</v>
      </c>
      <c r="E168" s="38"/>
      <c r="F168" s="39"/>
    </row>
    <row r="169" spans="1:6" s="20" customFormat="1" ht="13.5">
      <c r="A169" s="35" t="s">
        <v>43</v>
      </c>
      <c r="B169" s="36">
        <v>602.5</v>
      </c>
      <c r="C169" s="37">
        <v>23.7</v>
      </c>
      <c r="E169" s="38"/>
      <c r="F169" s="39"/>
    </row>
    <row r="170" spans="1:6" s="20" customFormat="1" ht="13.5">
      <c r="A170" s="35" t="s">
        <v>44</v>
      </c>
      <c r="B170" s="36">
        <v>105</v>
      </c>
      <c r="C170" s="37">
        <v>27.9</v>
      </c>
      <c r="E170" s="38"/>
      <c r="F170" s="39"/>
    </row>
    <row r="171" spans="1:6" s="20" customFormat="1" ht="13.5">
      <c r="A171" s="35" t="s">
        <v>45</v>
      </c>
      <c r="B171" s="36">
        <v>4.5</v>
      </c>
      <c r="C171" s="37">
        <v>29.4</v>
      </c>
      <c r="E171" s="38"/>
      <c r="F171" s="39"/>
    </row>
    <row r="172" spans="1:6" s="20" customFormat="1" ht="13.5">
      <c r="A172" s="35" t="s">
        <v>46</v>
      </c>
      <c r="B172" s="36">
        <v>212</v>
      </c>
      <c r="C172" s="37">
        <v>29.6</v>
      </c>
      <c r="E172" s="38"/>
      <c r="F172" s="39"/>
    </row>
    <row r="173" spans="1:6" s="20" customFormat="1" ht="13.5">
      <c r="A173" s="35" t="s">
        <v>47</v>
      </c>
      <c r="B173" s="36">
        <v>178</v>
      </c>
      <c r="C173" s="40">
        <v>28.3</v>
      </c>
      <c r="E173" s="41"/>
      <c r="F173" s="42"/>
    </row>
    <row r="174" spans="1:6" s="20" customFormat="1" ht="13.5">
      <c r="A174" s="35" t="s">
        <v>48</v>
      </c>
      <c r="B174" s="36">
        <v>200</v>
      </c>
      <c r="C174" s="37">
        <v>25.3</v>
      </c>
      <c r="E174" s="38"/>
      <c r="F174" s="39"/>
    </row>
    <row r="175" spans="1:6" s="20" customFormat="1" ht="13.5">
      <c r="A175" s="35" t="s">
        <v>49</v>
      </c>
      <c r="B175" s="36">
        <v>121</v>
      </c>
      <c r="C175" s="37">
        <v>21.3</v>
      </c>
      <c r="E175" s="38"/>
      <c r="F175" s="39"/>
    </row>
    <row r="176" spans="1:6" s="20" customFormat="1" ht="13.5">
      <c r="A176" s="35" t="s">
        <v>50</v>
      </c>
      <c r="B176" s="36">
        <v>130</v>
      </c>
      <c r="C176" s="37">
        <v>17.3</v>
      </c>
      <c r="E176" s="38"/>
      <c r="F176" s="39"/>
    </row>
    <row r="177" spans="1:6" s="20" customFormat="1" ht="13.5">
      <c r="A177" s="35" t="s">
        <v>51</v>
      </c>
      <c r="B177" s="43">
        <v>2733</v>
      </c>
      <c r="C177" s="37">
        <v>23</v>
      </c>
      <c r="D177" s="38"/>
      <c r="E177" s="38"/>
      <c r="F177" s="43"/>
    </row>
    <row r="178" s="20" customFormat="1" ht="13.5"/>
    <row r="179" s="20" customFormat="1" ht="13.5"/>
  </sheetData>
  <sheetProtection/>
  <mergeCells count="7">
    <mergeCell ref="A102:J102"/>
    <mergeCell ref="A4:J4"/>
    <mergeCell ref="A5:J5"/>
    <mergeCell ref="A34:J34"/>
    <mergeCell ref="A35:J35"/>
    <mergeCell ref="A72:J72"/>
    <mergeCell ref="A101:J101"/>
  </mergeCells>
  <printOptions/>
  <pageMargins left="0.11811023622047245" right="0.15748031496062992" top="0.11811023622047245" bottom="0.19" header="0.11811023622047245" footer="0.35"/>
  <pageSetup firstPageNumber="6" useFirstPageNumber="1" orientation="portrait" paperSize="9" scale="96" r:id="rId2"/>
  <headerFooter alignWithMargins="0">
    <oddFooter>&amp;C&amp;"ＭＳ 明朝,標準"&amp;P</oddFooter>
  </headerFooter>
  <rowBreaks count="1" manualBreakCount="1">
    <brk id="6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3" width="3.57421875" style="46" customWidth="1"/>
    <col min="4" max="8" width="13.57421875" style="46" customWidth="1"/>
    <col min="9" max="10" width="11.00390625" style="45" bestFit="1" customWidth="1"/>
    <col min="11" max="16384" width="9.00390625" style="45" customWidth="1"/>
  </cols>
  <sheetData>
    <row r="1" spans="1:8" ht="21">
      <c r="A1" s="230" t="s">
        <v>52</v>
      </c>
      <c r="B1" s="230"/>
      <c r="C1" s="230"/>
      <c r="D1" s="230"/>
      <c r="E1" s="230"/>
      <c r="F1" s="230"/>
      <c r="G1" s="230"/>
      <c r="H1" s="230"/>
    </row>
    <row r="2" spans="1:8" ht="9" customHeight="1">
      <c r="A2" s="44"/>
      <c r="B2" s="44"/>
      <c r="C2" s="44"/>
      <c r="D2" s="44"/>
      <c r="E2" s="44"/>
      <c r="F2" s="44"/>
      <c r="G2" s="44"/>
      <c r="H2" s="44"/>
    </row>
    <row r="3" spans="4:8" ht="13.5">
      <c r="D3" s="47"/>
      <c r="E3" s="48"/>
      <c r="F3" s="48"/>
      <c r="G3" s="48"/>
      <c r="H3" s="48" t="s">
        <v>53</v>
      </c>
    </row>
    <row r="4" spans="1:8" ht="12.75" customHeight="1">
      <c r="A4" s="231"/>
      <c r="B4" s="232"/>
      <c r="C4" s="233"/>
      <c r="D4" s="240" t="s">
        <v>54</v>
      </c>
      <c r="E4" s="243" t="s">
        <v>55</v>
      </c>
      <c r="F4" s="245" t="s">
        <v>56</v>
      </c>
      <c r="G4" s="245" t="s">
        <v>57</v>
      </c>
      <c r="H4" s="247" t="s">
        <v>58</v>
      </c>
    </row>
    <row r="5" spans="1:8" ht="12.75" customHeight="1">
      <c r="A5" s="234"/>
      <c r="B5" s="235"/>
      <c r="C5" s="236"/>
      <c r="D5" s="241"/>
      <c r="E5" s="244"/>
      <c r="F5" s="246"/>
      <c r="G5" s="246"/>
      <c r="H5" s="248"/>
    </row>
    <row r="6" spans="1:8" ht="12.75" customHeight="1">
      <c r="A6" s="237"/>
      <c r="B6" s="238"/>
      <c r="C6" s="239"/>
      <c r="D6" s="242"/>
      <c r="E6" s="244"/>
      <c r="F6" s="246"/>
      <c r="G6" s="246"/>
      <c r="H6" s="248"/>
    </row>
    <row r="7" spans="1:9" ht="30" customHeight="1">
      <c r="A7" s="249" t="s">
        <v>59</v>
      </c>
      <c r="B7" s="250"/>
      <c r="C7" s="251"/>
      <c r="D7" s="49">
        <v>19700000</v>
      </c>
      <c r="E7" s="50">
        <v>19700000</v>
      </c>
      <c r="F7" s="49">
        <v>19700000</v>
      </c>
      <c r="G7" s="49">
        <v>19700000</v>
      </c>
      <c r="H7" s="51">
        <v>19700000</v>
      </c>
      <c r="I7" s="52"/>
    </row>
    <row r="8" spans="1:8" ht="30" customHeight="1">
      <c r="A8" s="252" t="s">
        <v>60</v>
      </c>
      <c r="B8" s="253"/>
      <c r="C8" s="254"/>
      <c r="D8" s="54">
        <v>7406038</v>
      </c>
      <c r="E8" s="55">
        <v>7467024</v>
      </c>
      <c r="F8" s="54">
        <f>875551+6582926</f>
        <v>7458477</v>
      </c>
      <c r="G8" s="54">
        <v>7374135</v>
      </c>
      <c r="H8" s="56">
        <v>7409058</v>
      </c>
    </row>
    <row r="9" spans="1:8" ht="30" customHeight="1">
      <c r="A9" s="252" t="s">
        <v>61</v>
      </c>
      <c r="B9" s="253"/>
      <c r="C9" s="254"/>
      <c r="D9" s="54">
        <v>280514</v>
      </c>
      <c r="E9" s="55">
        <v>270959</v>
      </c>
      <c r="F9" s="54">
        <f>6124+263930</f>
        <v>270054</v>
      </c>
      <c r="G9" s="54">
        <v>264462</v>
      </c>
      <c r="H9" s="56">
        <v>259110</v>
      </c>
    </row>
    <row r="10" spans="1:8" ht="30" customHeight="1">
      <c r="A10" s="252" t="s">
        <v>62</v>
      </c>
      <c r="B10" s="253"/>
      <c r="C10" s="254"/>
      <c r="D10" s="54">
        <v>752128</v>
      </c>
      <c r="E10" s="55">
        <v>714426</v>
      </c>
      <c r="F10" s="54">
        <f>39652+654651</f>
        <v>694303</v>
      </c>
      <c r="G10" s="54">
        <v>572492</v>
      </c>
      <c r="H10" s="56">
        <v>562478</v>
      </c>
    </row>
    <row r="11" spans="1:9" ht="30" customHeight="1">
      <c r="A11" s="252" t="s">
        <v>63</v>
      </c>
      <c r="B11" s="253"/>
      <c r="C11" s="254"/>
      <c r="D11" s="54">
        <v>342961</v>
      </c>
      <c r="E11" s="55">
        <v>350754</v>
      </c>
      <c r="F11" s="54">
        <f>45907+302364</f>
        <v>348271</v>
      </c>
      <c r="G11" s="54">
        <v>405395</v>
      </c>
      <c r="H11" s="56">
        <v>394259</v>
      </c>
      <c r="I11" s="57"/>
    </row>
    <row r="12" spans="1:10" ht="30" customHeight="1">
      <c r="A12" s="255" t="s">
        <v>64</v>
      </c>
      <c r="B12" s="256"/>
      <c r="C12" s="257"/>
      <c r="D12" s="59">
        <f>D7-SUM(D8:D11)</f>
        <v>10918359</v>
      </c>
      <c r="E12" s="60">
        <v>10896837</v>
      </c>
      <c r="F12" s="59">
        <f>F7-SUM(F8:F11)</f>
        <v>10928895</v>
      </c>
      <c r="G12" s="59">
        <v>11083516</v>
      </c>
      <c r="H12" s="61">
        <v>11075095</v>
      </c>
      <c r="I12" s="57"/>
      <c r="J12" s="57"/>
    </row>
    <row r="13" spans="1:8" s="65" customFormat="1" ht="15.75" customHeight="1">
      <c r="A13" s="62"/>
      <c r="B13" s="62" t="s">
        <v>65</v>
      </c>
      <c r="C13" s="63"/>
      <c r="D13" s="64"/>
      <c r="E13" s="64"/>
      <c r="F13" s="64"/>
      <c r="G13" s="64"/>
      <c r="H13" s="64" t="s">
        <v>66</v>
      </c>
    </row>
    <row r="14" spans="1:8" s="65" customFormat="1" ht="15.75" customHeight="1">
      <c r="A14" s="62"/>
      <c r="B14" s="62" t="s">
        <v>67</v>
      </c>
      <c r="C14" s="66"/>
      <c r="D14" s="66"/>
      <c r="E14" s="66"/>
      <c r="F14" s="66"/>
      <c r="G14" s="66"/>
      <c r="H14" s="66"/>
    </row>
    <row r="15" spans="1:8" s="65" customFormat="1" ht="15.75" customHeight="1">
      <c r="A15" s="62"/>
      <c r="B15" s="62" t="s">
        <v>68</v>
      </c>
      <c r="C15" s="66"/>
      <c r="D15" s="66"/>
      <c r="E15" s="66"/>
      <c r="F15" s="66"/>
      <c r="G15" s="66"/>
      <c r="H15" s="66"/>
    </row>
    <row r="16" ht="13.5">
      <c r="B16" s="67"/>
    </row>
  </sheetData>
  <sheetProtection/>
  <mergeCells count="13">
    <mergeCell ref="A7:C7"/>
    <mergeCell ref="A8:C8"/>
    <mergeCell ref="A9:C9"/>
    <mergeCell ref="A10:C10"/>
    <mergeCell ref="A11:C11"/>
    <mergeCell ref="A12:C12"/>
    <mergeCell ref="A1:H1"/>
    <mergeCell ref="A4:C6"/>
    <mergeCell ref="D4:D6"/>
    <mergeCell ref="E4:E6"/>
    <mergeCell ref="F4:F6"/>
    <mergeCell ref="G4:G6"/>
    <mergeCell ref="H4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3" width="3.57421875" style="46" customWidth="1"/>
    <col min="4" max="8" width="14.00390625" style="46" customWidth="1"/>
    <col min="9" max="9" width="9.00390625" style="45" customWidth="1"/>
    <col min="10" max="11" width="11.00390625" style="45" bestFit="1" customWidth="1"/>
    <col min="12" max="16384" width="9.00390625" style="45" customWidth="1"/>
  </cols>
  <sheetData>
    <row r="1" spans="1:8" ht="21">
      <c r="A1" s="230" t="s">
        <v>69</v>
      </c>
      <c r="B1" s="230"/>
      <c r="C1" s="230"/>
      <c r="D1" s="230"/>
      <c r="E1" s="230"/>
      <c r="F1" s="230"/>
      <c r="G1" s="230"/>
      <c r="H1" s="230"/>
    </row>
    <row r="2" spans="1:8" ht="9" customHeight="1">
      <c r="A2" s="44"/>
      <c r="B2" s="68"/>
      <c r="C2" s="68"/>
      <c r="D2" s="68"/>
      <c r="E2" s="68"/>
      <c r="F2" s="68"/>
      <c r="G2" s="68"/>
      <c r="H2" s="68"/>
    </row>
    <row r="3" spans="4:8" ht="13.5">
      <c r="D3" s="47"/>
      <c r="E3" s="48"/>
      <c r="F3" s="48"/>
      <c r="G3" s="48"/>
      <c r="H3" s="48" t="s">
        <v>70</v>
      </c>
    </row>
    <row r="4" spans="1:8" ht="12.75" customHeight="1">
      <c r="A4" s="231"/>
      <c r="B4" s="232"/>
      <c r="C4" s="233"/>
      <c r="D4" s="258" t="s">
        <v>54</v>
      </c>
      <c r="E4" s="243" t="s">
        <v>55</v>
      </c>
      <c r="F4" s="245" t="s">
        <v>56</v>
      </c>
      <c r="G4" s="245" t="s">
        <v>57</v>
      </c>
      <c r="H4" s="247" t="s">
        <v>58</v>
      </c>
    </row>
    <row r="5" spans="1:8" ht="12.75" customHeight="1">
      <c r="A5" s="234"/>
      <c r="B5" s="235"/>
      <c r="C5" s="236"/>
      <c r="D5" s="259"/>
      <c r="E5" s="244"/>
      <c r="F5" s="246"/>
      <c r="G5" s="246"/>
      <c r="H5" s="248"/>
    </row>
    <row r="6" spans="1:8" ht="12.75" customHeight="1">
      <c r="A6" s="237"/>
      <c r="B6" s="238"/>
      <c r="C6" s="239"/>
      <c r="D6" s="260"/>
      <c r="E6" s="244"/>
      <c r="F6" s="246"/>
      <c r="G6" s="246"/>
      <c r="H6" s="248"/>
    </row>
    <row r="7" spans="1:8" ht="30" customHeight="1">
      <c r="A7" s="249" t="s">
        <v>59</v>
      </c>
      <c r="B7" s="250"/>
      <c r="C7" s="251"/>
      <c r="D7" s="69">
        <v>14153596</v>
      </c>
      <c r="E7" s="50">
        <v>14288124</v>
      </c>
      <c r="F7" s="49">
        <v>14272893</v>
      </c>
      <c r="G7" s="49">
        <v>14255706</v>
      </c>
      <c r="H7" s="51">
        <v>14233596</v>
      </c>
    </row>
    <row r="8" spans="1:8" ht="30" customHeight="1">
      <c r="A8" s="252" t="s">
        <v>60</v>
      </c>
      <c r="B8" s="253"/>
      <c r="C8" s="254"/>
      <c r="D8" s="70">
        <v>6507222</v>
      </c>
      <c r="E8" s="55">
        <v>6564468</v>
      </c>
      <c r="F8" s="54">
        <v>6578133</v>
      </c>
      <c r="G8" s="54">
        <v>6497108</v>
      </c>
      <c r="H8" s="56">
        <v>6528831</v>
      </c>
    </row>
    <row r="9" spans="1:8" ht="30" customHeight="1">
      <c r="A9" s="252" t="s">
        <v>61</v>
      </c>
      <c r="B9" s="253"/>
      <c r="C9" s="254"/>
      <c r="D9" s="70">
        <v>274070</v>
      </c>
      <c r="E9" s="55">
        <v>264599</v>
      </c>
      <c r="F9" s="54">
        <v>263448</v>
      </c>
      <c r="G9" s="54">
        <v>246102</v>
      </c>
      <c r="H9" s="56">
        <v>238191</v>
      </c>
    </row>
    <row r="10" spans="1:8" ht="30" customHeight="1">
      <c r="A10" s="252" t="s">
        <v>62</v>
      </c>
      <c r="B10" s="253"/>
      <c r="C10" s="254"/>
      <c r="D10" s="70">
        <v>710957</v>
      </c>
      <c r="E10" s="55">
        <v>673573</v>
      </c>
      <c r="F10" s="54">
        <v>653022</v>
      </c>
      <c r="G10" s="54">
        <v>530766</v>
      </c>
      <c r="H10" s="56">
        <v>520497</v>
      </c>
    </row>
    <row r="11" spans="1:10" ht="30" customHeight="1">
      <c r="A11" s="252" t="s">
        <v>63</v>
      </c>
      <c r="B11" s="253"/>
      <c r="C11" s="254"/>
      <c r="D11" s="70">
        <v>299949</v>
      </c>
      <c r="E11" s="55">
        <v>305235</v>
      </c>
      <c r="F11" s="54">
        <v>301129</v>
      </c>
      <c r="G11" s="54">
        <v>357739</v>
      </c>
      <c r="H11" s="56">
        <v>344918</v>
      </c>
      <c r="J11" s="57"/>
    </row>
    <row r="12" spans="1:11" ht="30" customHeight="1">
      <c r="A12" s="255" t="s">
        <v>64</v>
      </c>
      <c r="B12" s="256"/>
      <c r="C12" s="257"/>
      <c r="D12" s="71">
        <v>6361398</v>
      </c>
      <c r="E12" s="60">
        <v>6480249</v>
      </c>
      <c r="F12" s="59">
        <f>F7-SUM(F8:F11)</f>
        <v>6477161</v>
      </c>
      <c r="G12" s="59">
        <v>6623991</v>
      </c>
      <c r="H12" s="61">
        <v>6601159</v>
      </c>
      <c r="J12" s="57"/>
      <c r="K12" s="57"/>
    </row>
    <row r="13" spans="1:8" s="65" customFormat="1" ht="15.75" customHeight="1">
      <c r="A13" s="66"/>
      <c r="B13" s="72" t="s">
        <v>71</v>
      </c>
      <c r="C13" s="63"/>
      <c r="D13" s="64"/>
      <c r="E13" s="64"/>
      <c r="F13" s="64"/>
      <c r="G13" s="64"/>
      <c r="H13" s="64" t="s">
        <v>72</v>
      </c>
    </row>
    <row r="14" spans="1:8" s="65" customFormat="1" ht="15.75" customHeight="1">
      <c r="A14" s="66"/>
      <c r="B14" s="62" t="s">
        <v>73</v>
      </c>
      <c r="C14" s="66"/>
      <c r="D14" s="66"/>
      <c r="E14" s="66"/>
      <c r="F14" s="66"/>
      <c r="G14" s="66"/>
      <c r="H14" s="66"/>
    </row>
    <row r="17" spans="4:8" ht="13.5">
      <c r="D17" s="73"/>
      <c r="E17" s="73"/>
      <c r="F17" s="73"/>
      <c r="G17" s="73"/>
      <c r="H17" s="73"/>
    </row>
  </sheetData>
  <sheetProtection/>
  <mergeCells count="13">
    <mergeCell ref="A7:C7"/>
    <mergeCell ref="A8:C8"/>
    <mergeCell ref="A9:C9"/>
    <mergeCell ref="A10:C10"/>
    <mergeCell ref="A11:C11"/>
    <mergeCell ref="A12:C12"/>
    <mergeCell ref="A1:H1"/>
    <mergeCell ref="A4:C6"/>
    <mergeCell ref="D4:D6"/>
    <mergeCell ref="E4:E6"/>
    <mergeCell ref="F4:F6"/>
    <mergeCell ref="G4:G6"/>
    <mergeCell ref="H4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3" width="3.57421875" style="45" customWidth="1"/>
    <col min="4" max="8" width="12.57421875" style="45" customWidth="1"/>
    <col min="9" max="9" width="9.00390625" style="45" customWidth="1"/>
    <col min="10" max="11" width="9.28125" style="45" bestFit="1" customWidth="1"/>
    <col min="12" max="16384" width="9.00390625" style="45" customWidth="1"/>
  </cols>
  <sheetData>
    <row r="1" spans="1:8" ht="21">
      <c r="A1" s="230" t="s">
        <v>74</v>
      </c>
      <c r="B1" s="230"/>
      <c r="C1" s="230"/>
      <c r="D1" s="230"/>
      <c r="E1" s="230"/>
      <c r="F1" s="230"/>
      <c r="G1" s="230"/>
      <c r="H1" s="230"/>
    </row>
    <row r="2" spans="1:8" ht="9" customHeight="1">
      <c r="A2" s="44"/>
      <c r="B2" s="44"/>
      <c r="C2" s="44"/>
      <c r="D2" s="44"/>
      <c r="E2" s="44"/>
      <c r="F2" s="44"/>
      <c r="G2" s="44"/>
      <c r="H2" s="44"/>
    </row>
    <row r="3" spans="1:8" ht="13.5">
      <c r="A3" s="46"/>
      <c r="B3" s="46"/>
      <c r="C3" s="46"/>
      <c r="D3" s="47"/>
      <c r="E3" s="48"/>
      <c r="F3" s="48"/>
      <c r="G3" s="48"/>
      <c r="H3" s="48" t="s">
        <v>75</v>
      </c>
    </row>
    <row r="4" spans="1:8" ht="12.75" customHeight="1">
      <c r="A4" s="231"/>
      <c r="B4" s="232"/>
      <c r="C4" s="233"/>
      <c r="D4" s="240" t="s">
        <v>54</v>
      </c>
      <c r="E4" s="258" t="s">
        <v>55</v>
      </c>
      <c r="F4" s="240" t="s">
        <v>56</v>
      </c>
      <c r="G4" s="240" t="s">
        <v>57</v>
      </c>
      <c r="H4" s="261" t="s">
        <v>58</v>
      </c>
    </row>
    <row r="5" spans="1:8" ht="12.75" customHeight="1">
      <c r="A5" s="234"/>
      <c r="B5" s="235"/>
      <c r="C5" s="236"/>
      <c r="D5" s="241"/>
      <c r="E5" s="259"/>
      <c r="F5" s="241"/>
      <c r="G5" s="241"/>
      <c r="H5" s="262"/>
    </row>
    <row r="6" spans="1:8" ht="12.75" customHeight="1">
      <c r="A6" s="237"/>
      <c r="B6" s="238"/>
      <c r="C6" s="239"/>
      <c r="D6" s="242"/>
      <c r="E6" s="260"/>
      <c r="F6" s="242"/>
      <c r="G6" s="242"/>
      <c r="H6" s="263"/>
    </row>
    <row r="7" spans="1:8" ht="30" customHeight="1">
      <c r="A7" s="249" t="s">
        <v>59</v>
      </c>
      <c r="B7" s="250"/>
      <c r="C7" s="251"/>
      <c r="D7" s="74">
        <v>457177645</v>
      </c>
      <c r="E7" s="75">
        <v>458653232</v>
      </c>
      <c r="F7" s="76">
        <v>456547690</v>
      </c>
      <c r="G7" s="76">
        <v>452046494</v>
      </c>
      <c r="H7" s="77">
        <v>451643571</v>
      </c>
    </row>
    <row r="8" spans="1:8" ht="30" customHeight="1">
      <c r="A8" s="252" t="s">
        <v>60</v>
      </c>
      <c r="B8" s="253"/>
      <c r="C8" s="254"/>
      <c r="D8" s="78">
        <v>304559472</v>
      </c>
      <c r="E8" s="79">
        <v>304919639</v>
      </c>
      <c r="F8" s="80">
        <v>303969631</v>
      </c>
      <c r="G8" s="80">
        <v>294424638</v>
      </c>
      <c r="H8" s="81">
        <v>296127901</v>
      </c>
    </row>
    <row r="9" spans="1:8" ht="30" customHeight="1">
      <c r="A9" s="252" t="s">
        <v>61</v>
      </c>
      <c r="B9" s="253"/>
      <c r="C9" s="254"/>
      <c r="D9" s="78">
        <v>2395797</v>
      </c>
      <c r="E9" s="79">
        <v>2176342</v>
      </c>
      <c r="F9" s="80">
        <v>2141872</v>
      </c>
      <c r="G9" s="80">
        <v>1899685</v>
      </c>
      <c r="H9" s="81">
        <v>1773900</v>
      </c>
    </row>
    <row r="10" spans="1:8" ht="30" customHeight="1">
      <c r="A10" s="252" t="s">
        <v>62</v>
      </c>
      <c r="B10" s="253"/>
      <c r="C10" s="254"/>
      <c r="D10" s="78">
        <v>15146022</v>
      </c>
      <c r="E10" s="79">
        <v>14185258</v>
      </c>
      <c r="F10" s="80">
        <v>13601326</v>
      </c>
      <c r="G10" s="80">
        <v>11136009</v>
      </c>
      <c r="H10" s="81">
        <v>10925017</v>
      </c>
    </row>
    <row r="11" spans="1:8" ht="30" customHeight="1">
      <c r="A11" s="252" t="s">
        <v>63</v>
      </c>
      <c r="B11" s="253"/>
      <c r="C11" s="254"/>
      <c r="D11" s="78">
        <v>2465372</v>
      </c>
      <c r="E11" s="79">
        <v>2477492</v>
      </c>
      <c r="F11" s="80">
        <v>2373262</v>
      </c>
      <c r="G11" s="80">
        <v>3315191</v>
      </c>
      <c r="H11" s="81">
        <v>3017516</v>
      </c>
    </row>
    <row r="12" spans="1:11" ht="30" customHeight="1">
      <c r="A12" s="255" t="s">
        <v>64</v>
      </c>
      <c r="B12" s="256"/>
      <c r="C12" s="257"/>
      <c r="D12" s="82">
        <v>132610982</v>
      </c>
      <c r="E12" s="83">
        <v>134894501</v>
      </c>
      <c r="F12" s="84">
        <f>F7-SUM(F8:F11)</f>
        <v>134461599</v>
      </c>
      <c r="G12" s="84">
        <v>141270971</v>
      </c>
      <c r="H12" s="85">
        <v>139799237</v>
      </c>
      <c r="J12" s="86"/>
      <c r="K12" s="86"/>
    </row>
    <row r="13" spans="1:8" s="65" customFormat="1" ht="15.75" customHeight="1">
      <c r="A13" s="66"/>
      <c r="B13" s="72" t="s">
        <v>65</v>
      </c>
      <c r="C13" s="63"/>
      <c r="D13" s="64"/>
      <c r="E13" s="64"/>
      <c r="F13" s="64"/>
      <c r="G13" s="64"/>
      <c r="H13" s="64" t="s">
        <v>72</v>
      </c>
    </row>
    <row r="14" spans="1:8" s="65" customFormat="1" ht="15.75" customHeight="1">
      <c r="A14" s="66"/>
      <c r="B14" s="62" t="s">
        <v>73</v>
      </c>
      <c r="C14" s="66"/>
      <c r="D14" s="66"/>
      <c r="E14" s="66"/>
      <c r="F14" s="66"/>
      <c r="G14" s="66"/>
      <c r="H14" s="66"/>
    </row>
    <row r="20" ht="13.5">
      <c r="A20" s="87"/>
    </row>
  </sheetData>
  <sheetProtection/>
  <mergeCells count="13">
    <mergeCell ref="A7:C7"/>
    <mergeCell ref="A8:C8"/>
    <mergeCell ref="A9:C9"/>
    <mergeCell ref="A10:C10"/>
    <mergeCell ref="A11:C11"/>
    <mergeCell ref="A12:C12"/>
    <mergeCell ref="A1:H1"/>
    <mergeCell ref="A4:C6"/>
    <mergeCell ref="D4:D6"/>
    <mergeCell ref="E4:E6"/>
    <mergeCell ref="F4:F6"/>
    <mergeCell ref="G4:G6"/>
    <mergeCell ref="H4:H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2.57421875" style="89" customWidth="1"/>
    <col min="2" max="3" width="9.57421875" style="89" customWidth="1"/>
    <col min="4" max="4" width="10.140625" style="89" customWidth="1"/>
    <col min="5" max="6" width="9.57421875" style="89" customWidth="1"/>
    <col min="7" max="7" width="13.57421875" style="89" customWidth="1"/>
    <col min="8" max="16384" width="9.00390625" style="89" customWidth="1"/>
  </cols>
  <sheetData>
    <row r="1" spans="1:7" ht="13.5">
      <c r="A1" s="88" t="s">
        <v>76</v>
      </c>
      <c r="B1" s="46"/>
      <c r="C1" s="46"/>
      <c r="D1" s="46"/>
      <c r="E1" s="46"/>
      <c r="F1" s="46"/>
      <c r="G1" s="46"/>
    </row>
    <row r="2" spans="1:7" ht="13.5" customHeight="1">
      <c r="A2" s="46" t="s">
        <v>77</v>
      </c>
      <c r="B2" s="46"/>
      <c r="C2" s="46"/>
      <c r="D2" s="46"/>
      <c r="E2" s="46"/>
      <c r="F2" s="46"/>
      <c r="G2" s="46"/>
    </row>
    <row r="3" spans="1:7" ht="13.5" customHeight="1">
      <c r="A3" s="46" t="s">
        <v>78</v>
      </c>
      <c r="B3" s="46"/>
      <c r="C3" s="46"/>
      <c r="D3" s="46"/>
      <c r="E3" s="46"/>
      <c r="F3" s="46"/>
      <c r="G3" s="46"/>
    </row>
    <row r="4" spans="1:7" ht="13.5">
      <c r="A4" s="46"/>
      <c r="B4" s="46"/>
      <c r="C4" s="46"/>
      <c r="D4" s="46"/>
      <c r="E4" s="46"/>
      <c r="F4" s="46"/>
      <c r="G4" s="46"/>
    </row>
    <row r="5" spans="1:7" ht="13.5">
      <c r="A5" s="46"/>
      <c r="B5" s="46"/>
      <c r="C5" s="46"/>
      <c r="D5" s="46"/>
      <c r="E5" s="46"/>
      <c r="F5" s="46"/>
      <c r="G5" s="46"/>
    </row>
    <row r="6" spans="1:7" ht="21">
      <c r="A6" s="230" t="s">
        <v>79</v>
      </c>
      <c r="B6" s="230"/>
      <c r="C6" s="230"/>
      <c r="D6" s="230"/>
      <c r="E6" s="230"/>
      <c r="F6" s="230"/>
      <c r="G6" s="230"/>
    </row>
    <row r="7" spans="1:7" ht="15.75" customHeight="1">
      <c r="A7" s="46"/>
      <c r="B7" s="46"/>
      <c r="C7" s="46"/>
      <c r="D7" s="46"/>
      <c r="E7" s="264" t="s">
        <v>80</v>
      </c>
      <c r="F7" s="264"/>
      <c r="G7" s="264"/>
    </row>
    <row r="8" spans="1:7" ht="13.5" customHeight="1">
      <c r="A8" s="265" t="s">
        <v>81</v>
      </c>
      <c r="B8" s="90"/>
      <c r="C8" s="91"/>
      <c r="D8" s="91"/>
      <c r="E8" s="91"/>
      <c r="F8" s="92"/>
      <c r="G8" s="267" t="s">
        <v>82</v>
      </c>
    </row>
    <row r="9" spans="1:7" ht="19.5" customHeight="1">
      <c r="A9" s="266"/>
      <c r="B9" s="93" t="s">
        <v>83</v>
      </c>
      <c r="C9" s="94" t="s">
        <v>84</v>
      </c>
      <c r="D9" s="94" t="s">
        <v>85</v>
      </c>
      <c r="E9" s="95" t="s">
        <v>86</v>
      </c>
      <c r="F9" s="96" t="s">
        <v>87</v>
      </c>
      <c r="G9" s="268"/>
    </row>
    <row r="10" spans="1:7" ht="30" customHeight="1">
      <c r="A10" s="97" t="s">
        <v>88</v>
      </c>
      <c r="B10" s="98">
        <f>C10+D10+E10+F10</f>
        <v>1.569</v>
      </c>
      <c r="C10" s="99">
        <v>0.147</v>
      </c>
      <c r="D10" s="100">
        <v>0</v>
      </c>
      <c r="E10" s="98">
        <v>0.006</v>
      </c>
      <c r="F10" s="98">
        <v>1.416</v>
      </c>
      <c r="G10" s="101">
        <v>0.0796</v>
      </c>
    </row>
    <row r="11" spans="1:7" ht="30" customHeight="1">
      <c r="A11" s="53" t="s">
        <v>89</v>
      </c>
      <c r="B11" s="98">
        <f>C11+D11+E11+F11</f>
        <v>4.806</v>
      </c>
      <c r="C11" s="99">
        <v>0.359</v>
      </c>
      <c r="D11" s="100">
        <v>0</v>
      </c>
      <c r="E11" s="98">
        <v>0.072</v>
      </c>
      <c r="F11" s="98">
        <v>4.375</v>
      </c>
      <c r="G11" s="101">
        <v>0.244</v>
      </c>
    </row>
    <row r="12" spans="1:7" ht="30" customHeight="1">
      <c r="A12" s="53" t="s">
        <v>90</v>
      </c>
      <c r="B12" s="98">
        <v>0.001</v>
      </c>
      <c r="C12" s="99">
        <v>0.001</v>
      </c>
      <c r="D12" s="102" t="s">
        <v>91</v>
      </c>
      <c r="E12" s="103">
        <v>0</v>
      </c>
      <c r="F12" s="98">
        <v>0.001</v>
      </c>
      <c r="G12" s="101">
        <v>0.0001</v>
      </c>
    </row>
    <row r="13" spans="1:7" ht="30" customHeight="1">
      <c r="A13" s="58" t="s">
        <v>92</v>
      </c>
      <c r="B13" s="104">
        <f aca="true" t="shared" si="0" ref="B13:G13">SUM(B10:B12)</f>
        <v>6.376</v>
      </c>
      <c r="C13" s="105">
        <f t="shared" si="0"/>
        <v>0.507</v>
      </c>
      <c r="D13" s="106">
        <f t="shared" si="0"/>
        <v>0</v>
      </c>
      <c r="E13" s="104">
        <f t="shared" si="0"/>
        <v>0.078</v>
      </c>
      <c r="F13" s="104">
        <f t="shared" si="0"/>
        <v>5.792000000000001</v>
      </c>
      <c r="G13" s="107">
        <f t="shared" si="0"/>
        <v>0.3237</v>
      </c>
    </row>
    <row r="14" spans="1:7" s="109" customFormat="1" ht="15.75" customHeight="1">
      <c r="A14" s="72" t="s">
        <v>93</v>
      </c>
      <c r="B14" s="63"/>
      <c r="C14" s="63"/>
      <c r="D14" s="66"/>
      <c r="E14" s="66"/>
      <c r="F14" s="269" t="s">
        <v>94</v>
      </c>
      <c r="G14" s="269"/>
    </row>
    <row r="16" ht="13.5">
      <c r="E16" s="110"/>
    </row>
  </sheetData>
  <sheetProtection/>
  <mergeCells count="5">
    <mergeCell ref="A6:G6"/>
    <mergeCell ref="E7:G7"/>
    <mergeCell ref="A8:A9"/>
    <mergeCell ref="G8:G9"/>
    <mergeCell ref="F14:G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2.57421875" style="89" customWidth="1"/>
    <col min="2" max="2" width="20.57421875" style="89" customWidth="1"/>
    <col min="3" max="14" width="5.140625" style="89" customWidth="1"/>
    <col min="15" max="16384" width="9.00390625" style="89" customWidth="1"/>
  </cols>
  <sheetData>
    <row r="1" spans="1:14" ht="21">
      <c r="A1" s="270" t="s">
        <v>95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9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3.5">
      <c r="A3" s="113"/>
      <c r="B3" s="113"/>
      <c r="C3" s="113"/>
      <c r="D3" s="113"/>
      <c r="E3" s="113"/>
      <c r="F3" s="113"/>
      <c r="G3" s="113"/>
      <c r="H3" s="113"/>
      <c r="I3" s="72"/>
      <c r="J3" s="269" t="s">
        <v>96</v>
      </c>
      <c r="K3" s="269"/>
      <c r="L3" s="269"/>
      <c r="M3" s="269"/>
      <c r="N3" s="269"/>
    </row>
    <row r="4" spans="1:14" ht="16.5" customHeight="1">
      <c r="A4" s="272"/>
      <c r="B4" s="273"/>
      <c r="C4" s="276" t="s">
        <v>97</v>
      </c>
      <c r="D4" s="276"/>
      <c r="E4" s="276"/>
      <c r="F4" s="276"/>
      <c r="G4" s="277" t="s">
        <v>98</v>
      </c>
      <c r="H4" s="277"/>
      <c r="I4" s="277"/>
      <c r="J4" s="277"/>
      <c r="K4" s="278" t="s">
        <v>99</v>
      </c>
      <c r="L4" s="278"/>
      <c r="M4" s="278"/>
      <c r="N4" s="279"/>
    </row>
    <row r="5" spans="1:14" ht="16.5" customHeight="1">
      <c r="A5" s="274"/>
      <c r="B5" s="275"/>
      <c r="C5" s="280" t="s">
        <v>100</v>
      </c>
      <c r="D5" s="280" t="s">
        <v>101</v>
      </c>
      <c r="E5" s="280"/>
      <c r="F5" s="280"/>
      <c r="G5" s="281" t="s">
        <v>100</v>
      </c>
      <c r="H5" s="280" t="s">
        <v>101</v>
      </c>
      <c r="I5" s="280"/>
      <c r="J5" s="280"/>
      <c r="K5" s="281" t="s">
        <v>100</v>
      </c>
      <c r="L5" s="280" t="s">
        <v>101</v>
      </c>
      <c r="M5" s="280"/>
      <c r="N5" s="287"/>
    </row>
    <row r="6" spans="1:14" ht="16.5" customHeight="1">
      <c r="A6" s="274"/>
      <c r="B6" s="275"/>
      <c r="C6" s="280"/>
      <c r="D6" s="114" t="s">
        <v>83</v>
      </c>
      <c r="E6" s="114" t="s">
        <v>61</v>
      </c>
      <c r="F6" s="114" t="s">
        <v>62</v>
      </c>
      <c r="G6" s="282"/>
      <c r="H6" s="114" t="s">
        <v>83</v>
      </c>
      <c r="I6" s="114" t="s">
        <v>61</v>
      </c>
      <c r="J6" s="114" t="s">
        <v>62</v>
      </c>
      <c r="K6" s="282"/>
      <c r="L6" s="116" t="s">
        <v>83</v>
      </c>
      <c r="M6" s="114" t="s">
        <v>61</v>
      </c>
      <c r="N6" s="115" t="s">
        <v>62</v>
      </c>
    </row>
    <row r="7" spans="1:14" ht="16.5" customHeight="1">
      <c r="A7" s="288" t="s">
        <v>102</v>
      </c>
      <c r="B7" s="117" t="s">
        <v>103</v>
      </c>
      <c r="C7" s="118" t="s">
        <v>104</v>
      </c>
      <c r="D7" s="118" t="s">
        <v>104</v>
      </c>
      <c r="E7" s="118" t="s">
        <v>104</v>
      </c>
      <c r="F7" s="118" t="s">
        <v>104</v>
      </c>
      <c r="G7" s="118" t="s">
        <v>104</v>
      </c>
      <c r="H7" s="118" t="s">
        <v>104</v>
      </c>
      <c r="I7" s="118" t="s">
        <v>104</v>
      </c>
      <c r="J7" s="118" t="s">
        <v>104</v>
      </c>
      <c r="K7" s="118" t="s">
        <v>104</v>
      </c>
      <c r="L7" s="119" t="s">
        <v>105</v>
      </c>
      <c r="M7" s="118" t="s">
        <v>105</v>
      </c>
      <c r="N7" s="120" t="s">
        <v>105</v>
      </c>
    </row>
    <row r="8" spans="1:14" ht="16.5" customHeight="1">
      <c r="A8" s="288"/>
      <c r="B8" s="117" t="s">
        <v>106</v>
      </c>
      <c r="C8" s="121">
        <v>13</v>
      </c>
      <c r="D8" s="122">
        <v>45</v>
      </c>
      <c r="E8" s="123" t="s">
        <v>107</v>
      </c>
      <c r="F8" s="122">
        <v>45</v>
      </c>
      <c r="G8" s="121">
        <v>65</v>
      </c>
      <c r="H8" s="122">
        <v>161</v>
      </c>
      <c r="I8" s="123">
        <v>8</v>
      </c>
      <c r="J8" s="122">
        <v>153</v>
      </c>
      <c r="K8" s="121">
        <v>78</v>
      </c>
      <c r="L8" s="124">
        <v>206</v>
      </c>
      <c r="M8" s="122">
        <v>8</v>
      </c>
      <c r="N8" s="125">
        <v>198</v>
      </c>
    </row>
    <row r="9" spans="1:14" ht="16.5" customHeight="1">
      <c r="A9" s="288"/>
      <c r="B9" s="117" t="s">
        <v>108</v>
      </c>
      <c r="C9" s="121">
        <v>11</v>
      </c>
      <c r="D9" s="122">
        <v>69</v>
      </c>
      <c r="E9" s="123">
        <v>12</v>
      </c>
      <c r="F9" s="122">
        <v>57</v>
      </c>
      <c r="G9" s="121">
        <v>26</v>
      </c>
      <c r="H9" s="122">
        <v>114</v>
      </c>
      <c r="I9" s="123" t="s">
        <v>107</v>
      </c>
      <c r="J9" s="122">
        <v>114</v>
      </c>
      <c r="K9" s="121">
        <v>37</v>
      </c>
      <c r="L9" s="124">
        <v>183</v>
      </c>
      <c r="M9" s="123">
        <v>12</v>
      </c>
      <c r="N9" s="125">
        <v>171</v>
      </c>
    </row>
    <row r="10" spans="1:14" ht="16.5" customHeight="1">
      <c r="A10" s="288"/>
      <c r="B10" s="117" t="s">
        <v>109</v>
      </c>
      <c r="C10" s="126">
        <v>24</v>
      </c>
      <c r="D10" s="127">
        <v>114</v>
      </c>
      <c r="E10" s="127">
        <v>12</v>
      </c>
      <c r="F10" s="127">
        <v>102</v>
      </c>
      <c r="G10" s="126">
        <v>91</v>
      </c>
      <c r="H10" s="127">
        <v>275</v>
      </c>
      <c r="I10" s="128">
        <v>8</v>
      </c>
      <c r="J10" s="127">
        <v>267</v>
      </c>
      <c r="K10" s="126">
        <v>115</v>
      </c>
      <c r="L10" s="129">
        <v>389</v>
      </c>
      <c r="M10" s="127">
        <v>20</v>
      </c>
      <c r="N10" s="130">
        <v>369</v>
      </c>
    </row>
    <row r="11" spans="1:14" ht="16.5" customHeight="1">
      <c r="A11" s="289" t="s">
        <v>110</v>
      </c>
      <c r="B11" s="131" t="s">
        <v>111</v>
      </c>
      <c r="C11" s="132" t="s">
        <v>107</v>
      </c>
      <c r="D11" s="132" t="s">
        <v>107</v>
      </c>
      <c r="E11" s="132" t="s">
        <v>107</v>
      </c>
      <c r="F11" s="132" t="s">
        <v>107</v>
      </c>
      <c r="G11" s="132" t="s">
        <v>107</v>
      </c>
      <c r="H11" s="132" t="s">
        <v>107</v>
      </c>
      <c r="I11" s="132" t="s">
        <v>107</v>
      </c>
      <c r="J11" s="132" t="s">
        <v>107</v>
      </c>
      <c r="K11" s="132" t="s">
        <v>107</v>
      </c>
      <c r="L11" s="133" t="s">
        <v>107</v>
      </c>
      <c r="M11" s="132" t="s">
        <v>107</v>
      </c>
      <c r="N11" s="134" t="s">
        <v>107</v>
      </c>
    </row>
    <row r="12" spans="1:14" ht="16.5" customHeight="1">
      <c r="A12" s="289"/>
      <c r="B12" s="131" t="s">
        <v>112</v>
      </c>
      <c r="C12" s="132" t="s">
        <v>107</v>
      </c>
      <c r="D12" s="132" t="s">
        <v>107</v>
      </c>
      <c r="E12" s="132" t="s">
        <v>107</v>
      </c>
      <c r="F12" s="132" t="s">
        <v>107</v>
      </c>
      <c r="G12" s="132" t="s">
        <v>107</v>
      </c>
      <c r="H12" s="132" t="s">
        <v>107</v>
      </c>
      <c r="I12" s="132" t="s">
        <v>107</v>
      </c>
      <c r="J12" s="132" t="s">
        <v>107</v>
      </c>
      <c r="K12" s="132" t="s">
        <v>107</v>
      </c>
      <c r="L12" s="133" t="s">
        <v>107</v>
      </c>
      <c r="M12" s="132" t="s">
        <v>107</v>
      </c>
      <c r="N12" s="134" t="s">
        <v>107</v>
      </c>
    </row>
    <row r="13" spans="1:14" ht="16.5" customHeight="1">
      <c r="A13" s="289"/>
      <c r="B13" s="131" t="s">
        <v>113</v>
      </c>
      <c r="C13" s="132" t="s">
        <v>107</v>
      </c>
      <c r="D13" s="132" t="s">
        <v>107</v>
      </c>
      <c r="E13" s="132" t="s">
        <v>107</v>
      </c>
      <c r="F13" s="132" t="s">
        <v>107</v>
      </c>
      <c r="G13" s="132" t="s">
        <v>107</v>
      </c>
      <c r="H13" s="132" t="s">
        <v>107</v>
      </c>
      <c r="I13" s="132" t="s">
        <v>107</v>
      </c>
      <c r="J13" s="132" t="s">
        <v>107</v>
      </c>
      <c r="K13" s="132" t="s">
        <v>107</v>
      </c>
      <c r="L13" s="133" t="s">
        <v>107</v>
      </c>
      <c r="M13" s="132" t="s">
        <v>107</v>
      </c>
      <c r="N13" s="134" t="s">
        <v>107</v>
      </c>
    </row>
    <row r="14" spans="1:14" ht="16.5" customHeight="1">
      <c r="A14" s="289"/>
      <c r="B14" s="131" t="s">
        <v>114</v>
      </c>
      <c r="C14" s="132" t="s">
        <v>107</v>
      </c>
      <c r="D14" s="132" t="s">
        <v>107</v>
      </c>
      <c r="E14" s="132" t="s">
        <v>107</v>
      </c>
      <c r="F14" s="132" t="s">
        <v>107</v>
      </c>
      <c r="G14" s="132" t="s">
        <v>107</v>
      </c>
      <c r="H14" s="132" t="s">
        <v>107</v>
      </c>
      <c r="I14" s="132" t="s">
        <v>107</v>
      </c>
      <c r="J14" s="132" t="s">
        <v>107</v>
      </c>
      <c r="K14" s="132" t="s">
        <v>107</v>
      </c>
      <c r="L14" s="133" t="s">
        <v>107</v>
      </c>
      <c r="M14" s="132" t="s">
        <v>107</v>
      </c>
      <c r="N14" s="134" t="s">
        <v>107</v>
      </c>
    </row>
    <row r="15" spans="1:14" ht="16.5" customHeight="1">
      <c r="A15" s="289"/>
      <c r="B15" s="131" t="s">
        <v>115</v>
      </c>
      <c r="C15" s="132" t="s">
        <v>107</v>
      </c>
      <c r="D15" s="132" t="s">
        <v>107</v>
      </c>
      <c r="E15" s="132" t="s">
        <v>107</v>
      </c>
      <c r="F15" s="132" t="s">
        <v>107</v>
      </c>
      <c r="G15" s="132" t="s">
        <v>107</v>
      </c>
      <c r="H15" s="132" t="s">
        <v>107</v>
      </c>
      <c r="I15" s="132" t="s">
        <v>107</v>
      </c>
      <c r="J15" s="132" t="s">
        <v>107</v>
      </c>
      <c r="K15" s="132" t="s">
        <v>107</v>
      </c>
      <c r="L15" s="133" t="s">
        <v>107</v>
      </c>
      <c r="M15" s="132" t="s">
        <v>107</v>
      </c>
      <c r="N15" s="134" t="s">
        <v>107</v>
      </c>
    </row>
    <row r="16" spans="1:14" ht="16.5" customHeight="1">
      <c r="A16" s="289"/>
      <c r="B16" s="135" t="s">
        <v>116</v>
      </c>
      <c r="C16" s="132" t="s">
        <v>107</v>
      </c>
      <c r="D16" s="132" t="s">
        <v>107</v>
      </c>
      <c r="E16" s="132" t="s">
        <v>107</v>
      </c>
      <c r="F16" s="132" t="s">
        <v>107</v>
      </c>
      <c r="G16" s="132" t="s">
        <v>107</v>
      </c>
      <c r="H16" s="132" t="s">
        <v>107</v>
      </c>
      <c r="I16" s="132" t="s">
        <v>107</v>
      </c>
      <c r="J16" s="132" t="s">
        <v>107</v>
      </c>
      <c r="K16" s="132" t="s">
        <v>107</v>
      </c>
      <c r="L16" s="133" t="s">
        <v>107</v>
      </c>
      <c r="M16" s="132" t="s">
        <v>107</v>
      </c>
      <c r="N16" s="134" t="s">
        <v>107</v>
      </c>
    </row>
    <row r="17" spans="1:14" ht="16.5" customHeight="1">
      <c r="A17" s="289"/>
      <c r="B17" s="131" t="s">
        <v>64</v>
      </c>
      <c r="C17" s="132" t="s">
        <v>107</v>
      </c>
      <c r="D17" s="132" t="s">
        <v>107</v>
      </c>
      <c r="E17" s="132" t="s">
        <v>107</v>
      </c>
      <c r="F17" s="132" t="s">
        <v>107</v>
      </c>
      <c r="G17" s="132" t="s">
        <v>107</v>
      </c>
      <c r="H17" s="132" t="s">
        <v>107</v>
      </c>
      <c r="I17" s="132" t="s">
        <v>107</v>
      </c>
      <c r="J17" s="132" t="s">
        <v>107</v>
      </c>
      <c r="K17" s="132" t="s">
        <v>107</v>
      </c>
      <c r="L17" s="133" t="s">
        <v>107</v>
      </c>
      <c r="M17" s="132" t="s">
        <v>107</v>
      </c>
      <c r="N17" s="134" t="s">
        <v>107</v>
      </c>
    </row>
    <row r="18" spans="1:14" ht="16.5" customHeight="1">
      <c r="A18" s="289"/>
      <c r="B18" s="131" t="s">
        <v>109</v>
      </c>
      <c r="C18" s="132" t="s">
        <v>107</v>
      </c>
      <c r="D18" s="132" t="s">
        <v>107</v>
      </c>
      <c r="E18" s="132" t="s">
        <v>107</v>
      </c>
      <c r="F18" s="132" t="s">
        <v>107</v>
      </c>
      <c r="G18" s="132" t="s">
        <v>107</v>
      </c>
      <c r="H18" s="132" t="s">
        <v>107</v>
      </c>
      <c r="I18" s="132" t="s">
        <v>107</v>
      </c>
      <c r="J18" s="132" t="s">
        <v>107</v>
      </c>
      <c r="K18" s="132" t="s">
        <v>107</v>
      </c>
      <c r="L18" s="133" t="s">
        <v>107</v>
      </c>
      <c r="M18" s="132" t="s">
        <v>107</v>
      </c>
      <c r="N18" s="134" t="s">
        <v>107</v>
      </c>
    </row>
    <row r="19" spans="1:14" ht="16.5" customHeight="1">
      <c r="A19" s="290" t="s">
        <v>117</v>
      </c>
      <c r="B19" s="136" t="s">
        <v>118</v>
      </c>
      <c r="C19" s="132" t="s">
        <v>105</v>
      </c>
      <c r="D19" s="132" t="s">
        <v>105</v>
      </c>
      <c r="E19" s="132" t="s">
        <v>105</v>
      </c>
      <c r="F19" s="132" t="s">
        <v>105</v>
      </c>
      <c r="G19" s="132" t="s">
        <v>105</v>
      </c>
      <c r="H19" s="132" t="s">
        <v>105</v>
      </c>
      <c r="I19" s="132" t="s">
        <v>105</v>
      </c>
      <c r="J19" s="132" t="s">
        <v>105</v>
      </c>
      <c r="K19" s="132" t="s">
        <v>105</v>
      </c>
      <c r="L19" s="133" t="s">
        <v>105</v>
      </c>
      <c r="M19" s="132" t="s">
        <v>105</v>
      </c>
      <c r="N19" s="134" t="s">
        <v>105</v>
      </c>
    </row>
    <row r="20" spans="1:14" ht="16.5" customHeight="1">
      <c r="A20" s="291"/>
      <c r="B20" s="136" t="s">
        <v>119</v>
      </c>
      <c r="C20" s="132" t="s">
        <v>120</v>
      </c>
      <c r="D20" s="132" t="s">
        <v>120</v>
      </c>
      <c r="E20" s="132" t="s">
        <v>120</v>
      </c>
      <c r="F20" s="132" t="s">
        <v>120</v>
      </c>
      <c r="G20" s="132" t="s">
        <v>120</v>
      </c>
      <c r="H20" s="132" t="s">
        <v>120</v>
      </c>
      <c r="I20" s="132" t="s">
        <v>120</v>
      </c>
      <c r="J20" s="132" t="s">
        <v>120</v>
      </c>
      <c r="K20" s="132" t="s">
        <v>120</v>
      </c>
      <c r="L20" s="133" t="s">
        <v>120</v>
      </c>
      <c r="M20" s="132" t="s">
        <v>120</v>
      </c>
      <c r="N20" s="134" t="s">
        <v>120</v>
      </c>
    </row>
    <row r="21" spans="1:14" ht="16.5" customHeight="1">
      <c r="A21" s="292"/>
      <c r="B21" s="136" t="s">
        <v>121</v>
      </c>
      <c r="C21" s="132" t="s">
        <v>120</v>
      </c>
      <c r="D21" s="132" t="s">
        <v>120</v>
      </c>
      <c r="E21" s="132" t="s">
        <v>120</v>
      </c>
      <c r="F21" s="132" t="s">
        <v>120</v>
      </c>
      <c r="G21" s="132" t="s">
        <v>120</v>
      </c>
      <c r="H21" s="132" t="s">
        <v>120</v>
      </c>
      <c r="I21" s="132" t="s">
        <v>120</v>
      </c>
      <c r="J21" s="132" t="s">
        <v>120</v>
      </c>
      <c r="K21" s="132" t="s">
        <v>120</v>
      </c>
      <c r="L21" s="133" t="s">
        <v>120</v>
      </c>
      <c r="M21" s="132" t="s">
        <v>120</v>
      </c>
      <c r="N21" s="134" t="s">
        <v>120</v>
      </c>
    </row>
    <row r="22" spans="1:14" ht="16.5" customHeight="1">
      <c r="A22" s="293" t="s">
        <v>122</v>
      </c>
      <c r="B22" s="131" t="s">
        <v>123</v>
      </c>
      <c r="C22" s="132" t="s">
        <v>120</v>
      </c>
      <c r="D22" s="132" t="s">
        <v>120</v>
      </c>
      <c r="E22" s="132" t="s">
        <v>120</v>
      </c>
      <c r="F22" s="132" t="s">
        <v>120</v>
      </c>
      <c r="G22" s="132" t="s">
        <v>120</v>
      </c>
      <c r="H22" s="132" t="s">
        <v>120</v>
      </c>
      <c r="I22" s="132" t="s">
        <v>120</v>
      </c>
      <c r="J22" s="132" t="s">
        <v>120</v>
      </c>
      <c r="K22" s="132" t="s">
        <v>120</v>
      </c>
      <c r="L22" s="133" t="s">
        <v>120</v>
      </c>
      <c r="M22" s="132" t="s">
        <v>120</v>
      </c>
      <c r="N22" s="134" t="s">
        <v>120</v>
      </c>
    </row>
    <row r="23" spans="1:14" ht="16.5" customHeight="1">
      <c r="A23" s="293"/>
      <c r="B23" s="135" t="s">
        <v>124</v>
      </c>
      <c r="C23" s="132" t="s">
        <v>120</v>
      </c>
      <c r="D23" s="132" t="s">
        <v>120</v>
      </c>
      <c r="E23" s="132" t="s">
        <v>120</v>
      </c>
      <c r="F23" s="132" t="s">
        <v>120</v>
      </c>
      <c r="G23" s="132" t="s">
        <v>120</v>
      </c>
      <c r="H23" s="132" t="s">
        <v>120</v>
      </c>
      <c r="I23" s="132" t="s">
        <v>120</v>
      </c>
      <c r="J23" s="132" t="s">
        <v>120</v>
      </c>
      <c r="K23" s="132" t="s">
        <v>120</v>
      </c>
      <c r="L23" s="133" t="s">
        <v>120</v>
      </c>
      <c r="M23" s="132" t="s">
        <v>120</v>
      </c>
      <c r="N23" s="134" t="s">
        <v>120</v>
      </c>
    </row>
    <row r="24" spans="1:14" ht="16.5" customHeight="1">
      <c r="A24" s="293"/>
      <c r="B24" s="131" t="s">
        <v>125</v>
      </c>
      <c r="C24" s="132" t="s">
        <v>120</v>
      </c>
      <c r="D24" s="132" t="s">
        <v>120</v>
      </c>
      <c r="E24" s="132" t="s">
        <v>120</v>
      </c>
      <c r="F24" s="132" t="s">
        <v>120</v>
      </c>
      <c r="G24" s="132">
        <v>3</v>
      </c>
      <c r="H24" s="132">
        <v>18</v>
      </c>
      <c r="I24" s="132">
        <v>18</v>
      </c>
      <c r="J24" s="132" t="s">
        <v>120</v>
      </c>
      <c r="K24" s="132">
        <v>3</v>
      </c>
      <c r="L24" s="133">
        <v>18</v>
      </c>
      <c r="M24" s="132">
        <v>18</v>
      </c>
      <c r="N24" s="134" t="s">
        <v>120</v>
      </c>
    </row>
    <row r="25" spans="1:14" ht="16.5" customHeight="1">
      <c r="A25" s="293"/>
      <c r="B25" s="117" t="s">
        <v>126</v>
      </c>
      <c r="C25" s="132" t="s">
        <v>120</v>
      </c>
      <c r="D25" s="132" t="s">
        <v>120</v>
      </c>
      <c r="E25" s="132" t="s">
        <v>120</v>
      </c>
      <c r="F25" s="132" t="s">
        <v>120</v>
      </c>
      <c r="G25" s="132">
        <v>3</v>
      </c>
      <c r="H25" s="132">
        <v>32</v>
      </c>
      <c r="I25" s="132" t="s">
        <v>120</v>
      </c>
      <c r="J25" s="132">
        <v>32</v>
      </c>
      <c r="K25" s="132">
        <v>3</v>
      </c>
      <c r="L25" s="133">
        <v>32</v>
      </c>
      <c r="M25" s="132" t="s">
        <v>120</v>
      </c>
      <c r="N25" s="134">
        <v>32</v>
      </c>
    </row>
    <row r="26" spans="1:14" ht="16.5" customHeight="1">
      <c r="A26" s="293"/>
      <c r="B26" s="137" t="s">
        <v>127</v>
      </c>
      <c r="C26" s="132" t="s">
        <v>120</v>
      </c>
      <c r="D26" s="132" t="s">
        <v>120</v>
      </c>
      <c r="E26" s="132" t="s">
        <v>120</v>
      </c>
      <c r="F26" s="132" t="s">
        <v>120</v>
      </c>
      <c r="G26" s="132" t="s">
        <v>120</v>
      </c>
      <c r="H26" s="132" t="s">
        <v>120</v>
      </c>
      <c r="I26" s="132" t="s">
        <v>120</v>
      </c>
      <c r="J26" s="132" t="s">
        <v>120</v>
      </c>
      <c r="K26" s="132" t="s">
        <v>120</v>
      </c>
      <c r="L26" s="133" t="s">
        <v>120</v>
      </c>
      <c r="M26" s="132" t="s">
        <v>120</v>
      </c>
      <c r="N26" s="134" t="s">
        <v>120</v>
      </c>
    </row>
    <row r="27" spans="1:14" ht="16.5" customHeight="1">
      <c r="A27" s="293"/>
      <c r="B27" s="117" t="s">
        <v>128</v>
      </c>
      <c r="C27" s="132">
        <v>9</v>
      </c>
      <c r="D27" s="132">
        <v>55</v>
      </c>
      <c r="E27" s="132">
        <v>3</v>
      </c>
      <c r="F27" s="132">
        <v>52</v>
      </c>
      <c r="G27" s="132">
        <v>12</v>
      </c>
      <c r="H27" s="132">
        <v>50</v>
      </c>
      <c r="I27" s="132" t="s">
        <v>120</v>
      </c>
      <c r="J27" s="132">
        <v>50</v>
      </c>
      <c r="K27" s="132">
        <v>21</v>
      </c>
      <c r="L27" s="133">
        <v>105</v>
      </c>
      <c r="M27" s="132">
        <v>3</v>
      </c>
      <c r="N27" s="134">
        <v>102</v>
      </c>
    </row>
    <row r="28" spans="1:14" ht="16.5" customHeight="1">
      <c r="A28" s="293"/>
      <c r="B28" s="117" t="s">
        <v>129</v>
      </c>
      <c r="C28" s="132">
        <v>9</v>
      </c>
      <c r="D28" s="132">
        <v>55</v>
      </c>
      <c r="E28" s="132">
        <v>3</v>
      </c>
      <c r="F28" s="132">
        <v>52</v>
      </c>
      <c r="G28" s="132">
        <v>18</v>
      </c>
      <c r="H28" s="132">
        <v>100</v>
      </c>
      <c r="I28" s="132">
        <v>18</v>
      </c>
      <c r="J28" s="132">
        <v>82</v>
      </c>
      <c r="K28" s="132">
        <v>27</v>
      </c>
      <c r="L28" s="133">
        <v>155</v>
      </c>
      <c r="M28" s="132">
        <v>21</v>
      </c>
      <c r="N28" s="134">
        <v>134</v>
      </c>
    </row>
    <row r="29" spans="1:14" ht="16.5" customHeight="1">
      <c r="A29" s="283" t="s">
        <v>130</v>
      </c>
      <c r="B29" s="284"/>
      <c r="C29" s="132" t="s">
        <v>120</v>
      </c>
      <c r="D29" s="132" t="s">
        <v>120</v>
      </c>
      <c r="E29" s="132" t="s">
        <v>120</v>
      </c>
      <c r="F29" s="132" t="s">
        <v>120</v>
      </c>
      <c r="G29" s="132" t="s">
        <v>120</v>
      </c>
      <c r="H29" s="132" t="s">
        <v>120</v>
      </c>
      <c r="I29" s="132" t="s">
        <v>120</v>
      </c>
      <c r="J29" s="132" t="s">
        <v>120</v>
      </c>
      <c r="K29" s="132" t="s">
        <v>120</v>
      </c>
      <c r="L29" s="133" t="s">
        <v>120</v>
      </c>
      <c r="M29" s="132" t="s">
        <v>120</v>
      </c>
      <c r="N29" s="134" t="s">
        <v>120</v>
      </c>
    </row>
    <row r="30" spans="1:14" ht="15" customHeight="1">
      <c r="A30" s="283" t="s">
        <v>131</v>
      </c>
      <c r="B30" s="284"/>
      <c r="C30" s="132">
        <v>1</v>
      </c>
      <c r="D30" s="132">
        <v>0</v>
      </c>
      <c r="E30" s="132" t="s">
        <v>120</v>
      </c>
      <c r="F30" s="132">
        <v>0</v>
      </c>
      <c r="G30" s="132">
        <v>6</v>
      </c>
      <c r="H30" s="132">
        <v>24</v>
      </c>
      <c r="I30" s="132" t="s">
        <v>120</v>
      </c>
      <c r="J30" s="132">
        <v>24</v>
      </c>
      <c r="K30" s="132">
        <v>7</v>
      </c>
      <c r="L30" s="133">
        <v>24</v>
      </c>
      <c r="M30" s="132" t="s">
        <v>120</v>
      </c>
      <c r="N30" s="134">
        <v>24</v>
      </c>
    </row>
    <row r="31" spans="1:14" ht="16.5" customHeight="1">
      <c r="A31" s="285" t="s">
        <v>132</v>
      </c>
      <c r="B31" s="286"/>
      <c r="C31" s="138">
        <v>34</v>
      </c>
      <c r="D31" s="138">
        <v>169</v>
      </c>
      <c r="E31" s="138">
        <v>15</v>
      </c>
      <c r="F31" s="138">
        <v>154</v>
      </c>
      <c r="G31" s="138">
        <v>115</v>
      </c>
      <c r="H31" s="138">
        <v>399</v>
      </c>
      <c r="I31" s="138">
        <v>26</v>
      </c>
      <c r="J31" s="138">
        <v>373</v>
      </c>
      <c r="K31" s="138">
        <v>149</v>
      </c>
      <c r="L31" s="139">
        <v>568</v>
      </c>
      <c r="M31" s="138">
        <v>41</v>
      </c>
      <c r="N31" s="140">
        <v>527</v>
      </c>
    </row>
    <row r="32" spans="1:14" s="109" customFormat="1" ht="15.75" customHeight="1">
      <c r="A32" s="72" t="s">
        <v>133</v>
      </c>
      <c r="B32" s="141"/>
      <c r="C32" s="141"/>
      <c r="D32" s="141"/>
      <c r="E32" s="141"/>
      <c r="F32" s="141"/>
      <c r="G32" s="141"/>
      <c r="H32" s="142"/>
      <c r="I32" s="142"/>
      <c r="J32" s="142"/>
      <c r="K32" s="142"/>
      <c r="L32" s="269" t="s">
        <v>134</v>
      </c>
      <c r="M32" s="269"/>
      <c r="N32" s="269"/>
    </row>
    <row r="33" spans="1:14" s="109" customFormat="1" ht="15.75" customHeight="1">
      <c r="A33" s="62" t="s">
        <v>135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</sheetData>
  <sheetProtection/>
  <mergeCells count="20">
    <mergeCell ref="A29:B29"/>
    <mergeCell ref="A30:B30"/>
    <mergeCell ref="A31:B31"/>
    <mergeCell ref="L32:N32"/>
    <mergeCell ref="K5:K6"/>
    <mergeCell ref="L5:N5"/>
    <mergeCell ref="A7:A10"/>
    <mergeCell ref="A11:A18"/>
    <mergeCell ref="A19:A21"/>
    <mergeCell ref="A22:A28"/>
    <mergeCell ref="A1:N1"/>
    <mergeCell ref="J3:N3"/>
    <mergeCell ref="A4:B6"/>
    <mergeCell ref="C4:F4"/>
    <mergeCell ref="G4:J4"/>
    <mergeCell ref="K4:N4"/>
    <mergeCell ref="C5:C6"/>
    <mergeCell ref="D5:F5"/>
    <mergeCell ref="G5:G6"/>
    <mergeCell ref="H5:J5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1" sqref="A1:L1"/>
    </sheetView>
  </sheetViews>
  <sheetFormatPr defaultColWidth="9.140625" defaultRowHeight="15"/>
  <cols>
    <col min="1" max="2" width="6.57421875" style="45" customWidth="1"/>
    <col min="3" max="12" width="7.421875" style="45" customWidth="1"/>
    <col min="13" max="16384" width="9.00390625" style="45" customWidth="1"/>
  </cols>
  <sheetData>
    <row r="1" spans="1:12" ht="21">
      <c r="A1" s="230" t="s">
        <v>136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9" customHeight="1">
      <c r="A2" s="44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3.5">
      <c r="A3" s="46"/>
      <c r="B3" s="46"/>
      <c r="C3" s="46"/>
      <c r="D3" s="46"/>
      <c r="E3" s="46"/>
      <c r="F3" s="46"/>
      <c r="G3" s="46"/>
      <c r="H3" s="46"/>
      <c r="I3" s="264" t="s">
        <v>137</v>
      </c>
      <c r="J3" s="264"/>
      <c r="K3" s="264"/>
      <c r="L3" s="264"/>
    </row>
    <row r="4" spans="1:12" ht="19.5" customHeight="1">
      <c r="A4" s="231"/>
      <c r="B4" s="233"/>
      <c r="C4" s="245" t="s">
        <v>138</v>
      </c>
      <c r="D4" s="294"/>
      <c r="E4" s="245" t="s">
        <v>139</v>
      </c>
      <c r="F4" s="294"/>
      <c r="G4" s="245" t="s">
        <v>140</v>
      </c>
      <c r="H4" s="294"/>
      <c r="I4" s="245" t="s">
        <v>141</v>
      </c>
      <c r="J4" s="294"/>
      <c r="K4" s="245" t="s">
        <v>142</v>
      </c>
      <c r="L4" s="295"/>
    </row>
    <row r="5" spans="1:12" ht="19.5" customHeight="1">
      <c r="A5" s="237"/>
      <c r="B5" s="239"/>
      <c r="C5" s="143" t="s">
        <v>143</v>
      </c>
      <c r="D5" s="143" t="s">
        <v>144</v>
      </c>
      <c r="E5" s="143" t="s">
        <v>143</v>
      </c>
      <c r="F5" s="143" t="s">
        <v>144</v>
      </c>
      <c r="G5" s="143" t="s">
        <v>143</v>
      </c>
      <c r="H5" s="143" t="s">
        <v>144</v>
      </c>
      <c r="I5" s="143" t="s">
        <v>143</v>
      </c>
      <c r="J5" s="143" t="s">
        <v>144</v>
      </c>
      <c r="K5" s="143" t="s">
        <v>143</v>
      </c>
      <c r="L5" s="144" t="s">
        <v>144</v>
      </c>
    </row>
    <row r="6" spans="1:12" s="65" customFormat="1" ht="19.5" customHeight="1">
      <c r="A6" s="296" t="s">
        <v>54</v>
      </c>
      <c r="B6" s="297"/>
      <c r="C6" s="118">
        <v>57</v>
      </c>
      <c r="D6" s="118">
        <v>230</v>
      </c>
      <c r="E6" s="118">
        <v>41</v>
      </c>
      <c r="F6" s="118">
        <v>188</v>
      </c>
      <c r="G6" s="118" t="s">
        <v>145</v>
      </c>
      <c r="H6" s="118" t="s">
        <v>145</v>
      </c>
      <c r="I6" s="118" t="s">
        <v>145</v>
      </c>
      <c r="J6" s="118" t="s">
        <v>145</v>
      </c>
      <c r="K6" s="118">
        <v>16</v>
      </c>
      <c r="L6" s="120">
        <v>42</v>
      </c>
    </row>
    <row r="7" spans="1:12" s="65" customFormat="1" ht="19.5" customHeight="1">
      <c r="A7" s="296" t="s">
        <v>55</v>
      </c>
      <c r="B7" s="297"/>
      <c r="C7" s="118">
        <v>69</v>
      </c>
      <c r="D7" s="118">
        <v>374</v>
      </c>
      <c r="E7" s="118">
        <v>52</v>
      </c>
      <c r="F7" s="118">
        <v>291</v>
      </c>
      <c r="G7" s="118" t="s">
        <v>145</v>
      </c>
      <c r="H7" s="118" t="s">
        <v>145</v>
      </c>
      <c r="I7" s="118" t="s">
        <v>145</v>
      </c>
      <c r="J7" s="118" t="s">
        <v>145</v>
      </c>
      <c r="K7" s="118">
        <v>17</v>
      </c>
      <c r="L7" s="120">
        <v>83</v>
      </c>
    </row>
    <row r="8" spans="1:12" s="65" customFormat="1" ht="19.5" customHeight="1">
      <c r="A8" s="296" t="s">
        <v>56</v>
      </c>
      <c r="B8" s="297"/>
      <c r="C8" s="118">
        <v>124</v>
      </c>
      <c r="D8" s="118">
        <v>333</v>
      </c>
      <c r="E8" s="118">
        <v>88</v>
      </c>
      <c r="F8" s="118">
        <v>235</v>
      </c>
      <c r="G8" s="118" t="s">
        <v>145</v>
      </c>
      <c r="H8" s="118" t="s">
        <v>145</v>
      </c>
      <c r="I8" s="118" t="s">
        <v>145</v>
      </c>
      <c r="J8" s="118" t="s">
        <v>145</v>
      </c>
      <c r="K8" s="118">
        <v>36</v>
      </c>
      <c r="L8" s="145">
        <v>98</v>
      </c>
    </row>
    <row r="9" spans="1:12" s="65" customFormat="1" ht="19.5" customHeight="1">
      <c r="A9" s="296" t="s">
        <v>57</v>
      </c>
      <c r="B9" s="297"/>
      <c r="C9" s="118">
        <v>145</v>
      </c>
      <c r="D9" s="118">
        <v>494</v>
      </c>
      <c r="E9" s="118">
        <v>101</v>
      </c>
      <c r="F9" s="118">
        <v>350</v>
      </c>
      <c r="G9" s="118" t="s">
        <v>145</v>
      </c>
      <c r="H9" s="118" t="s">
        <v>145</v>
      </c>
      <c r="I9" s="118" t="s">
        <v>145</v>
      </c>
      <c r="J9" s="118" t="s">
        <v>145</v>
      </c>
      <c r="K9" s="118">
        <v>44</v>
      </c>
      <c r="L9" s="145">
        <v>144</v>
      </c>
    </row>
    <row r="10" spans="1:12" s="65" customFormat="1" ht="19.5" customHeight="1">
      <c r="A10" s="298" t="s">
        <v>58</v>
      </c>
      <c r="B10" s="299"/>
      <c r="C10" s="146">
        <v>149</v>
      </c>
      <c r="D10" s="146">
        <v>568</v>
      </c>
      <c r="E10" s="146">
        <v>115</v>
      </c>
      <c r="F10" s="146">
        <v>389</v>
      </c>
      <c r="G10" s="146" t="s">
        <v>146</v>
      </c>
      <c r="H10" s="146" t="s">
        <v>146</v>
      </c>
      <c r="I10" s="146" t="s">
        <v>146</v>
      </c>
      <c r="J10" s="146" t="s">
        <v>146</v>
      </c>
      <c r="K10" s="146">
        <v>34</v>
      </c>
      <c r="L10" s="147">
        <v>179</v>
      </c>
    </row>
    <row r="11" spans="1:13" s="65" customFormat="1" ht="15.75" customHeight="1">
      <c r="A11" s="66"/>
      <c r="B11" s="66"/>
      <c r="C11" s="66"/>
      <c r="D11" s="66"/>
      <c r="E11" s="66"/>
      <c r="F11" s="66"/>
      <c r="G11" s="66"/>
      <c r="H11" s="66"/>
      <c r="I11" s="66"/>
      <c r="J11" s="142"/>
      <c r="K11" s="72"/>
      <c r="L11" s="108" t="s">
        <v>147</v>
      </c>
      <c r="M11" s="72"/>
    </row>
    <row r="12" spans="1:12" ht="13.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</sheetData>
  <sheetProtection/>
  <mergeCells count="13">
    <mergeCell ref="A9:B9"/>
    <mergeCell ref="A10:B10"/>
    <mergeCell ref="A1:L1"/>
    <mergeCell ref="I3:L3"/>
    <mergeCell ref="A4:B5"/>
    <mergeCell ref="C4:D4"/>
    <mergeCell ref="E4:F4"/>
    <mergeCell ref="G4:H4"/>
    <mergeCell ref="I4:J4"/>
    <mergeCell ref="K4:L4"/>
    <mergeCell ref="A6:B6"/>
    <mergeCell ref="A7:B7"/>
    <mergeCell ref="A8:B8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5.7109375" style="89" customWidth="1"/>
    <col min="2" max="2" width="8.00390625" style="89" customWidth="1"/>
    <col min="3" max="7" width="13.8515625" style="89" customWidth="1"/>
    <col min="8" max="16384" width="9.00390625" style="89" customWidth="1"/>
  </cols>
  <sheetData>
    <row r="1" spans="1:7" ht="21" customHeight="1">
      <c r="A1" s="300" t="s">
        <v>148</v>
      </c>
      <c r="B1" s="300"/>
      <c r="C1" s="46"/>
      <c r="D1" s="46"/>
      <c r="E1" s="46"/>
      <c r="F1" s="46"/>
      <c r="G1" s="46"/>
    </row>
    <row r="2" spans="1:7" ht="21" customHeight="1">
      <c r="A2" s="301" t="s">
        <v>149</v>
      </c>
      <c r="B2" s="301"/>
      <c r="C2" s="301"/>
      <c r="D2" s="301"/>
      <c r="E2" s="301"/>
      <c r="F2" s="301"/>
      <c r="G2" s="301"/>
    </row>
    <row r="3" spans="1:7" ht="21" customHeight="1">
      <c r="A3" s="301"/>
      <c r="B3" s="301"/>
      <c r="C3" s="301"/>
      <c r="D3" s="301"/>
      <c r="E3" s="301"/>
      <c r="F3" s="301"/>
      <c r="G3" s="301"/>
    </row>
    <row r="4" spans="1:7" ht="21" customHeight="1">
      <c r="A4" s="301"/>
      <c r="B4" s="301"/>
      <c r="C4" s="301"/>
      <c r="D4" s="301"/>
      <c r="E4" s="301"/>
      <c r="F4" s="301"/>
      <c r="G4" s="301"/>
    </row>
    <row r="5" spans="1:7" ht="21" customHeight="1">
      <c r="A5" s="168"/>
      <c r="B5" s="46"/>
      <c r="C5" s="46"/>
      <c r="D5" s="46"/>
      <c r="E5" s="46"/>
      <c r="F5" s="46"/>
      <c r="G5" s="46"/>
    </row>
    <row r="6" spans="1:7" ht="21">
      <c r="A6" s="230" t="s">
        <v>150</v>
      </c>
      <c r="B6" s="230"/>
      <c r="C6" s="230"/>
      <c r="D6" s="230"/>
      <c r="E6" s="230"/>
      <c r="F6" s="230"/>
      <c r="G6" s="230"/>
    </row>
    <row r="7" spans="1:7" ht="13.5">
      <c r="A7" s="46"/>
      <c r="B7" s="46"/>
      <c r="C7" s="169"/>
      <c r="D7" s="169"/>
      <c r="E7" s="169"/>
      <c r="F7" s="169"/>
      <c r="G7" s="169" t="s">
        <v>151</v>
      </c>
    </row>
    <row r="8" spans="1:7" ht="15" customHeight="1">
      <c r="A8" s="231"/>
      <c r="B8" s="233"/>
      <c r="C8" s="302" t="s">
        <v>54</v>
      </c>
      <c r="D8" s="302" t="s">
        <v>55</v>
      </c>
      <c r="E8" s="302" t="s">
        <v>56</v>
      </c>
      <c r="F8" s="302" t="s">
        <v>57</v>
      </c>
      <c r="G8" s="304" t="s">
        <v>58</v>
      </c>
    </row>
    <row r="9" spans="1:7" ht="15" customHeight="1">
      <c r="A9" s="237"/>
      <c r="B9" s="239"/>
      <c r="C9" s="303"/>
      <c r="D9" s="303"/>
      <c r="E9" s="303"/>
      <c r="F9" s="303"/>
      <c r="G9" s="305"/>
    </row>
    <row r="10" spans="1:7" ht="16.5" customHeight="1">
      <c r="A10" s="252" t="s">
        <v>152</v>
      </c>
      <c r="B10" s="254"/>
      <c r="C10" s="170">
        <v>23.4</v>
      </c>
      <c r="D10" s="171">
        <v>23.1</v>
      </c>
      <c r="E10" s="171">
        <v>22.9</v>
      </c>
      <c r="F10" s="171">
        <v>23</v>
      </c>
      <c r="G10" s="172">
        <v>23.3</v>
      </c>
    </row>
    <row r="11" spans="1:7" ht="16.5" customHeight="1">
      <c r="A11" s="306" t="s">
        <v>153</v>
      </c>
      <c r="B11" s="307"/>
      <c r="C11" s="173">
        <v>16.7</v>
      </c>
      <c r="D11" s="149">
        <v>16.8</v>
      </c>
      <c r="E11" s="149">
        <v>14.9</v>
      </c>
      <c r="F11" s="149">
        <v>17</v>
      </c>
      <c r="G11" s="174">
        <v>17</v>
      </c>
    </row>
    <row r="12" spans="1:7" ht="16.5" customHeight="1">
      <c r="A12" s="308" t="s">
        <v>154</v>
      </c>
      <c r="B12" s="309"/>
      <c r="C12" s="173">
        <v>19.9</v>
      </c>
      <c r="D12" s="149">
        <v>18.3</v>
      </c>
      <c r="E12" s="149">
        <v>17.6</v>
      </c>
      <c r="F12" s="149">
        <v>17.5</v>
      </c>
      <c r="G12" s="174">
        <v>18.6</v>
      </c>
    </row>
    <row r="13" spans="1:7" ht="16.5" customHeight="1">
      <c r="A13" s="308" t="s">
        <v>155</v>
      </c>
      <c r="B13" s="309"/>
      <c r="C13" s="173">
        <v>19.6</v>
      </c>
      <c r="D13" s="149">
        <v>19.9</v>
      </c>
      <c r="E13" s="149">
        <v>17.2</v>
      </c>
      <c r="F13" s="149">
        <v>19.6</v>
      </c>
      <c r="G13" s="174">
        <v>20.4</v>
      </c>
    </row>
    <row r="14" spans="1:7" ht="16.5" customHeight="1">
      <c r="A14" s="308" t="s">
        <v>156</v>
      </c>
      <c r="B14" s="309"/>
      <c r="C14" s="173">
        <v>20.5</v>
      </c>
      <c r="D14" s="149">
        <v>21.2</v>
      </c>
      <c r="E14" s="149">
        <v>20.4</v>
      </c>
      <c r="F14" s="149">
        <v>21.7</v>
      </c>
      <c r="G14" s="174">
        <v>20.6</v>
      </c>
    </row>
    <row r="15" spans="1:7" ht="16.5" customHeight="1">
      <c r="A15" s="308" t="s">
        <v>157</v>
      </c>
      <c r="B15" s="309"/>
      <c r="C15" s="173">
        <v>23.7</v>
      </c>
      <c r="D15" s="149">
        <v>23.8</v>
      </c>
      <c r="E15" s="149">
        <v>23.9</v>
      </c>
      <c r="F15" s="149">
        <v>24.4</v>
      </c>
      <c r="G15" s="174">
        <v>23.7</v>
      </c>
    </row>
    <row r="16" spans="1:7" ht="16.5" customHeight="1">
      <c r="A16" s="308" t="s">
        <v>158</v>
      </c>
      <c r="B16" s="309"/>
      <c r="C16" s="173">
        <v>26.4</v>
      </c>
      <c r="D16" s="149">
        <v>26.7</v>
      </c>
      <c r="E16" s="149">
        <v>27.9</v>
      </c>
      <c r="F16" s="149">
        <v>26.9</v>
      </c>
      <c r="G16" s="174">
        <v>27.9</v>
      </c>
    </row>
    <row r="17" spans="1:7" ht="16.5" customHeight="1">
      <c r="A17" s="308" t="s">
        <v>159</v>
      </c>
      <c r="B17" s="309"/>
      <c r="C17" s="173">
        <v>29.2</v>
      </c>
      <c r="D17" s="149">
        <v>28.7</v>
      </c>
      <c r="E17" s="149">
        <v>28.9</v>
      </c>
      <c r="F17" s="149">
        <v>29.1</v>
      </c>
      <c r="G17" s="174">
        <v>29.4</v>
      </c>
    </row>
    <row r="18" spans="1:7" ht="16.5" customHeight="1">
      <c r="A18" s="308" t="s">
        <v>160</v>
      </c>
      <c r="B18" s="309"/>
      <c r="C18" s="173">
        <v>29.5</v>
      </c>
      <c r="D18" s="149">
        <v>28.9</v>
      </c>
      <c r="E18" s="149">
        <v>28.3</v>
      </c>
      <c r="F18" s="149">
        <v>28.5</v>
      </c>
      <c r="G18" s="174">
        <v>29.6</v>
      </c>
    </row>
    <row r="19" spans="1:7" ht="16.5" customHeight="1">
      <c r="A19" s="308" t="s">
        <v>161</v>
      </c>
      <c r="B19" s="309"/>
      <c r="C19" s="175">
        <v>29</v>
      </c>
      <c r="D19" s="150">
        <v>28</v>
      </c>
      <c r="E19" s="150">
        <v>27.9</v>
      </c>
      <c r="F19" s="150">
        <v>27.2</v>
      </c>
      <c r="G19" s="176">
        <v>28.3</v>
      </c>
    </row>
    <row r="20" spans="1:7" ht="16.5" customHeight="1">
      <c r="A20" s="308" t="s">
        <v>162</v>
      </c>
      <c r="B20" s="309"/>
      <c r="C20" s="173">
        <v>25.3</v>
      </c>
      <c r="D20" s="149">
        <v>25.7</v>
      </c>
      <c r="E20" s="149">
        <v>25.2</v>
      </c>
      <c r="F20" s="149">
        <v>24.6</v>
      </c>
      <c r="G20" s="174">
        <v>25.3</v>
      </c>
    </row>
    <row r="21" spans="1:7" ht="16.5" customHeight="1">
      <c r="A21" s="308" t="s">
        <v>163</v>
      </c>
      <c r="B21" s="309"/>
      <c r="C21" s="173">
        <v>22.7</v>
      </c>
      <c r="D21" s="149">
        <v>21.4</v>
      </c>
      <c r="E21" s="149">
        <v>23.7</v>
      </c>
      <c r="F21" s="149">
        <v>21</v>
      </c>
      <c r="G21" s="174">
        <v>21.3</v>
      </c>
    </row>
    <row r="22" spans="1:7" ht="16.5" customHeight="1">
      <c r="A22" s="310" t="s">
        <v>164</v>
      </c>
      <c r="B22" s="311"/>
      <c r="C22" s="177">
        <v>18.3</v>
      </c>
      <c r="D22" s="151">
        <v>18.1</v>
      </c>
      <c r="E22" s="151">
        <v>18.6</v>
      </c>
      <c r="F22" s="151">
        <v>18.5</v>
      </c>
      <c r="G22" s="178">
        <v>17.3</v>
      </c>
    </row>
    <row r="23" spans="1:7" s="109" customFormat="1" ht="15.75" customHeight="1">
      <c r="A23" s="72" t="s">
        <v>165</v>
      </c>
      <c r="B23" s="63"/>
      <c r="C23" s="179"/>
      <c r="D23" s="179"/>
      <c r="E23" s="179"/>
      <c r="F23" s="179"/>
      <c r="G23" s="179" t="s">
        <v>166</v>
      </c>
    </row>
    <row r="24" spans="1:7" s="109" customFormat="1" ht="15.75" customHeight="1">
      <c r="A24" s="62" t="s">
        <v>225</v>
      </c>
      <c r="B24" s="66"/>
      <c r="C24" s="66"/>
      <c r="D24" s="66"/>
      <c r="E24" s="66"/>
      <c r="F24" s="66"/>
      <c r="G24" s="66"/>
    </row>
    <row r="25" spans="1:7" ht="13.5">
      <c r="A25" s="148"/>
      <c r="B25" s="148"/>
      <c r="C25" s="148"/>
      <c r="D25" s="148"/>
      <c r="E25" s="148"/>
      <c r="F25" s="148"/>
      <c r="G25" s="148"/>
    </row>
  </sheetData>
  <sheetProtection/>
  <mergeCells count="22">
    <mergeCell ref="A22:B22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B1"/>
    <mergeCell ref="A2:G4"/>
    <mergeCell ref="A6:G6"/>
    <mergeCell ref="A8:B9"/>
    <mergeCell ref="C8:C9"/>
    <mergeCell ref="D8:D9"/>
    <mergeCell ref="E8:E9"/>
    <mergeCell ref="F8:F9"/>
    <mergeCell ref="G8:G9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2014-03-26T00:40:06Z</cp:lastPrinted>
  <dcterms:created xsi:type="dcterms:W3CDTF">2014-03-04T00:04:33Z</dcterms:created>
  <dcterms:modified xsi:type="dcterms:W3CDTF">2014-03-31T04:47:14Z</dcterms:modified>
  <cp:category/>
  <cp:version/>
  <cp:contentType/>
  <cp:contentStatus/>
</cp:coreProperties>
</file>