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tabRatio="917" activeTab="0"/>
  </bookViews>
  <sheets>
    <sheet name="グラフ" sheetId="1" r:id="rId1"/>
    <sheet name="5-1専兼業別農家数" sheetId="2" r:id="rId2"/>
    <sheet name="5-2農家人口" sheetId="3" r:id="rId3"/>
    <sheet name="5-3経営耕地面積" sheetId="4" r:id="rId4"/>
    <sheet name="5-4農業従事者" sheetId="5" r:id="rId5"/>
    <sheet name="5-5類別作付面積、5-6類別作付農業経営対数" sheetId="6" r:id="rId6"/>
    <sheet name="5-7年齢別世帯員数" sheetId="7" r:id="rId7"/>
    <sheet name="5-8所有耕地面積" sheetId="8" r:id="rId8"/>
    <sheet name="5-9農産物販売" sheetId="9" r:id="rId9"/>
    <sheet name="5-10農作物の類別収穫 " sheetId="10" r:id="rId10"/>
    <sheet name="5-11農業用機械 " sheetId="11" r:id="rId11"/>
    <sheet name="5-12中部市別農家数" sheetId="12" r:id="rId12"/>
    <sheet name="5-13中部市別農家人口" sheetId="13" r:id="rId13"/>
    <sheet name="5-14中部市町村別作物 " sheetId="14" r:id="rId14"/>
    <sheet name="5-15中部市町村別家畜数 " sheetId="15" r:id="rId15"/>
    <sheet name="5-16市別林野面積 " sheetId="16" r:id="rId16"/>
    <sheet name="5-17自営漁業" sheetId="17" r:id="rId17"/>
    <sheet name="5-18漁業経営体の構成" sheetId="18" r:id="rId18"/>
    <sheet name="5-19漁業の作業" sheetId="19" r:id="rId19"/>
    <sheet name="5-20漁業種類別漁獲量" sheetId="20" r:id="rId20"/>
    <sheet name="5-21動力漁船隻数" sheetId="21" r:id="rId21"/>
    <sheet name="5-22中部市町村別" sheetId="22" r:id="rId22"/>
  </sheets>
  <externalReferences>
    <externalReference r:id="rId25"/>
    <externalReference r:id="rId26"/>
  </externalReferences>
  <definedNames>
    <definedName name="_xlnm.Print_Area" localSheetId="9">'5-10農作物の類別収穫 '!$A$1:$U$23</definedName>
    <definedName name="_xlnm.Print_Area" localSheetId="16">'5-17自営漁業'!$A$1:$G$21</definedName>
    <definedName name="_xlnm.Print_Area" localSheetId="1">'5-1専兼業別農家数'!$A$1:$I$30</definedName>
    <definedName name="_xlnm.Print_Area" localSheetId="19">'5-20漁業種類別漁獲量'!$A$1:$L$11</definedName>
    <definedName name="_xlnm.Print_Area" localSheetId="3">'5-3経営耕地面積'!$A$1:$I$8</definedName>
    <definedName name="_xlnm.Print_Area" localSheetId="4">'5-4農業従事者'!$A$1:$H$14</definedName>
    <definedName name="_xlnm.Print_Area" localSheetId="8">'5-9農産物販売'!$A$1:$L$9</definedName>
    <definedName name="_xlnm.Print_Area" localSheetId="0">'グラフ'!$A$1:$P$61</definedName>
    <definedName name="使用場所" localSheetId="19">#REF!</definedName>
    <definedName name="使用場所" localSheetId="20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<sst xmlns="http://schemas.openxmlformats.org/spreadsheetml/2006/main" count="1248" uniqueCount="471">
  <si>
    <t xml:space="preserve">        １．専 兼 業 別 農 家 数</t>
  </si>
  <si>
    <t>　     ２．農家人口及び農業従事者</t>
  </si>
  <si>
    <t>３．農産物販売金額規模別農業経営体数</t>
  </si>
  <si>
    <t xml:space="preserve">       ４．所有耕地面積規模別農業経営体数</t>
  </si>
  <si>
    <t>～</t>
  </si>
  <si>
    <t>～</t>
  </si>
  <si>
    <t>～</t>
  </si>
  <si>
    <t>～</t>
  </si>
  <si>
    <t>～</t>
  </si>
  <si>
    <t>１．専業別農家数</t>
  </si>
  <si>
    <t>専業農家数</t>
  </si>
  <si>
    <t>第１種兼業</t>
  </si>
  <si>
    <t>第２種兼業</t>
  </si>
  <si>
    <t>平成12年</t>
  </si>
  <si>
    <t>平成17年</t>
  </si>
  <si>
    <t>平成22年</t>
  </si>
  <si>
    <t>２．農家人口及び農業従事者</t>
  </si>
  <si>
    <t>農家人口</t>
  </si>
  <si>
    <t>農業従事者</t>
  </si>
  <si>
    <t>３．農産物販売金額農業経営体数</t>
  </si>
  <si>
    <t>満</t>
  </si>
  <si>
    <t>上</t>
  </si>
  <si>
    <t>し</t>
  </si>
  <si>
    <t>未</t>
  </si>
  <si>
    <t>以</t>
  </si>
  <si>
    <t>な</t>
  </si>
  <si>
    <t>円</t>
  </si>
  <si>
    <t>売</t>
  </si>
  <si>
    <t>万</t>
  </si>
  <si>
    <t>販</t>
  </si>
  <si>
    <t>４．所有耕地面積規模別農業経営体数</t>
  </si>
  <si>
    <t>　</t>
  </si>
  <si>
    <t>地</t>
  </si>
  <si>
    <t>有</t>
  </si>
  <si>
    <t>ha.</t>
  </si>
  <si>
    <t>所</t>
  </si>
  <si>
    <t>農林業センサス</t>
  </si>
  <si>
    <t>１．専　兼　業　別　農　家　数</t>
  </si>
  <si>
    <t>計</t>
  </si>
  <si>
    <t>専業農家</t>
  </si>
  <si>
    <t>兼業農家</t>
  </si>
  <si>
    <t>小計</t>
  </si>
  <si>
    <t>男子生産
年齢人口
がいる</t>
  </si>
  <si>
    <t>女子生産
年齢人口
がいる</t>
  </si>
  <si>
    <t>第1種兼業</t>
  </si>
  <si>
    <t>第2種兼業</t>
  </si>
  <si>
    <t>野嵩1区</t>
  </si>
  <si>
    <t>－</t>
  </si>
  <si>
    <t>中原区</t>
  </si>
  <si>
    <t>－</t>
  </si>
  <si>
    <t>19区</t>
  </si>
  <si>
    <t>－</t>
  </si>
  <si>
    <t>長田区</t>
  </si>
  <si>
    <t>宜野湾区</t>
  </si>
  <si>
    <t>我如古</t>
  </si>
  <si>
    <t>－</t>
  </si>
  <si>
    <t>嘉数</t>
  </si>
  <si>
    <t>－</t>
  </si>
  <si>
    <t>野嵩</t>
  </si>
  <si>
    <t>－</t>
  </si>
  <si>
    <t>普天間</t>
  </si>
  <si>
    <t>真栄原</t>
  </si>
  <si>
    <t>大謝名</t>
  </si>
  <si>
    <t>宇地泊</t>
  </si>
  <si>
    <t>大山</t>
  </si>
  <si>
    <t>伊佐</t>
  </si>
  <si>
    <t>－</t>
  </si>
  <si>
    <t>喜友名</t>
  </si>
  <si>
    <t>－</t>
  </si>
  <si>
    <t>　注 ： 販売農家のみ</t>
  </si>
  <si>
    <t>　　　資料：農林業センサス</t>
  </si>
  <si>
    <t xml:space="preserve">    　  平成24年4月1日より19区は愛知区へ変更</t>
  </si>
  <si>
    <t>２．農　家　人　口</t>
  </si>
  <si>
    <t xml:space="preserve">    合 計  (増減率％)</t>
  </si>
  <si>
    <t xml:space="preserve">      男   (増減率％)</t>
  </si>
  <si>
    <t xml:space="preserve">      女   (増減率％)</t>
  </si>
  <si>
    <t>(△ 47.5)</t>
  </si>
  <si>
    <t>(△ 45.4)</t>
  </si>
  <si>
    <t>(△ 50.0)</t>
  </si>
  <si>
    <t>(△ 34.3)</t>
  </si>
  <si>
    <t>(△ 35.6)</t>
  </si>
  <si>
    <t>(△ 32.7)</t>
  </si>
  <si>
    <t>(△ 11.3)</t>
  </si>
  <si>
    <t>(△ 18.4)</t>
  </si>
  <si>
    <t>(△  2.6)</t>
  </si>
  <si>
    <t>　注：販売農家のみ</t>
  </si>
  <si>
    <t>　　　　資料：農林業センサス</t>
  </si>
  <si>
    <t>３．経 営 耕 地 面 積</t>
  </si>
  <si>
    <t>単位：ａ</t>
  </si>
  <si>
    <t>田</t>
  </si>
  <si>
    <t>畑</t>
  </si>
  <si>
    <t>樹　　園　　地</t>
  </si>
  <si>
    <t>農家数
経営体数</t>
  </si>
  <si>
    <t>面　積</t>
  </si>
  <si>
    <t>農家数
経営体数</t>
  </si>
  <si>
    <t>　注 ： 平成12年は販売農家で、平成17年・平成22年は農業経営体総数</t>
  </si>
  <si>
    <t>　資料：農林業センサス</t>
  </si>
  <si>
    <t>４. 農 業 従 事 者</t>
  </si>
  <si>
    <t>性別</t>
  </si>
  <si>
    <t>合計</t>
  </si>
  <si>
    <t>29日以下</t>
  </si>
  <si>
    <t>30～59日</t>
  </si>
  <si>
    <t>60～99日</t>
  </si>
  <si>
    <t>100日～149日</t>
  </si>
  <si>
    <t>150日以上</t>
  </si>
  <si>
    <t>男</t>
  </si>
  <si>
    <t>女</t>
  </si>
  <si>
    <t>－</t>
  </si>
  <si>
    <t>－</t>
  </si>
  <si>
    <t>５．農作物の類別作付（栽培）面積</t>
  </si>
  <si>
    <t>作付（栽培）面積</t>
  </si>
  <si>
    <t>雑穀</t>
  </si>
  <si>
    <t>いも類</t>
  </si>
  <si>
    <t>豆類</t>
  </si>
  <si>
    <t>工芸農</t>
  </si>
  <si>
    <t>野菜類</t>
  </si>
  <si>
    <t>花き類</t>
  </si>
  <si>
    <t>種苗</t>
  </si>
  <si>
    <t>飼料用</t>
  </si>
  <si>
    <t>その他</t>
  </si>
  <si>
    <t>作物類</t>
  </si>
  <si>
    <t>花木･芝</t>
  </si>
  <si>
    <t>苗木類</t>
  </si>
  <si>
    <t>作物</t>
  </si>
  <si>
    <t>の作物</t>
  </si>
  <si>
    <t xml:space="preserve">   －</t>
  </si>
  <si>
    <t>－</t>
  </si>
  <si>
    <t xml:space="preserve">   －</t>
  </si>
  <si>
    <t>Ⅹ</t>
  </si>
  <si>
    <t>Ⅹ　</t>
  </si>
  <si>
    <t>資料：農林業センサス</t>
  </si>
  <si>
    <t>６．農作物の類別作付（栽培）農業経営体数</t>
  </si>
  <si>
    <t>作付（栽培）農家数</t>
  </si>
  <si>
    <t xml:space="preserve">   －</t>
  </si>
  <si>
    <t>　注 ： 平成12年は販売農家で、平成17年・平成22年は農業経営体総数</t>
  </si>
  <si>
    <t>７．　年　齢　別</t>
  </si>
  <si>
    <t>世　帯　員　数　（販売農家）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</si>
  <si>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</si>
  <si>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</si>
  <si>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</si>
  <si>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</si>
  <si>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</si>
  <si>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</si>
  <si>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</si>
  <si>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</si>
  <si>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</si>
  <si>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</si>
  <si>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</si>
  <si>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</si>
  <si>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</si>
  <si>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 xml:space="preserve"> </t>
  </si>
  <si>
    <t>８．所 有 耕 地 面 積 規 模 別</t>
  </si>
  <si>
    <t>農 業 経 営 体 数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</si>
  <si>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</si>
  <si>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</si>
  <si>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</si>
  <si>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</si>
  <si>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</si>
  <si>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</si>
  <si>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</si>
  <si>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</si>
  <si>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</si>
  <si>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</si>
  <si>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</si>
  <si>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－</t>
  </si>
  <si>
    <t>注：平成12年は農家総数で、平成17年・平成22年は農業経営体総数</t>
  </si>
  <si>
    <t>　　　　　　　　資料：農林業センサス</t>
  </si>
  <si>
    <t>９．農 産 物 販 売 金 額</t>
  </si>
  <si>
    <t>規 模 別 農 業 経 営 体 数</t>
  </si>
  <si>
    <t>　　　　　　　　規　　　　　　　　模　　　　　　　　別　　</t>
  </si>
  <si>
    <t>農家数</t>
  </si>
  <si>
    <t>販売なし</t>
  </si>
  <si>
    <t>50万円未満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</si>
  <si>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</si>
  <si>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</si>
  <si>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</si>
  <si>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</si>
  <si>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</si>
  <si>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</si>
  <si>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</si>
  <si>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</si>
  <si>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</si>
  <si>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</si>
  <si>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</si>
  <si>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</si>
  <si>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</si>
  <si>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</si>
  <si>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</si>
  <si>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</si>
  <si>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　注 ： 平成12年は販売農家で、平成17年・平成22年は、農業経営体総数</t>
  </si>
  <si>
    <t>　　　　　資料：農林業センサス</t>
  </si>
  <si>
    <t>１０．農作物の類別作付（栽培）</t>
  </si>
  <si>
    <t>農業経営体数、作付（栽培）面積</t>
  </si>
  <si>
    <t>単位：ａ</t>
  </si>
  <si>
    <t>稲</t>
  </si>
  <si>
    <t>麦類</t>
  </si>
  <si>
    <t>雑穀</t>
  </si>
  <si>
    <t>豆</t>
  </si>
  <si>
    <t>類</t>
  </si>
  <si>
    <t>工芸農作物</t>
  </si>
  <si>
    <t>野菜類</t>
  </si>
  <si>
    <t>花き類・花木</t>
  </si>
  <si>
    <t>種苗･苗木類</t>
  </si>
  <si>
    <t>その他の作物</t>
  </si>
  <si>
    <t>実経営体数</t>
  </si>
  <si>
    <t>栽培</t>
  </si>
  <si>
    <t>実経営体数</t>
  </si>
  <si>
    <t>面積</t>
  </si>
  <si>
    <t>野嵩1区</t>
  </si>
  <si>
    <t xml:space="preserve">    －</t>
  </si>
  <si>
    <t>－</t>
  </si>
  <si>
    <t>　　－</t>
  </si>
  <si>
    <t>Ⅹ</t>
  </si>
  <si>
    <t>我如古区</t>
  </si>
  <si>
    <t>嘉数区</t>
  </si>
  <si>
    <t>　　－</t>
  </si>
  <si>
    <t xml:space="preserve">    －</t>
  </si>
  <si>
    <t>Ⅹ</t>
  </si>
  <si>
    <t>真栄原区</t>
  </si>
  <si>
    <t>大謝名区</t>
  </si>
  <si>
    <t>宇地泊区</t>
  </si>
  <si>
    <t>大山区</t>
  </si>
  <si>
    <t>伊佐区</t>
  </si>
  <si>
    <t>喜友名区</t>
  </si>
  <si>
    <t xml:space="preserve">    －</t>
  </si>
  <si>
    <t>Ⅹ</t>
  </si>
  <si>
    <t>注：農業経営体総数</t>
  </si>
  <si>
    <t>　資料：2010年農林業センサス</t>
  </si>
  <si>
    <t>　　平成24年4月1日より19区は愛知区へ変更</t>
  </si>
  <si>
    <t>１１．農 業 用 機 械 保 有</t>
  </si>
  <si>
    <t>農 業 経 営 体 数 と 台 数</t>
  </si>
  <si>
    <t>動 力 耕 運 機 ･</t>
  </si>
  <si>
    <t xml:space="preserve"> 農 用 ト ラ ク タ ー</t>
  </si>
  <si>
    <t>動力防除機</t>
  </si>
  <si>
    <t>歩行型</t>
  </si>
  <si>
    <t>15馬力未満</t>
  </si>
  <si>
    <t>15～30馬力</t>
  </si>
  <si>
    <t>30馬力以上</t>
  </si>
  <si>
    <t>実農家数</t>
  </si>
  <si>
    <t>台数</t>
  </si>
  <si>
    <t>農家数</t>
  </si>
  <si>
    <t>－</t>
  </si>
  <si>
    <t>　注 ： 販売農家のみ</t>
  </si>
  <si>
    <t>　資料：農林業センサス</t>
  </si>
  <si>
    <t>動力田植機</t>
  </si>
  <si>
    <t>ト　ラ　ク　タ　ー</t>
  </si>
  <si>
    <t>コ ン バ イ ン</t>
  </si>
  <si>
    <t>経営体数</t>
  </si>
  <si>
    <t>台　数</t>
  </si>
  <si>
    <t>経営体数</t>
  </si>
  <si>
    <t>-</t>
  </si>
  <si>
    <t>　注 ： 農業経営体総数</t>
  </si>
  <si>
    <t>　資料：農林業センサス</t>
  </si>
  <si>
    <t>１２．中 部 市 別 農 家 数</t>
  </si>
  <si>
    <t>農家数</t>
  </si>
  <si>
    <t>兼業農家</t>
  </si>
  <si>
    <t>小計</t>
  </si>
  <si>
    <t>第2種兼業</t>
  </si>
  <si>
    <t>市町村</t>
  </si>
  <si>
    <t>宜野湾市</t>
  </si>
  <si>
    <t>石川市</t>
  </si>
  <si>
    <t>具志川市</t>
  </si>
  <si>
    <t>沖縄市</t>
  </si>
  <si>
    <t>浦添市</t>
  </si>
  <si>
    <t>注：販売農家のみ</t>
  </si>
  <si>
    <t>資料:2010年農林業センサス</t>
  </si>
  <si>
    <t>１３．中 部 市 別 農 家 人 口</t>
  </si>
  <si>
    <t>県計</t>
  </si>
  <si>
    <t xml:space="preserve">          資料：農林業センサス</t>
  </si>
  <si>
    <t>１４．中部市町村別作物の類別収穫面積</t>
  </si>
  <si>
    <t>販売目的で作付け（栽培）した作物の類別作付（栽培）面積</t>
  </si>
  <si>
    <t>麦類</t>
  </si>
  <si>
    <t>工   芸</t>
  </si>
  <si>
    <t>農作物</t>
  </si>
  <si>
    <t>花木</t>
  </si>
  <si>
    <t>沖縄県計</t>
  </si>
  <si>
    <t>－</t>
  </si>
  <si>
    <t>うるま市</t>
  </si>
  <si>
    <t>(石川市)</t>
  </si>
  <si>
    <t>(具志川市)</t>
  </si>
  <si>
    <t>(与那城町)</t>
  </si>
  <si>
    <t>(勝連町)</t>
  </si>
  <si>
    <t>読谷村</t>
  </si>
  <si>
    <t>嘉手納町</t>
  </si>
  <si>
    <t>北谷町</t>
  </si>
  <si>
    <t>北中城村</t>
  </si>
  <si>
    <t>中城村</t>
  </si>
  <si>
    <t>西原町</t>
  </si>
  <si>
    <t>　注 ：農業経営体総数</t>
  </si>
  <si>
    <t>資料：2010年農林業センサス</t>
  </si>
  <si>
    <t>　　　「工芸農作物」に「さとうきび」を含む</t>
  </si>
  <si>
    <t>１５．中 部 市 町 村 別 家 畜 数</t>
  </si>
  <si>
    <t>乳　用　牛</t>
  </si>
  <si>
    <t>肉　用　牛</t>
  </si>
  <si>
    <t>豚</t>
  </si>
  <si>
    <t>採　卵　鶏</t>
  </si>
  <si>
    <t>ブロイラー</t>
  </si>
  <si>
    <t>飼　　養
経営体数</t>
  </si>
  <si>
    <t>飼養頭数</t>
  </si>
  <si>
    <t>飼　　　養
実経営体数</t>
  </si>
  <si>
    <t>肥育中の牛</t>
  </si>
  <si>
    <t>売る予定の子牛</t>
  </si>
  <si>
    <t>飼養羽数</t>
  </si>
  <si>
    <t>出荷した
経営体数</t>
  </si>
  <si>
    <t>出荷羽数</t>
  </si>
  <si>
    <t>－</t>
  </si>
  <si>
    <t>１６．市　別　林　野　面　積</t>
  </si>
  <si>
    <t>　単位：ha</t>
  </si>
  <si>
    <t>総土地面積</t>
  </si>
  <si>
    <t>林野面積</t>
  </si>
  <si>
    <t>現況森林面積</t>
  </si>
  <si>
    <t>森林以外
の草生地</t>
  </si>
  <si>
    <t>国有</t>
  </si>
  <si>
    <t>民有</t>
  </si>
  <si>
    <t>林野率</t>
  </si>
  <si>
    <t>（％）</t>
  </si>
  <si>
    <t>那覇市</t>
  </si>
  <si>
    <t>－</t>
  </si>
  <si>
    <t>宜野湾市</t>
  </si>
  <si>
    <t>石垣市</t>
  </si>
  <si>
    <t>浦添市</t>
  </si>
  <si>
    <t>名護市</t>
  </si>
  <si>
    <t>糸満市</t>
  </si>
  <si>
    <t>豊見城市</t>
  </si>
  <si>
    <t>宮古島市</t>
  </si>
  <si>
    <t>南城市</t>
  </si>
  <si>
    <t>資料：2010年農林業センサス農山村地域調査（概数値）</t>
  </si>
  <si>
    <t>漁 業 セ ン サ ス</t>
  </si>
  <si>
    <t xml:space="preserve">　2008年漁業センサス（平成20年11月1日現在）によると、本市の漁業経営体数は46戸となっている｡(うち個人経営46戸）個人経営を専･兼業別にみると､専業漁家が35戸（76.1％）で、兼業漁家は11戸(23.9％)となっており、専業漁家が兼業漁家を上回っている。
</t>
  </si>
  <si>
    <t>１７．自営漁業の専兼業別経営体数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</si>
  <si>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</si>
  <si>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</si>
  <si>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</si>
  <si>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</si>
  <si>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</si>
  <si>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</si>
  <si>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</si>
  <si>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第１種</t>
  </si>
  <si>
    <t>第２種</t>
  </si>
  <si>
    <t>昭和63年</t>
  </si>
  <si>
    <t>平成 5年</t>
  </si>
  <si>
    <t>平成10年</t>
  </si>
  <si>
    <t>平成15年</t>
  </si>
  <si>
    <t>平成20年</t>
  </si>
  <si>
    <t>－</t>
  </si>
  <si>
    <t>　注：「兼業」について、平成15年までは「漁業が主」「漁業が従」で分類</t>
  </si>
  <si>
    <t>資料：漁業センサス</t>
  </si>
  <si>
    <t>　　　　していたが、平成20年からは「第１種」「第２種」で分類表記</t>
  </si>
  <si>
    <t>　「漁業が主」とは自営漁業の年間従事日数が、自営漁業以外の年間従事日数を上回る者</t>
  </si>
  <si>
    <t>　「漁業が従」とは自営漁業以外の年間従事日数が、自営漁業の年間従事日数を上回る者</t>
  </si>
  <si>
    <t>　「第１種」とは自営漁業の年間収入が、自営漁業以外の年間収入を上回る者</t>
  </si>
  <si>
    <t>　「第２種」とは自営漁業以外の年間収入が、自営漁業の年間収入を上回る者</t>
  </si>
  <si>
    <t>１８．漁　業　経　営</t>
  </si>
  <si>
    <t>体　の　構　成</t>
  </si>
  <si>
    <t>漁       業        経営体数</t>
  </si>
  <si>
    <t>漁船</t>
  </si>
  <si>
    <t>海上作業従事者数</t>
  </si>
  <si>
    <t>漁 獲 金 額　　　　　　　　　　（万円）</t>
  </si>
  <si>
    <t>１ 経 営 体</t>
  </si>
  <si>
    <t>無動力</t>
  </si>
  <si>
    <t>船外機付</t>
  </si>
  <si>
    <t>動力</t>
  </si>
  <si>
    <t>船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</si>
  <si>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</si>
  <si>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</si>
  <si>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</si>
  <si>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</si>
  <si>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</si>
  <si>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</si>
  <si>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</si>
  <si>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</si>
  <si>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</si>
  <si>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>　注：「海上作業従事者数」について、平成15年までは「最盛期の海上作業従事者数」を表記</t>
  </si>
  <si>
    <t xml:space="preserve">                 資料：漁業センサス</t>
  </si>
  <si>
    <t>１９．漁業従事日数及び</t>
  </si>
  <si>
    <t>漁獲金額別経営体数</t>
  </si>
  <si>
    <t>　　　　　　　各年11月1日現在</t>
  </si>
  <si>
    <t>漁　業　従　事　日　数</t>
  </si>
  <si>
    <t>漁獲金額</t>
  </si>
  <si>
    <t>総数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</si>
  <si>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</si>
  <si>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</si>
  <si>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</si>
  <si>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</si>
  <si>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</si>
  <si>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</si>
  <si>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</si>
  <si>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</si>
  <si>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100万円未満</t>
  </si>
  <si>
    <t>100～200</t>
  </si>
  <si>
    <t>100～300</t>
  </si>
  <si>
    <t>200～500</t>
  </si>
  <si>
    <t>300～500</t>
  </si>
  <si>
    <t>500万円以上</t>
  </si>
  <si>
    <t>　　　　　　資料：漁業センサス</t>
  </si>
  <si>
    <t>単位：ｔ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</si>
  <si>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</si>
  <si>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</si>
  <si>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</si>
  <si>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</si>
  <si>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</si>
  <si>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</si>
  <si>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</si>
  <si>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</si>
  <si>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</si>
  <si>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</si>
  <si>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</si>
  <si>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</si>
  <si>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</si>
  <si>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</si>
  <si>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Ⅹ</t>
  </si>
  <si>
    <t>２２．中部市町村別自営漁業の専兼業別経営体数</t>
  </si>
  <si>
    <t>平成20年11月1日現在</t>
  </si>
  <si>
    <t>専業</t>
  </si>
  <si>
    <t>兼業</t>
  </si>
  <si>
    <t>沖縄県計</t>
  </si>
  <si>
    <t>中  部  計</t>
  </si>
  <si>
    <t xml:space="preserve">（石  川）  </t>
  </si>
  <si>
    <t>（具志川）</t>
  </si>
  <si>
    <t>（与那城）</t>
  </si>
  <si>
    <t xml:space="preserve">（勝  連）  </t>
  </si>
  <si>
    <t>浦  添  市</t>
  </si>
  <si>
    <t>沖  縄  市</t>
  </si>
  <si>
    <t>読  谷  村</t>
  </si>
  <si>
    <t>北  谷  町</t>
  </si>
  <si>
    <t>中  城  村</t>
  </si>
  <si>
    <t>西  原  町</t>
  </si>
  <si>
    <t>資料：2008年漁業センサス</t>
  </si>
  <si>
    <t>うるま市</t>
  </si>
  <si>
    <t>（石川市）</t>
  </si>
  <si>
    <t>（具志川市）</t>
  </si>
  <si>
    <t>（与那城町）</t>
  </si>
  <si>
    <t>（勝連町）</t>
  </si>
  <si>
    <t>２０．漁業種類別漁獲量</t>
  </si>
  <si>
    <t>平成21年</t>
  </si>
  <si>
    <t>Ⅹ</t>
  </si>
  <si>
    <t>平成22年</t>
  </si>
  <si>
    <t>平成23年</t>
  </si>
  <si>
    <t>平成24年</t>
  </si>
  <si>
    <t>平成25年</t>
  </si>
  <si>
    <t>Ⅹ</t>
  </si>
  <si>
    <t>資料：平成18年までは総合事務局「農林水産統計年報」</t>
  </si>
  <si>
    <t xml:space="preserve"> 平成19年より「漁港港勢調査」　　　　　　　　</t>
  </si>
  <si>
    <t>２１．動 力 漁 船 隻 数</t>
  </si>
  <si>
    <t>単位：隻</t>
  </si>
  <si>
    <t>総数</t>
  </si>
  <si>
    <t>5トン</t>
  </si>
  <si>
    <t>小計</t>
  </si>
  <si>
    <t>5トン以上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</si>
  <si>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</si>
  <si>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</si>
  <si>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</si>
  <si>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</si>
  <si>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</si>
  <si>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</si>
  <si>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未満</t>
  </si>
  <si>
    <t>9.99トン</t>
  </si>
  <si>
    <t>14.99トン</t>
  </si>
  <si>
    <t>19.99トン</t>
  </si>
  <si>
    <t>29.99トン</t>
  </si>
  <si>
    <t>49.99トン</t>
  </si>
  <si>
    <t>以上</t>
  </si>
  <si>
    <t>－</t>
  </si>
  <si>
    <t>―</t>
  </si>
  <si>
    <t>―</t>
  </si>
  <si>
    <t xml:space="preserve">    資料：沖縄県漁船統計表</t>
  </si>
  <si>
    <t>　注 ： 平成12年は販売農家で、平成17年・平成22年は農業経営体のうち家族経営のみ</t>
  </si>
  <si>
    <t>資料：農林業センサス</t>
  </si>
  <si>
    <t>平成12年,平成17年は前年12月1日現在。平成22年は同年2月1日現在。</t>
  </si>
  <si>
    <t>(農林業センサス)</t>
  </si>
  <si>
    <t xml:space="preserve">  平成22年に実施された農林業センサスによると、専兼別農家数45戸、農家人口149人で､前回（平成17年)の調査と比べて農家数３戸及び農家人口19人の減少となっている。
  調査期日は、基本的に２月１日現在で実施している。沖縄県においては、調査期日がさとうきびの収穫時期と重なるため、結果表彰の平成12年及び平成17年については、前年12月１日現在で実施している。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</si>
</sst>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 "/>
    <numFmt numFmtId="179" formatCode="0.0;&quot;△ &quot;0.0"/>
    <numFmt numFmtId="180" formatCode="0.0_ "/>
    <numFmt numFmtId="181" formatCode="#,##0\ "/>
    <numFmt numFmtId="182" formatCode="###\ ###\ ###\ ###\ ###\ ###\ ##0"/>
    <numFmt numFmtId="183" formatCode="#,##0\ \ "/>
    <numFmt numFmtId="184" formatCode="#,##0_);[Red]\(#,##0\)"/>
    <numFmt numFmtId="185" formatCode="#,##0.0_);[Red]\(#,##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9"/>
      <name val="ＭＳ ゴシック"/>
      <family val="3"/>
    </font>
    <font>
      <sz val="11"/>
      <color indexed="58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9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thin"/>
      <bottom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 style="hair"/>
      <top style="thin"/>
      <bottom style="thin"/>
      <diagonal style="hair"/>
    </border>
    <border>
      <left style="hair"/>
      <right/>
      <top/>
      <bottom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 diagonalDown="1">
      <left style="thin"/>
      <right/>
      <top style="thin"/>
      <bottom/>
      <diagonal style="hair"/>
    </border>
    <border diagonalDown="1">
      <left style="thin"/>
      <right/>
      <top/>
      <bottom style="hair"/>
      <diagonal style="hair"/>
    </border>
    <border diagonalDown="1">
      <left style="thin"/>
      <right style="hair"/>
      <top/>
      <bottom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/>
      <right style="hair"/>
      <top style="thin"/>
      <bottom/>
      <diagonal style="hair"/>
    </border>
    <border diagonalDown="1">
      <left/>
      <right style="hair"/>
      <top/>
      <bottom style="hair"/>
      <diagonal style="hair"/>
    </border>
    <border diagonalDown="1">
      <left style="thin"/>
      <right/>
      <top/>
      <bottom/>
      <diagonal style="hair"/>
    </border>
    <border diagonalDown="1">
      <left/>
      <right style="hair"/>
      <top/>
      <bottom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/>
      <top style="thin"/>
      <bottom style="thin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hair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489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Fill="1" applyAlignment="1">
      <alignment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9" fillId="0" borderId="0" xfId="48" applyFont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9" fillId="0" borderId="0" xfId="48" applyFont="1" applyAlignment="1">
      <alignment horizontal="center" vertical="center"/>
    </xf>
    <xf numFmtId="38" fontId="10" fillId="0" borderId="0" xfId="48" applyFont="1" applyAlignment="1">
      <alignment horizontal="center" vertical="center" textRotation="255"/>
    </xf>
    <xf numFmtId="38" fontId="10" fillId="0" borderId="0" xfId="48" applyFont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11" fillId="0" borderId="0" xfId="48" applyFont="1" applyBorder="1" applyAlignment="1">
      <alignment horizontal="center" vertical="center"/>
    </xf>
    <xf numFmtId="0" fontId="13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 applyFill="1">
      <alignment/>
      <protection/>
    </xf>
    <xf numFmtId="0" fontId="14" fillId="0" borderId="0" xfId="61" applyFont="1" applyFill="1">
      <alignment/>
      <protection/>
    </xf>
    <xf numFmtId="0" fontId="14" fillId="0" borderId="10" xfId="61" applyFont="1" applyFill="1" applyBorder="1" applyAlignment="1">
      <alignment horizontal="right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9" fillId="0" borderId="15" xfId="61" applyFont="1" applyFill="1" applyBorder="1" applyAlignment="1">
      <alignment horizontal="distributed" vertical="center" wrapText="1"/>
      <protection/>
    </xf>
    <xf numFmtId="0" fontId="14" fillId="0" borderId="15" xfId="61" applyFont="1" applyFill="1" applyBorder="1" applyAlignment="1">
      <alignment horizontal="distributed" vertical="center"/>
      <protection/>
    </xf>
    <xf numFmtId="0" fontId="14" fillId="0" borderId="16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177" fontId="7" fillId="0" borderId="18" xfId="61" applyNumberFormat="1" applyFont="1" applyFill="1" applyBorder="1" applyAlignment="1">
      <alignment vertical="center"/>
      <protection/>
    </xf>
    <xf numFmtId="177" fontId="7" fillId="0" borderId="19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8" fillId="0" borderId="20" xfId="61" applyFont="1" applyFill="1" applyBorder="1" applyAlignment="1">
      <alignment horizontal="distributed" vertical="center"/>
      <protection/>
    </xf>
    <xf numFmtId="177" fontId="7" fillId="0" borderId="14" xfId="61" applyNumberFormat="1" applyFont="1" applyFill="1" applyBorder="1" applyAlignment="1">
      <alignment vertical="center"/>
      <protection/>
    </xf>
    <xf numFmtId="177" fontId="7" fillId="0" borderId="21" xfId="61" applyNumberFormat="1" applyFont="1" applyFill="1" applyBorder="1" applyAlignment="1">
      <alignment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177" fontId="7" fillId="0" borderId="19" xfId="61" applyNumberFormat="1" applyFont="1" applyFill="1" applyBorder="1" applyAlignment="1">
      <alignment horizontal="right" vertical="center"/>
      <protection/>
    </xf>
    <xf numFmtId="177" fontId="7" fillId="0" borderId="22" xfId="61" applyNumberFormat="1" applyFont="1" applyFill="1" applyBorder="1" applyAlignment="1">
      <alignment horizontal="right" vertical="center"/>
      <protection/>
    </xf>
    <xf numFmtId="177" fontId="7" fillId="0" borderId="23" xfId="61" applyNumberFormat="1" applyFont="1" applyFill="1" applyBorder="1" applyAlignment="1">
      <alignment horizontal="right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177" fontId="7" fillId="0" borderId="25" xfId="61" applyNumberFormat="1" applyFont="1" applyFill="1" applyBorder="1" applyAlignment="1">
      <alignment horizontal="right" vertical="center"/>
      <protection/>
    </xf>
    <xf numFmtId="177" fontId="7" fillId="0" borderId="26" xfId="61" applyNumberFormat="1" applyFont="1" applyFill="1" applyBorder="1" applyAlignment="1">
      <alignment horizontal="right" vertical="center"/>
      <protection/>
    </xf>
    <xf numFmtId="177" fontId="7" fillId="0" borderId="27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178" fontId="7" fillId="0" borderId="28" xfId="61" applyNumberFormat="1" applyFont="1" applyFill="1" applyBorder="1" applyAlignment="1">
      <alignment horizontal="right" vertical="center"/>
      <protection/>
    </xf>
    <xf numFmtId="179" fontId="7" fillId="0" borderId="22" xfId="61" applyNumberFormat="1" applyFont="1" applyFill="1" applyBorder="1" applyAlignment="1">
      <alignment horizontal="left" vertical="center"/>
      <protection/>
    </xf>
    <xf numFmtId="179" fontId="7" fillId="0" borderId="23" xfId="61" applyNumberFormat="1" applyFont="1" applyFill="1" applyBorder="1" applyAlignment="1">
      <alignment horizontal="left" vertical="center"/>
      <protection/>
    </xf>
    <xf numFmtId="180" fontId="7" fillId="0" borderId="22" xfId="61" applyNumberFormat="1" applyFont="1" applyFill="1" applyBorder="1" applyAlignment="1">
      <alignment horizontal="left" vertical="center"/>
      <protection/>
    </xf>
    <xf numFmtId="180" fontId="7" fillId="0" borderId="23" xfId="61" applyNumberFormat="1" applyFont="1" applyFill="1" applyBorder="1" applyAlignment="1">
      <alignment horizontal="left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178" fontId="7" fillId="0" borderId="29" xfId="61" applyNumberFormat="1" applyFont="1" applyFill="1" applyBorder="1" applyAlignment="1">
      <alignment horizontal="right" vertical="center"/>
      <protection/>
    </xf>
    <xf numFmtId="180" fontId="7" fillId="0" borderId="26" xfId="61" applyNumberFormat="1" applyFont="1" applyFill="1" applyBorder="1" applyAlignment="1">
      <alignment horizontal="left" vertical="center"/>
      <protection/>
    </xf>
    <xf numFmtId="180" fontId="7" fillId="0" borderId="30" xfId="61" applyNumberFormat="1" applyFont="1" applyFill="1" applyBorder="1" applyAlignment="1">
      <alignment horizontal="left" vertical="center"/>
      <protection/>
    </xf>
    <xf numFmtId="178" fontId="8" fillId="0" borderId="0" xfId="61" applyNumberFormat="1" applyFont="1" applyFill="1">
      <alignment/>
      <protection/>
    </xf>
    <xf numFmtId="0" fontId="2" fillId="0" borderId="0" xfId="61">
      <alignment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178" fontId="7" fillId="0" borderId="18" xfId="61" applyNumberFormat="1" applyFont="1" applyFill="1" applyBorder="1" applyAlignment="1">
      <alignment vertical="center"/>
      <protection/>
    </xf>
    <xf numFmtId="178" fontId="7" fillId="0" borderId="19" xfId="61" applyNumberFormat="1" applyFont="1" applyFill="1" applyBorder="1" applyAlignment="1">
      <alignment vertical="center"/>
      <protection/>
    </xf>
    <xf numFmtId="0" fontId="2" fillId="0" borderId="0" xfId="61" applyAlignment="1">
      <alignment vertical="center"/>
      <protection/>
    </xf>
    <xf numFmtId="178" fontId="7" fillId="0" borderId="25" xfId="61" applyNumberFormat="1" applyFont="1" applyFill="1" applyBorder="1" applyAlignment="1">
      <alignment vertical="center"/>
      <protection/>
    </xf>
    <xf numFmtId="178" fontId="7" fillId="0" borderId="27" xfId="61" applyNumberFormat="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right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/>
      <protection/>
    </xf>
    <xf numFmtId="181" fontId="7" fillId="0" borderId="15" xfId="61" applyNumberFormat="1" applyFont="1" applyFill="1" applyBorder="1" applyAlignment="1">
      <alignment horizontal="right"/>
      <protection/>
    </xf>
    <xf numFmtId="181" fontId="7" fillId="0" borderId="16" xfId="61" applyNumberFormat="1" applyFont="1" applyFill="1" applyBorder="1" applyAlignment="1">
      <alignment horizontal="right"/>
      <protection/>
    </xf>
    <xf numFmtId="0" fontId="8" fillId="0" borderId="18" xfId="61" applyFont="1" applyFill="1" applyBorder="1" applyAlignment="1">
      <alignment horizontal="center"/>
      <protection/>
    </xf>
    <xf numFmtId="181" fontId="7" fillId="0" borderId="18" xfId="61" applyNumberFormat="1" applyFont="1" applyFill="1" applyBorder="1" applyAlignment="1">
      <alignment horizontal="right"/>
      <protection/>
    </xf>
    <xf numFmtId="181" fontId="7" fillId="0" borderId="18" xfId="61" applyNumberFormat="1" applyFont="1" applyFill="1" applyBorder="1">
      <alignment/>
      <protection/>
    </xf>
    <xf numFmtId="181" fontId="7" fillId="0" borderId="19" xfId="61" applyNumberFormat="1" applyFont="1" applyFill="1" applyBorder="1">
      <alignment/>
      <protection/>
    </xf>
    <xf numFmtId="0" fontId="8" fillId="0" borderId="25" xfId="61" applyFont="1" applyFill="1" applyBorder="1" applyAlignment="1">
      <alignment horizontal="center"/>
      <protection/>
    </xf>
    <xf numFmtId="181" fontId="7" fillId="0" borderId="25" xfId="61" applyNumberFormat="1" applyFont="1" applyFill="1" applyBorder="1" applyAlignment="1">
      <alignment horizontal="right"/>
      <protection/>
    </xf>
    <xf numFmtId="181" fontId="7" fillId="0" borderId="25" xfId="61" applyNumberFormat="1" applyFont="1" applyFill="1" applyBorder="1">
      <alignment/>
      <protection/>
    </xf>
    <xf numFmtId="181" fontId="7" fillId="0" borderId="27" xfId="61" applyNumberFormat="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8" fillId="0" borderId="0" xfId="61" applyFont="1" applyFill="1" applyAlignment="1">
      <alignment horizontal="right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21" xfId="61" applyFont="1" applyFill="1" applyBorder="1" applyAlignment="1">
      <alignment horizontal="distributed" vertical="center"/>
      <protection/>
    </xf>
    <xf numFmtId="181" fontId="7" fillId="0" borderId="18" xfId="61" applyNumberFormat="1" applyFont="1" applyFill="1" applyBorder="1" applyAlignment="1">
      <alignment horizontal="right" vertical="center"/>
      <protection/>
    </xf>
    <xf numFmtId="178" fontId="7" fillId="0" borderId="18" xfId="61" applyNumberFormat="1" applyFont="1" applyFill="1" applyBorder="1" applyAlignment="1">
      <alignment horizontal="right" vertical="center"/>
      <protection/>
    </xf>
    <xf numFmtId="178" fontId="7" fillId="0" borderId="18" xfId="61" applyNumberFormat="1" applyFont="1" applyFill="1" applyBorder="1" applyAlignment="1">
      <alignment horizontal="center" vertical="center"/>
      <protection/>
    </xf>
    <xf numFmtId="178" fontId="7" fillId="0" borderId="22" xfId="61" applyNumberFormat="1" applyFont="1" applyFill="1" applyBorder="1" applyAlignment="1">
      <alignment horizontal="right" vertical="center"/>
      <protection/>
    </xf>
    <xf numFmtId="178" fontId="7" fillId="0" borderId="19" xfId="61" applyNumberFormat="1" applyFont="1" applyFill="1" applyBorder="1" applyAlignment="1">
      <alignment horizontal="right" vertical="center"/>
      <protection/>
    </xf>
    <xf numFmtId="181" fontId="7" fillId="0" borderId="25" xfId="61" applyNumberFormat="1" applyFont="1" applyFill="1" applyBorder="1" applyAlignment="1">
      <alignment horizontal="right" vertical="center"/>
      <protection/>
    </xf>
    <xf numFmtId="178" fontId="7" fillId="0" borderId="25" xfId="61" applyNumberFormat="1" applyFont="1" applyFill="1" applyBorder="1" applyAlignment="1">
      <alignment horizontal="right" vertical="center"/>
      <protection/>
    </xf>
    <xf numFmtId="178" fontId="7" fillId="0" borderId="25" xfId="61" applyNumberFormat="1" applyFont="1" applyFill="1" applyBorder="1" applyAlignment="1">
      <alignment horizontal="center" vertical="center"/>
      <protection/>
    </xf>
    <xf numFmtId="178" fontId="7" fillId="0" borderId="27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right"/>
      <protection/>
    </xf>
    <xf numFmtId="0" fontId="14" fillId="0" borderId="10" xfId="61" applyFont="1" applyBorder="1" applyAlignment="1">
      <alignment horizontal="right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2" fillId="0" borderId="0" xfId="61" applyAlignment="1">
      <alignment horizontal="right"/>
      <protection/>
    </xf>
    <xf numFmtId="0" fontId="14" fillId="0" borderId="0" xfId="61" applyFont="1">
      <alignment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178" fontId="7" fillId="0" borderId="15" xfId="61" applyNumberFormat="1" applyFont="1" applyFill="1" applyBorder="1" applyAlignment="1">
      <alignment vertical="center"/>
      <protection/>
    </xf>
    <xf numFmtId="178" fontId="7" fillId="0" borderId="16" xfId="61" applyNumberFormat="1" applyFont="1" applyFill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14" fillId="0" borderId="0" xfId="61" applyFont="1" applyAlignment="1">
      <alignment horizontal="right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49" fontId="7" fillId="0" borderId="18" xfId="61" applyNumberFormat="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4" fillId="0" borderId="0" xfId="61" applyFont="1" applyAlignment="1">
      <alignment horizontal="right" vertical="center"/>
      <protection/>
    </xf>
    <xf numFmtId="3" fontId="7" fillId="0" borderId="18" xfId="61" applyNumberFormat="1" applyFont="1" applyFill="1" applyBorder="1" applyAlignment="1">
      <alignment horizontal="center" vertical="center"/>
      <protection/>
    </xf>
    <xf numFmtId="3" fontId="7" fillId="0" borderId="19" xfId="61" applyNumberFormat="1" applyFont="1" applyFill="1" applyBorder="1" applyAlignment="1">
      <alignment horizontal="center" vertical="center"/>
      <protection/>
    </xf>
    <xf numFmtId="3" fontId="7" fillId="0" borderId="25" xfId="61" applyNumberFormat="1" applyFont="1" applyFill="1" applyBorder="1" applyAlignment="1">
      <alignment horizontal="center" vertical="center"/>
      <protection/>
    </xf>
    <xf numFmtId="3" fontId="7" fillId="0" borderId="27" xfId="61" applyNumberFormat="1" applyFont="1" applyFill="1" applyBorder="1" applyAlignment="1">
      <alignment horizontal="center" vertical="center"/>
      <protection/>
    </xf>
    <xf numFmtId="178" fontId="8" fillId="0" borderId="0" xfId="61" applyNumberFormat="1" applyFont="1" applyFill="1" applyBorder="1" applyAlignment="1">
      <alignment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181" fontId="7" fillId="0" borderId="31" xfId="61" applyNumberFormat="1" applyFont="1" applyFill="1" applyBorder="1" applyAlignment="1">
      <alignment horizontal="center" vertical="center"/>
      <protection/>
    </xf>
    <xf numFmtId="181" fontId="7" fillId="0" borderId="18" xfId="61" applyNumberFormat="1" applyFont="1" applyFill="1" applyBorder="1" applyAlignment="1">
      <alignment horizontal="center" vertical="center"/>
      <protection/>
    </xf>
    <xf numFmtId="181" fontId="7" fillId="0" borderId="31" xfId="61" applyNumberFormat="1" applyFont="1" applyFill="1" applyBorder="1" applyAlignment="1">
      <alignment horizontal="right" vertical="center"/>
      <protection/>
    </xf>
    <xf numFmtId="181" fontId="7" fillId="0" borderId="32" xfId="61" applyNumberFormat="1" applyFont="1" applyFill="1" applyBorder="1" applyAlignment="1">
      <alignment horizontal="center" vertical="center"/>
      <protection/>
    </xf>
    <xf numFmtId="181" fontId="7" fillId="0" borderId="19" xfId="61" applyNumberFormat="1" applyFont="1" applyFill="1" applyBorder="1" applyAlignment="1">
      <alignment horizontal="center" vertical="center"/>
      <protection/>
    </xf>
    <xf numFmtId="181" fontId="7" fillId="0" borderId="18" xfId="61" applyNumberFormat="1" applyFont="1" applyFill="1" applyBorder="1" applyAlignment="1">
      <alignment vertical="center"/>
      <protection/>
    </xf>
    <xf numFmtId="181" fontId="7" fillId="0" borderId="19" xfId="61" applyNumberFormat="1" applyFont="1" applyFill="1" applyBorder="1" applyAlignment="1">
      <alignment horizontal="right" vertical="center"/>
      <protection/>
    </xf>
    <xf numFmtId="181" fontId="7" fillId="0" borderId="25" xfId="61" applyNumberFormat="1" applyFont="1" applyFill="1" applyBorder="1" applyAlignment="1">
      <alignment horizontal="center" vertical="center"/>
      <protection/>
    </xf>
    <xf numFmtId="181" fontId="7" fillId="0" borderId="27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horizontal="distributed" vertical="center"/>
      <protection/>
    </xf>
    <xf numFmtId="0" fontId="8" fillId="0" borderId="37" xfId="62" applyNumberFormat="1" applyFont="1" applyFill="1" applyBorder="1" applyAlignment="1">
      <alignment horizontal="centerContinuous" vertical="center"/>
      <protection/>
    </xf>
    <xf numFmtId="0" fontId="8" fillId="0" borderId="38" xfId="62" applyNumberFormat="1" applyFont="1" applyFill="1" applyBorder="1" applyAlignment="1">
      <alignment horizontal="centerContinuous" vertical="center"/>
      <protection/>
    </xf>
    <xf numFmtId="0" fontId="8" fillId="0" borderId="15" xfId="62" applyNumberFormat="1" applyFont="1" applyFill="1" applyBorder="1" applyAlignment="1">
      <alignment horizontal="center" vertical="center"/>
      <protection/>
    </xf>
    <xf numFmtId="0" fontId="8" fillId="0" borderId="16" xfId="62" applyNumberFormat="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183" fontId="7" fillId="0" borderId="31" xfId="61" applyNumberFormat="1" applyFont="1" applyFill="1" applyBorder="1" applyAlignment="1">
      <alignment vertical="center"/>
      <protection/>
    </xf>
    <xf numFmtId="183" fontId="7" fillId="0" borderId="32" xfId="61" applyNumberFormat="1" applyFont="1" applyFill="1" applyBorder="1" applyAlignment="1">
      <alignment vertical="center"/>
      <protection/>
    </xf>
    <xf numFmtId="183" fontId="7" fillId="0" borderId="18" xfId="61" applyNumberFormat="1" applyFont="1" applyFill="1" applyBorder="1" applyAlignment="1">
      <alignment vertical="center"/>
      <protection/>
    </xf>
    <xf numFmtId="183" fontId="7" fillId="0" borderId="19" xfId="61" applyNumberFormat="1" applyFont="1" applyFill="1" applyBorder="1" applyAlignment="1">
      <alignment vertical="center"/>
      <protection/>
    </xf>
    <xf numFmtId="183" fontId="7" fillId="0" borderId="25" xfId="61" applyNumberFormat="1" applyFont="1" applyFill="1" applyBorder="1" applyAlignment="1">
      <alignment vertical="center"/>
      <protection/>
    </xf>
    <xf numFmtId="183" fontId="7" fillId="0" borderId="27" xfId="61" applyNumberFormat="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184" fontId="7" fillId="0" borderId="15" xfId="61" applyNumberFormat="1" applyFont="1" applyFill="1" applyBorder="1" applyAlignment="1">
      <alignment vertical="center"/>
      <protection/>
    </xf>
    <xf numFmtId="184" fontId="7" fillId="0" borderId="16" xfId="61" applyNumberFormat="1" applyFont="1" applyFill="1" applyBorder="1" applyAlignment="1">
      <alignment vertical="center"/>
      <protection/>
    </xf>
    <xf numFmtId="178" fontId="8" fillId="0" borderId="18" xfId="61" applyNumberFormat="1" applyFont="1" applyFill="1" applyBorder="1" applyAlignment="1">
      <alignment horizontal="center" vertical="center"/>
      <protection/>
    </xf>
    <xf numFmtId="184" fontId="7" fillId="0" borderId="18" xfId="61" applyNumberFormat="1" applyFont="1" applyFill="1" applyBorder="1" applyAlignment="1">
      <alignment vertical="center"/>
      <protection/>
    </xf>
    <xf numFmtId="184" fontId="7" fillId="0" borderId="19" xfId="61" applyNumberFormat="1" applyFont="1" applyFill="1" applyBorder="1" applyAlignment="1">
      <alignment vertical="center"/>
      <protection/>
    </xf>
    <xf numFmtId="184" fontId="7" fillId="0" borderId="25" xfId="61" applyNumberFormat="1" applyFont="1" applyFill="1" applyBorder="1" applyAlignment="1">
      <alignment vertical="center"/>
      <protection/>
    </xf>
    <xf numFmtId="184" fontId="7" fillId="0" borderId="27" xfId="61" applyNumberFormat="1" applyFont="1" applyFill="1" applyBorder="1" applyAlignment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1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184" fontId="7" fillId="0" borderId="31" xfId="61" applyNumberFormat="1" applyFont="1" applyBorder="1" applyAlignment="1">
      <alignment vertical="center"/>
      <protection/>
    </xf>
    <xf numFmtId="184" fontId="7" fillId="0" borderId="31" xfId="61" applyNumberFormat="1" applyFont="1" applyBorder="1" applyAlignment="1">
      <alignment horizontal="right" vertical="center"/>
      <protection/>
    </xf>
    <xf numFmtId="184" fontId="7" fillId="0" borderId="32" xfId="61" applyNumberFormat="1" applyFont="1" applyBorder="1" applyAlignment="1">
      <alignment horizontal="right" vertical="center"/>
      <protection/>
    </xf>
    <xf numFmtId="0" fontId="8" fillId="0" borderId="17" xfId="61" applyFont="1" applyBorder="1" applyAlignment="1">
      <alignment horizontal="distributed" vertical="center"/>
      <protection/>
    </xf>
    <xf numFmtId="184" fontId="7" fillId="0" borderId="18" xfId="61" applyNumberFormat="1" applyFont="1" applyBorder="1" applyAlignment="1">
      <alignment vertical="center"/>
      <protection/>
    </xf>
    <xf numFmtId="184" fontId="7" fillId="0" borderId="18" xfId="61" applyNumberFormat="1" applyFont="1" applyBorder="1" applyAlignment="1">
      <alignment horizontal="right" vertical="center"/>
      <protection/>
    </xf>
    <xf numFmtId="184" fontId="7" fillId="0" borderId="19" xfId="61" applyNumberFormat="1" applyFont="1" applyBorder="1" applyAlignment="1">
      <alignment horizontal="right" vertical="center"/>
      <protection/>
    </xf>
    <xf numFmtId="0" fontId="8" fillId="0" borderId="24" xfId="61" applyFont="1" applyBorder="1" applyAlignment="1">
      <alignment horizontal="distributed" vertical="center"/>
      <protection/>
    </xf>
    <xf numFmtId="184" fontId="7" fillId="0" borderId="25" xfId="61" applyNumberFormat="1" applyFont="1" applyBorder="1" applyAlignment="1">
      <alignment vertical="center"/>
      <protection/>
    </xf>
    <xf numFmtId="184" fontId="7" fillId="0" borderId="25" xfId="61" applyNumberFormat="1" applyFont="1" applyBorder="1" applyAlignment="1">
      <alignment horizontal="right" vertical="center"/>
      <protection/>
    </xf>
    <xf numFmtId="184" fontId="7" fillId="0" borderId="27" xfId="61" applyNumberFormat="1" applyFont="1" applyBorder="1" applyAlignment="1">
      <alignment horizontal="right" vertical="center"/>
      <protection/>
    </xf>
    <xf numFmtId="0" fontId="14" fillId="0" borderId="34" xfId="61" applyFont="1" applyBorder="1" applyAlignment="1">
      <alignment horizontal="right"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7" fillId="0" borderId="15" xfId="62" applyNumberFormat="1" applyFont="1" applyFill="1" applyBorder="1" applyAlignment="1">
      <alignment horizontal="center" vertical="center" wrapText="1"/>
      <protection/>
    </xf>
    <xf numFmtId="0" fontId="17" fillId="0" borderId="15" xfId="62" applyNumberFormat="1" applyFont="1" applyFill="1" applyBorder="1" applyAlignment="1">
      <alignment horizontal="center" vertical="center"/>
      <protection/>
    </xf>
    <xf numFmtId="184" fontId="7" fillId="0" borderId="18" xfId="61" applyNumberFormat="1" applyFont="1" applyBorder="1" applyAlignment="1">
      <alignment vertical="center" shrinkToFit="1"/>
      <protection/>
    </xf>
    <xf numFmtId="184" fontId="7" fillId="0" borderId="18" xfId="61" applyNumberFormat="1" applyFont="1" applyBorder="1" applyAlignment="1">
      <alignment horizontal="right" vertical="center" shrinkToFit="1"/>
      <protection/>
    </xf>
    <xf numFmtId="184" fontId="7" fillId="0" borderId="31" xfId="61" applyNumberFormat="1" applyFont="1" applyBorder="1" applyAlignment="1">
      <alignment vertical="center" shrinkToFit="1"/>
      <protection/>
    </xf>
    <xf numFmtId="184" fontId="7" fillId="0" borderId="32" xfId="61" applyNumberFormat="1" applyFont="1" applyBorder="1" applyAlignment="1">
      <alignment vertical="center" shrinkToFit="1"/>
      <protection/>
    </xf>
    <xf numFmtId="184" fontId="7" fillId="0" borderId="19" xfId="61" applyNumberFormat="1" applyFont="1" applyBorder="1" applyAlignment="1">
      <alignment horizontal="right" vertical="center" shrinkToFit="1"/>
      <protection/>
    </xf>
    <xf numFmtId="184" fontId="7" fillId="0" borderId="25" xfId="61" applyNumberFormat="1" applyFont="1" applyBorder="1" applyAlignment="1">
      <alignment horizontal="right" vertical="center" shrinkToFit="1"/>
      <protection/>
    </xf>
    <xf numFmtId="184" fontId="7" fillId="0" borderId="27" xfId="61" applyNumberFormat="1" applyFont="1" applyBorder="1" applyAlignment="1">
      <alignment horizontal="right" vertical="center" shrinkToFit="1"/>
      <protection/>
    </xf>
    <xf numFmtId="0" fontId="8" fillId="0" borderId="39" xfId="61" applyFont="1" applyBorder="1" applyAlignment="1">
      <alignment horizontal="center" vertical="top"/>
      <protection/>
    </xf>
    <xf numFmtId="0" fontId="8" fillId="0" borderId="19" xfId="61" applyFont="1" applyBorder="1" applyAlignment="1">
      <alignment horizontal="center" vertical="top"/>
      <protection/>
    </xf>
    <xf numFmtId="0" fontId="8" fillId="0" borderId="21" xfId="61" applyFont="1" applyBorder="1" applyAlignment="1">
      <alignment horizontal="center" vertical="top"/>
      <protection/>
    </xf>
    <xf numFmtId="184" fontId="7" fillId="0" borderId="40" xfId="61" applyNumberFormat="1" applyFont="1" applyBorder="1" applyAlignment="1">
      <alignment horizontal="right" vertical="center"/>
      <protection/>
    </xf>
    <xf numFmtId="185" fontId="7" fillId="0" borderId="32" xfId="61" applyNumberFormat="1" applyFont="1" applyBorder="1" applyAlignment="1">
      <alignment vertical="center"/>
      <protection/>
    </xf>
    <xf numFmtId="184" fontId="7" fillId="0" borderId="28" xfId="61" applyNumberFormat="1" applyFont="1" applyBorder="1" applyAlignment="1">
      <alignment horizontal="right" vertical="center"/>
      <protection/>
    </xf>
    <xf numFmtId="185" fontId="7" fillId="0" borderId="19" xfId="61" applyNumberFormat="1" applyFont="1" applyBorder="1" applyAlignment="1">
      <alignment vertical="center"/>
      <protection/>
    </xf>
    <xf numFmtId="184" fontId="7" fillId="0" borderId="29" xfId="61" applyNumberFormat="1" applyFont="1" applyBorder="1" applyAlignment="1">
      <alignment horizontal="right" vertical="center"/>
      <protection/>
    </xf>
    <xf numFmtId="185" fontId="7" fillId="0" borderId="27" xfId="61" applyNumberFormat="1" applyFont="1" applyBorder="1" applyAlignment="1">
      <alignment vertical="center"/>
      <protection/>
    </xf>
    <xf numFmtId="0" fontId="14" fillId="0" borderId="34" xfId="61" applyFont="1" applyBorder="1" applyAlignment="1">
      <alignment vertical="center"/>
      <protection/>
    </xf>
    <xf numFmtId="0" fontId="13" fillId="0" borderId="0" xfId="61" applyFont="1">
      <alignment/>
      <protection/>
    </xf>
    <xf numFmtId="0" fontId="17" fillId="0" borderId="0" xfId="61" applyFont="1" applyAlignment="1">
      <alignment/>
      <protection/>
    </xf>
    <xf numFmtId="0" fontId="8" fillId="0" borderId="41" xfId="61" applyFont="1" applyBorder="1" applyAlignment="1">
      <alignment horizontal="distributed" vertical="center" wrapText="1"/>
      <protection/>
    </xf>
    <xf numFmtId="0" fontId="8" fillId="0" borderId="16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distributed" vertical="center"/>
      <protection/>
    </xf>
    <xf numFmtId="0" fontId="7" fillId="0" borderId="42" xfId="61" applyFont="1" applyBorder="1" applyAlignment="1">
      <alignment horizontal="distributed" vertical="center"/>
      <protection/>
    </xf>
    <xf numFmtId="0" fontId="7" fillId="0" borderId="32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22" fillId="0" borderId="0" xfId="61" applyFont="1">
      <alignment/>
      <protection/>
    </xf>
    <xf numFmtId="0" fontId="2" fillId="0" borderId="0" xfId="61" applyAlignment="1">
      <alignment horizontal="center"/>
      <protection/>
    </xf>
    <xf numFmtId="0" fontId="8" fillId="0" borderId="34" xfId="61" applyFont="1" applyBorder="1" applyAlignment="1">
      <alignment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distributed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distributed" vertical="center"/>
      <protection/>
    </xf>
    <xf numFmtId="38" fontId="8" fillId="0" borderId="33" xfId="48" applyFont="1" applyBorder="1" applyAlignment="1">
      <alignment horizontal="distributed" vertical="center"/>
    </xf>
    <xf numFmtId="38" fontId="7" fillId="0" borderId="31" xfId="48" applyFont="1" applyBorder="1" applyAlignment="1">
      <alignment horizontal="center" vertical="center"/>
    </xf>
    <xf numFmtId="40" fontId="7" fillId="0" borderId="31" xfId="48" applyNumberFormat="1" applyFont="1" applyBorder="1" applyAlignment="1">
      <alignment horizontal="center" vertical="center"/>
    </xf>
    <xf numFmtId="38" fontId="7" fillId="0" borderId="43" xfId="48" applyFont="1" applyBorder="1" applyAlignment="1">
      <alignment horizontal="center" vertical="center"/>
    </xf>
    <xf numFmtId="38" fontId="7" fillId="0" borderId="32" xfId="48" applyFont="1" applyBorder="1" applyAlignment="1">
      <alignment horizontal="center" vertical="center"/>
    </xf>
    <xf numFmtId="38" fontId="8" fillId="0" borderId="17" xfId="48" applyFont="1" applyBorder="1" applyAlignment="1">
      <alignment horizontal="distributed" vertical="center"/>
    </xf>
    <xf numFmtId="38" fontId="7" fillId="0" borderId="18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40" fontId="7" fillId="0" borderId="18" xfId="48" applyNumberFormat="1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8" fillId="0" borderId="24" xfId="48" applyFont="1" applyBorder="1" applyAlignment="1">
      <alignment horizontal="distributed" vertical="center"/>
    </xf>
    <xf numFmtId="38" fontId="7" fillId="0" borderId="25" xfId="48" applyFont="1" applyBorder="1" applyAlignment="1">
      <alignment horizontal="center" vertical="center"/>
    </xf>
    <xf numFmtId="40" fontId="7" fillId="0" borderId="25" xfId="48" applyNumberFormat="1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0" fontId="14" fillId="0" borderId="15" xfId="61" applyFont="1" applyBorder="1" applyAlignment="1">
      <alignment horizontal="distributed" vertical="center"/>
      <protection/>
    </xf>
    <xf numFmtId="0" fontId="14" fillId="0" borderId="16" xfId="61" applyFont="1" applyBorder="1" applyAlignment="1">
      <alignment horizontal="distributed" vertical="center"/>
      <protection/>
    </xf>
    <xf numFmtId="0" fontId="8" fillId="0" borderId="16" xfId="61" applyFont="1" applyBorder="1" applyAlignment="1">
      <alignment horizontal="distributed" vertical="center"/>
      <protection/>
    </xf>
    <xf numFmtId="183" fontId="7" fillId="0" borderId="18" xfId="61" applyNumberFormat="1" applyFont="1" applyFill="1" applyBorder="1" applyAlignment="1">
      <alignment horizontal="right" vertical="center"/>
      <protection/>
    </xf>
    <xf numFmtId="183" fontId="7" fillId="0" borderId="18" xfId="61" applyNumberFormat="1" applyFont="1" applyFill="1" applyBorder="1" applyAlignment="1">
      <alignment horizontal="right" vertical="center" indent="1"/>
      <protection/>
    </xf>
    <xf numFmtId="0" fontId="14" fillId="0" borderId="14" xfId="61" applyFont="1" applyBorder="1" applyAlignment="1">
      <alignment horizontal="distributed" vertical="center"/>
      <protection/>
    </xf>
    <xf numFmtId="0" fontId="14" fillId="0" borderId="34" xfId="61" applyFont="1" applyFill="1" applyBorder="1" applyAlignment="1">
      <alignment vertical="center"/>
      <protection/>
    </xf>
    <xf numFmtId="0" fontId="2" fillId="0" borderId="34" xfId="6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44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0" xfId="48" applyFont="1" applyAlignment="1">
      <alignment vertical="top"/>
    </xf>
    <xf numFmtId="38" fontId="57" fillId="0" borderId="0" xfId="48" applyFont="1" applyBorder="1" applyAlignment="1">
      <alignment vertical="center"/>
    </xf>
    <xf numFmtId="38" fontId="58" fillId="0" borderId="0" xfId="48" applyFont="1" applyBorder="1" applyAlignment="1">
      <alignment horizontal="center" vertical="center"/>
    </xf>
    <xf numFmtId="38" fontId="57" fillId="0" borderId="0" xfId="48" applyFont="1" applyFill="1" applyBorder="1" applyAlignment="1">
      <alignment horizontal="center" vertical="center"/>
    </xf>
    <xf numFmtId="38" fontId="57" fillId="0" borderId="0" xfId="48" applyFont="1" applyBorder="1" applyAlignment="1">
      <alignment horizontal="center" vertical="center"/>
    </xf>
    <xf numFmtId="176" fontId="58" fillId="0" borderId="0" xfId="48" applyNumberFormat="1" applyFont="1" applyBorder="1" applyAlignment="1">
      <alignment horizontal="center" vertical="center"/>
    </xf>
    <xf numFmtId="38" fontId="57" fillId="0" borderId="0" xfId="48" applyFont="1" applyAlignment="1">
      <alignment vertical="center"/>
    </xf>
    <xf numFmtId="38" fontId="14" fillId="0" borderId="0" xfId="48" applyFont="1" applyAlignment="1">
      <alignment horizontal="center" vertical="center"/>
    </xf>
    <xf numFmtId="0" fontId="17" fillId="0" borderId="0" xfId="61" applyFont="1" applyFill="1" applyAlignment="1">
      <alignment horizontal="left" vertical="distributed" wrapText="1"/>
      <protection/>
    </xf>
    <xf numFmtId="0" fontId="15" fillId="0" borderId="0" xfId="61" applyFont="1" applyFill="1" applyAlignment="1">
      <alignment horizontal="center" vertical="center"/>
      <protection/>
    </xf>
    <xf numFmtId="0" fontId="8" fillId="0" borderId="45" xfId="61" applyFont="1" applyFill="1" applyBorder="1" applyAlignment="1">
      <alignment horizontal="left" vertical="distributed"/>
      <protection/>
    </xf>
    <xf numFmtId="0" fontId="8" fillId="0" borderId="46" xfId="61" applyFont="1" applyFill="1" applyBorder="1" applyAlignment="1">
      <alignment horizontal="left" vertical="distributed"/>
      <protection/>
    </xf>
    <xf numFmtId="0" fontId="8" fillId="0" borderId="44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47" xfId="61" applyFont="1" applyFill="1" applyBorder="1" applyAlignment="1">
      <alignment horizontal="distributed" vertical="center"/>
      <protection/>
    </xf>
    <xf numFmtId="0" fontId="8" fillId="0" borderId="48" xfId="61" applyFont="1" applyFill="1" applyBorder="1" applyAlignment="1">
      <alignment horizontal="distributed" vertical="center"/>
      <protection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49" xfId="61" applyFont="1" applyFill="1" applyBorder="1" applyAlignment="1">
      <alignment horizontal="distributed" vertical="center"/>
      <protection/>
    </xf>
    <xf numFmtId="0" fontId="14" fillId="0" borderId="34" xfId="61" applyFont="1" applyFill="1" applyBorder="1" applyAlignment="1">
      <alignment horizontal="right" vertical="center"/>
      <protection/>
    </xf>
    <xf numFmtId="0" fontId="16" fillId="0" borderId="0" xfId="61" applyFont="1" applyFill="1" applyAlignment="1">
      <alignment horizontal="center" vertical="center"/>
      <protection/>
    </xf>
    <xf numFmtId="0" fontId="14" fillId="0" borderId="10" xfId="61" applyFont="1" applyFill="1" applyBorder="1" applyAlignment="1">
      <alignment horizontal="right"/>
      <protection/>
    </xf>
    <xf numFmtId="0" fontId="8" fillId="0" borderId="50" xfId="61" applyFont="1" applyFill="1" applyBorder="1" applyAlignment="1">
      <alignment horizontal="left" vertical="distributed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47" xfId="61" applyFont="1" applyFill="1" applyBorder="1" applyAlignment="1">
      <alignment vertical="center"/>
      <protection/>
    </xf>
    <xf numFmtId="0" fontId="8" fillId="0" borderId="51" xfId="61" applyFont="1" applyFill="1" applyBorder="1" applyAlignment="1">
      <alignment vertical="center"/>
      <protection/>
    </xf>
    <xf numFmtId="0" fontId="8" fillId="0" borderId="39" xfId="61" applyFont="1" applyFill="1" applyBorder="1" applyAlignment="1">
      <alignment vertical="center"/>
      <protection/>
    </xf>
    <xf numFmtId="0" fontId="8" fillId="0" borderId="21" xfId="61" applyFont="1" applyFill="1" applyBorder="1" applyAlignment="1">
      <alignment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0" fontId="8" fillId="0" borderId="52" xfId="61" applyFont="1" applyFill="1" applyBorder="1" applyAlignment="1">
      <alignment horizontal="center"/>
      <protection/>
    </xf>
    <xf numFmtId="0" fontId="8" fillId="0" borderId="53" xfId="61" applyFont="1" applyFill="1" applyBorder="1" applyAlignment="1">
      <alignment horizontal="center"/>
      <protection/>
    </xf>
    <xf numFmtId="0" fontId="8" fillId="0" borderId="44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17" fillId="0" borderId="44" xfId="61" applyFont="1" applyFill="1" applyBorder="1" applyAlignment="1">
      <alignment horizontal="center" vertical="center"/>
      <protection/>
    </xf>
    <xf numFmtId="0" fontId="17" fillId="0" borderId="14" xfId="61" applyFont="1" applyFill="1" applyBorder="1" applyAlignment="1">
      <alignment horizontal="center" vertical="center"/>
      <protection/>
    </xf>
    <xf numFmtId="0" fontId="17" fillId="0" borderId="39" xfId="61" applyFont="1" applyFill="1" applyBorder="1" applyAlignment="1">
      <alignment horizontal="center" vertical="center"/>
      <protection/>
    </xf>
    <xf numFmtId="0" fontId="17" fillId="0" borderId="21" xfId="61" applyFont="1" applyFill="1" applyBorder="1" applyAlignment="1">
      <alignment horizontal="center" vertical="center"/>
      <protection/>
    </xf>
    <xf numFmtId="0" fontId="14" fillId="0" borderId="34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0" fontId="2" fillId="0" borderId="48" xfId="61" applyFill="1" applyBorder="1" applyAlignment="1">
      <alignment horizontal="distributed" vertical="center"/>
      <protection/>
    </xf>
    <xf numFmtId="0" fontId="2" fillId="0" borderId="49" xfId="61" applyFill="1" applyBorder="1" applyAlignment="1">
      <alignment horizontal="distributed" vertical="center"/>
      <protection/>
    </xf>
    <xf numFmtId="0" fontId="2" fillId="0" borderId="18" xfId="61" applyFill="1" applyBorder="1" applyAlignment="1">
      <alignment horizontal="distributed" vertical="center"/>
      <protection/>
    </xf>
    <xf numFmtId="0" fontId="2" fillId="0" borderId="14" xfId="61" applyFill="1" applyBorder="1" applyAlignment="1">
      <alignment horizontal="distributed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0" fontId="2" fillId="0" borderId="10" xfId="61" applyFill="1" applyBorder="1" applyAlignment="1">
      <alignment horizontal="right"/>
      <protection/>
    </xf>
    <xf numFmtId="0" fontId="8" fillId="0" borderId="37" xfId="61" applyFont="1" applyFill="1" applyBorder="1" applyAlignment="1">
      <alignment horizontal="distributed" vertical="center"/>
      <protection/>
    </xf>
    <xf numFmtId="0" fontId="8" fillId="0" borderId="35" xfId="61" applyFont="1" applyFill="1" applyBorder="1" applyAlignment="1">
      <alignment horizontal="distributed" vertical="center"/>
      <protection/>
    </xf>
    <xf numFmtId="0" fontId="8" fillId="0" borderId="38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horizontal="right" vertical="center"/>
      <protection/>
    </xf>
    <xf numFmtId="0" fontId="15" fillId="0" borderId="0" xfId="61" applyFont="1" applyFill="1" applyAlignment="1">
      <alignment horizontal="left" vertical="center"/>
      <protection/>
    </xf>
    <xf numFmtId="0" fontId="14" fillId="0" borderId="10" xfId="61" applyFont="1" applyBorder="1" applyAlignment="1">
      <alignment horizontal="right"/>
      <protection/>
    </xf>
    <xf numFmtId="0" fontId="8" fillId="0" borderId="52" xfId="61" applyFont="1" applyFill="1" applyBorder="1" applyAlignment="1">
      <alignment horizontal="left" vertical="justify"/>
      <protection/>
    </xf>
    <xf numFmtId="0" fontId="8" fillId="0" borderId="53" xfId="61" applyFont="1" applyFill="1" applyBorder="1" applyAlignment="1">
      <alignment horizontal="left" vertical="justify"/>
      <protection/>
    </xf>
    <xf numFmtId="0" fontId="8" fillId="0" borderId="54" xfId="61" applyFont="1" applyFill="1" applyBorder="1" applyAlignment="1">
      <alignment horizontal="left" vertical="distributed"/>
      <protection/>
    </xf>
    <xf numFmtId="0" fontId="8" fillId="0" borderId="55" xfId="61" applyFont="1" applyFill="1" applyBorder="1" applyAlignment="1">
      <alignment horizontal="left" vertical="distributed"/>
      <protection/>
    </xf>
    <xf numFmtId="0" fontId="8" fillId="0" borderId="44" xfId="61" applyFont="1" applyFill="1" applyBorder="1" applyAlignment="1">
      <alignment horizontal="distributed" vertical="center" wrapText="1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right" vertical="center"/>
      <protection/>
    </xf>
    <xf numFmtId="0" fontId="8" fillId="0" borderId="52" xfId="61" applyFont="1" applyFill="1" applyBorder="1" applyAlignment="1">
      <alignment horizontal="left" vertical="center"/>
      <protection/>
    </xf>
    <xf numFmtId="0" fontId="8" fillId="0" borderId="56" xfId="61" applyFont="1" applyFill="1" applyBorder="1" applyAlignment="1">
      <alignment horizontal="left" vertical="center"/>
      <protection/>
    </xf>
    <xf numFmtId="0" fontId="8" fillId="0" borderId="53" xfId="61" applyFont="1" applyFill="1" applyBorder="1" applyAlignment="1">
      <alignment horizontal="left" vertical="center"/>
      <protection/>
    </xf>
    <xf numFmtId="0" fontId="8" fillId="0" borderId="47" xfId="61" applyFont="1" applyFill="1" applyBorder="1" applyAlignment="1">
      <alignment horizontal="left" vertical="center"/>
      <protection/>
    </xf>
    <xf numFmtId="0" fontId="8" fillId="0" borderId="48" xfId="61" applyFont="1" applyFill="1" applyBorder="1" applyAlignment="1">
      <alignment horizontal="left" vertical="center"/>
      <protection/>
    </xf>
    <xf numFmtId="0" fontId="2" fillId="0" borderId="48" xfId="6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2" fillId="0" borderId="14" xfId="61" applyFill="1" applyBorder="1" applyAlignment="1">
      <alignment horizontal="distributed" vertical="center"/>
      <protection/>
    </xf>
    <xf numFmtId="0" fontId="14" fillId="0" borderId="0" xfId="61" applyFont="1" applyFill="1" applyBorder="1" applyAlignment="1">
      <alignment horizontal="right" vertical="center"/>
      <protection/>
    </xf>
    <xf numFmtId="182" fontId="7" fillId="0" borderId="15" xfId="61" applyNumberFormat="1" applyFont="1" applyFill="1" applyBorder="1" applyAlignment="1">
      <alignment horizontal="center" vertical="center"/>
      <protection/>
    </xf>
    <xf numFmtId="182" fontId="7" fillId="0" borderId="57" xfId="61" applyNumberFormat="1" applyFont="1" applyFill="1" applyBorder="1" applyAlignment="1">
      <alignment horizontal="center" vertical="center"/>
      <protection/>
    </xf>
    <xf numFmtId="0" fontId="8" fillId="0" borderId="33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horizontal="distributed" vertical="center"/>
      <protection/>
    </xf>
    <xf numFmtId="0" fontId="8" fillId="0" borderId="25" xfId="61" applyFont="1" applyBorder="1" applyAlignment="1">
      <alignment horizontal="distributed" vertical="center"/>
      <protection/>
    </xf>
    <xf numFmtId="3" fontId="7" fillId="0" borderId="32" xfId="61" applyNumberFormat="1" applyFont="1" applyBorder="1" applyAlignment="1">
      <alignment horizontal="center" vertical="center"/>
      <protection/>
    </xf>
    <xf numFmtId="3" fontId="7" fillId="0" borderId="27" xfId="61" applyNumberFormat="1" applyFont="1" applyBorder="1" applyAlignment="1">
      <alignment horizontal="center" vertical="center"/>
      <protection/>
    </xf>
    <xf numFmtId="3" fontId="7" fillId="0" borderId="19" xfId="61" applyNumberFormat="1" applyFont="1" applyBorder="1" applyAlignment="1">
      <alignment horizontal="center" vertical="center"/>
      <protection/>
    </xf>
    <xf numFmtId="182" fontId="7" fillId="0" borderId="16" xfId="61" applyNumberFormat="1" applyFont="1" applyFill="1" applyBorder="1" applyAlignment="1">
      <alignment horizontal="center" vertical="center"/>
      <protection/>
    </xf>
    <xf numFmtId="182" fontId="7" fillId="0" borderId="58" xfId="61" applyNumberFormat="1" applyFont="1" applyFill="1" applyBorder="1" applyAlignment="1">
      <alignment horizontal="center" vertical="center"/>
      <protection/>
    </xf>
    <xf numFmtId="3" fontId="7" fillId="0" borderId="31" xfId="61" applyNumberFormat="1" applyFont="1" applyBorder="1" applyAlignment="1">
      <alignment horizontal="center" vertical="center"/>
      <protection/>
    </xf>
    <xf numFmtId="3" fontId="7" fillId="0" borderId="25" xfId="61" applyNumberFormat="1" applyFont="1" applyBorder="1" applyAlignment="1">
      <alignment horizontal="center" vertical="center"/>
      <protection/>
    </xf>
    <xf numFmtId="49" fontId="8" fillId="0" borderId="54" xfId="61" applyNumberFormat="1" applyFont="1" applyBorder="1" applyAlignment="1">
      <alignment horizontal="center" vertical="center"/>
      <protection/>
    </xf>
    <xf numFmtId="49" fontId="8" fillId="0" borderId="59" xfId="61" applyNumberFormat="1" applyFont="1" applyBorder="1" applyAlignment="1">
      <alignment horizontal="center" vertical="center"/>
      <protection/>
    </xf>
    <xf numFmtId="49" fontId="8" fillId="0" borderId="55" xfId="61" applyNumberFormat="1" applyFont="1" applyBorder="1" applyAlignment="1">
      <alignment horizontal="center" vertical="center"/>
      <protection/>
    </xf>
    <xf numFmtId="49" fontId="8" fillId="0" borderId="60" xfId="61" applyNumberFormat="1" applyFont="1" applyBorder="1" applyAlignment="1">
      <alignment horizontal="center" vertical="center"/>
      <protection/>
    </xf>
    <xf numFmtId="3" fontId="7" fillId="0" borderId="18" xfId="61" applyNumberFormat="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15" fillId="0" borderId="0" xfId="61" applyFont="1" applyAlignment="1">
      <alignment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59" xfId="61" applyFont="1" applyBorder="1" applyAlignment="1">
      <alignment horizontal="center" vertical="center"/>
      <protection/>
    </xf>
    <xf numFmtId="0" fontId="8" fillId="0" borderId="61" xfId="61" applyFont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60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right" vertical="center"/>
      <protection/>
    </xf>
    <xf numFmtId="0" fontId="8" fillId="0" borderId="34" xfId="61" applyFont="1" applyBorder="1" applyAlignment="1">
      <alignment horizontal="right" vertical="center"/>
      <protection/>
    </xf>
    <xf numFmtId="0" fontId="8" fillId="0" borderId="48" xfId="61" applyFont="1" applyBorder="1" applyAlignment="1">
      <alignment horizontal="right" vertical="center"/>
      <protection/>
    </xf>
    <xf numFmtId="0" fontId="8" fillId="0" borderId="48" xfId="61" applyFont="1" applyBorder="1" applyAlignment="1">
      <alignment vertical="center"/>
      <protection/>
    </xf>
    <xf numFmtId="0" fontId="8" fillId="0" borderId="36" xfId="61" applyFont="1" applyBorder="1" applyAlignment="1">
      <alignment vertical="center"/>
      <protection/>
    </xf>
    <xf numFmtId="0" fontId="8" fillId="0" borderId="37" xfId="61" applyFont="1" applyBorder="1" applyAlignment="1">
      <alignment horizontal="distributed" vertical="center"/>
      <protection/>
    </xf>
    <xf numFmtId="0" fontId="8" fillId="0" borderId="38" xfId="61" applyFont="1" applyBorder="1" applyAlignment="1">
      <alignment horizontal="distributed" vertical="center"/>
      <protection/>
    </xf>
    <xf numFmtId="0" fontId="2" fillId="0" borderId="15" xfId="61" applyBorder="1" applyAlignment="1">
      <alignment horizontal="distributed" vertical="center"/>
      <protection/>
    </xf>
    <xf numFmtId="0" fontId="2" fillId="0" borderId="16" xfId="61" applyBorder="1" applyAlignment="1">
      <alignment horizontal="distributed" vertical="center"/>
      <protection/>
    </xf>
    <xf numFmtId="0" fontId="2" fillId="0" borderId="0" xfId="61" applyFill="1" applyAlignment="1">
      <alignment horizontal="center" vertical="center"/>
      <protection/>
    </xf>
    <xf numFmtId="0" fontId="8" fillId="0" borderId="63" xfId="61" applyFont="1" applyFill="1" applyBorder="1" applyAlignment="1">
      <alignment horizontal="distributed" vertical="center"/>
      <protection/>
    </xf>
    <xf numFmtId="0" fontId="8" fillId="0" borderId="6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distributed" vertical="center"/>
      <protection/>
    </xf>
    <xf numFmtId="0" fontId="14" fillId="0" borderId="34" xfId="61" applyFont="1" applyFill="1" applyBorder="1" applyAlignment="1">
      <alignment horizontal="left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0" fontId="2" fillId="0" borderId="0" xfId="61" applyAlignment="1">
      <alignment horizontal="center" vertical="center"/>
      <protection/>
    </xf>
    <xf numFmtId="0" fontId="14" fillId="0" borderId="10" xfId="61" applyFont="1" applyBorder="1" applyAlignment="1">
      <alignment horizontal="right" vertical="center"/>
      <protection/>
    </xf>
    <xf numFmtId="0" fontId="14" fillId="0" borderId="45" xfId="61" applyFont="1" applyBorder="1" applyAlignment="1">
      <alignment horizontal="left" vertical="center"/>
      <protection/>
    </xf>
    <xf numFmtId="0" fontId="14" fillId="0" borderId="46" xfId="61" applyFont="1" applyBorder="1" applyAlignment="1">
      <alignment horizontal="left" vertical="center"/>
      <protection/>
    </xf>
    <xf numFmtId="0" fontId="8" fillId="0" borderId="47" xfId="61" applyFont="1" applyBorder="1" applyAlignment="1">
      <alignment horizontal="distributed" vertical="center" indent="5"/>
      <protection/>
    </xf>
    <xf numFmtId="0" fontId="8" fillId="0" borderId="48" xfId="61" applyFont="1" applyBorder="1" applyAlignment="1">
      <alignment horizontal="distributed" vertical="center" indent="5"/>
      <protection/>
    </xf>
    <xf numFmtId="0" fontId="8" fillId="0" borderId="49" xfId="61" applyFont="1" applyBorder="1" applyAlignment="1">
      <alignment horizontal="distributed" vertical="center" indent="5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4" fillId="0" borderId="65" xfId="61" applyFont="1" applyBorder="1" applyAlignment="1">
      <alignment horizontal="left" vertical="center"/>
      <protection/>
    </xf>
    <xf numFmtId="0" fontId="14" fillId="0" borderId="54" xfId="61" applyFont="1" applyBorder="1" applyAlignment="1">
      <alignment horizontal="left" vertical="center"/>
      <protection/>
    </xf>
    <xf numFmtId="0" fontId="17" fillId="0" borderId="37" xfId="62" applyNumberFormat="1" applyFont="1" applyFill="1" applyBorder="1" applyAlignment="1">
      <alignment horizontal="center" vertical="center"/>
      <protection/>
    </xf>
    <xf numFmtId="0" fontId="17" fillId="0" borderId="15" xfId="62" applyNumberFormat="1" applyFont="1" applyFill="1" applyBorder="1" applyAlignment="1">
      <alignment horizontal="center" vertical="center" wrapText="1"/>
      <protection/>
    </xf>
    <xf numFmtId="0" fontId="17" fillId="0" borderId="15" xfId="62" applyNumberFormat="1" applyFont="1" applyFill="1" applyBorder="1" applyAlignment="1">
      <alignment horizontal="center" vertical="center"/>
      <protection/>
    </xf>
    <xf numFmtId="0" fontId="17" fillId="0" borderId="15" xfId="62" applyFont="1" applyFill="1" applyBorder="1" applyAlignment="1">
      <alignment vertical="center"/>
      <protection/>
    </xf>
    <xf numFmtId="0" fontId="17" fillId="0" borderId="38" xfId="62" applyNumberFormat="1" applyFont="1" applyFill="1" applyBorder="1" applyAlignment="1">
      <alignment horizontal="center" vertical="center"/>
      <protection/>
    </xf>
    <xf numFmtId="0" fontId="17" fillId="0" borderId="16" xfId="62" applyNumberFormat="1" applyFont="1" applyFill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left" vertical="center"/>
      <protection/>
    </xf>
    <xf numFmtId="0" fontId="8" fillId="0" borderId="46" xfId="61" applyFont="1" applyBorder="1" applyAlignment="1">
      <alignment horizontal="left" vertical="center"/>
      <protection/>
    </xf>
    <xf numFmtId="0" fontId="8" fillId="0" borderId="44" xfId="61" applyFont="1" applyBorder="1" applyAlignment="1">
      <alignment horizontal="distributed" vertical="center"/>
      <protection/>
    </xf>
    <xf numFmtId="0" fontId="8" fillId="0" borderId="44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left" vertical="distributed" wrapText="1"/>
      <protection/>
    </xf>
    <xf numFmtId="0" fontId="2" fillId="0" borderId="0" xfId="61" applyAlignment="1">
      <alignment/>
      <protection/>
    </xf>
    <xf numFmtId="0" fontId="8" fillId="0" borderId="35" xfId="61" applyFont="1" applyBorder="1" applyAlignment="1">
      <alignment horizontal="distributed" vertical="center"/>
      <protection/>
    </xf>
    <xf numFmtId="0" fontId="8" fillId="0" borderId="48" xfId="61" applyFont="1" applyBorder="1" applyAlignment="1">
      <alignment horizontal="distributed" vertical="center"/>
      <protection/>
    </xf>
    <xf numFmtId="0" fontId="2" fillId="0" borderId="48" xfId="61" applyBorder="1" applyAlignment="1">
      <alignment horizontal="distributed" vertical="center"/>
      <protection/>
    </xf>
    <xf numFmtId="0" fontId="2" fillId="0" borderId="49" xfId="61" applyBorder="1" applyAlignment="1">
      <alignment horizontal="distributed" vertical="center"/>
      <protection/>
    </xf>
    <xf numFmtId="0" fontId="8" fillId="0" borderId="44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66" xfId="61" applyFont="1" applyBorder="1" applyAlignment="1">
      <alignment horizontal="distributed" vertical="center"/>
      <protection/>
    </xf>
    <xf numFmtId="0" fontId="8" fillId="0" borderId="67" xfId="61" applyFont="1" applyBorder="1" applyAlignment="1">
      <alignment horizontal="distributed" vertical="center"/>
      <protection/>
    </xf>
    <xf numFmtId="0" fontId="14" fillId="0" borderId="34" xfId="61" applyFont="1" applyBorder="1" applyAlignment="1">
      <alignment horizontal="right" vertical="center"/>
      <protection/>
    </xf>
    <xf numFmtId="0" fontId="15" fillId="0" borderId="0" xfId="61" applyFont="1" applyAlignment="1">
      <alignment horizontal="left" vertical="center"/>
      <protection/>
    </xf>
    <xf numFmtId="0" fontId="8" fillId="0" borderId="52" xfId="61" applyFont="1" applyBorder="1" applyAlignment="1">
      <alignment horizontal="left" vertical="center"/>
      <protection/>
    </xf>
    <xf numFmtId="0" fontId="8" fillId="0" borderId="56" xfId="61" applyFont="1" applyBorder="1" applyAlignment="1">
      <alignment horizontal="left" vertical="center"/>
      <protection/>
    </xf>
    <xf numFmtId="0" fontId="8" fillId="0" borderId="53" xfId="61" applyFont="1" applyBorder="1" applyAlignment="1">
      <alignment horizontal="left" vertical="center"/>
      <protection/>
    </xf>
    <xf numFmtId="0" fontId="8" fillId="0" borderId="44" xfId="61" applyFont="1" applyBorder="1" applyAlignment="1">
      <alignment horizontal="distributed" vertical="center" wrapText="1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8" fillId="0" borderId="14" xfId="61" applyFont="1" applyBorder="1" applyAlignment="1">
      <alignment horizontal="distributed" vertical="center" wrapText="1"/>
      <protection/>
    </xf>
    <xf numFmtId="0" fontId="8" fillId="0" borderId="47" xfId="61" applyFont="1" applyBorder="1" applyAlignment="1">
      <alignment horizontal="distributed" vertical="center"/>
      <protection/>
    </xf>
    <xf numFmtId="0" fontId="8" fillId="0" borderId="36" xfId="61" applyFont="1" applyBorder="1" applyAlignment="1">
      <alignment horizontal="distributed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68" xfId="61" applyFont="1" applyBorder="1" applyAlignment="1">
      <alignment horizontal="center" vertical="center"/>
      <protection/>
    </xf>
    <xf numFmtId="0" fontId="8" fillId="0" borderId="69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distributed" vertical="center" indent="10"/>
      <protection/>
    </xf>
    <xf numFmtId="0" fontId="2" fillId="0" borderId="48" xfId="61" applyBorder="1" applyAlignment="1">
      <alignment horizontal="distributed" indent="10"/>
      <protection/>
    </xf>
    <xf numFmtId="0" fontId="2" fillId="0" borderId="49" xfId="61" applyBorder="1" applyAlignment="1">
      <alignment horizontal="distributed" indent="10"/>
      <protection/>
    </xf>
    <xf numFmtId="0" fontId="15" fillId="0" borderId="0" xfId="0" applyFont="1" applyFill="1" applyAlignment="1">
      <alignment horizontal="center" vertical="center"/>
    </xf>
    <xf numFmtId="0" fontId="17" fillId="0" borderId="52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distributed" vertical="center"/>
    </xf>
    <xf numFmtId="0" fontId="17" fillId="0" borderId="36" xfId="0" applyFont="1" applyFill="1" applyBorder="1" applyAlignment="1">
      <alignment horizontal="distributed" vertical="center"/>
    </xf>
    <xf numFmtId="0" fontId="17" fillId="0" borderId="44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39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49" xfId="61" applyFont="1" applyBorder="1" applyAlignment="1">
      <alignment horizontal="distributed" vertical="center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0結果表・一覧表様式集（農林業経営体調査）扉・本文（印刷後の修正100713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725"/>
          <c:w val="0.9837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グラフ!$B$68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グラフ!$A$69:$A$71</c:f>
              <c:strCache/>
            </c:strRef>
          </c:cat>
          <c:val>
            <c:numRef>
              <c:f>グラフ!$B$69:$B$71</c:f>
              <c:numCache/>
            </c:numRef>
          </c:val>
        </c:ser>
        <c:ser>
          <c:idx val="1"/>
          <c:order val="1"/>
          <c:tx>
            <c:strRef>
              <c:f>グラフ!$C$68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グラフ!$A$69:$A$71</c:f>
              <c:strCache/>
            </c:strRef>
          </c:cat>
          <c:val>
            <c:numRef>
              <c:f>グラフ!$C$69:$C$71</c:f>
              <c:numCache/>
            </c:numRef>
          </c:val>
        </c:ser>
        <c:ser>
          <c:idx val="2"/>
          <c:order val="2"/>
          <c:tx>
            <c:strRef>
              <c:f>グラフ!$D$68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グラフ!$A$69:$A$71</c:f>
              <c:strCache/>
            </c:strRef>
          </c:cat>
          <c:val>
            <c:numRef>
              <c:f>グラフ!$D$69:$D$71</c:f>
              <c:numCache/>
            </c:numRef>
          </c:val>
        </c:ser>
        <c:overlap val="100"/>
        <c:gapWidth val="50"/>
        <c:axId val="53849801"/>
        <c:axId val="14886162"/>
      </c:bar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  <c:max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4980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6525"/>
          <c:w val="0.26375"/>
          <c:h val="0.12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（単位：人）</a:t>
            </a:r>
          </a:p>
        </c:rich>
      </c:tx>
      <c:layout>
        <c:manualLayout>
          <c:xMode val="factor"/>
          <c:yMode val="factor"/>
          <c:x val="-0.397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635"/>
          <c:w val="0.95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グラフ!$B$74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グラフ!$A$75:$A$77</c:f>
              <c:strCache/>
            </c:strRef>
          </c:cat>
          <c:val>
            <c:numRef>
              <c:f>グラフ!$B$75:$B$77</c:f>
              <c:numCache/>
            </c:numRef>
          </c:val>
          <c:smooth val="0"/>
        </c:ser>
        <c:ser>
          <c:idx val="1"/>
          <c:order val="1"/>
          <c:tx>
            <c:strRef>
              <c:f>グラフ!$C$74</c:f>
              <c:strCache>
                <c:ptCount val="1"/>
                <c:pt idx="0">
                  <c:v>農業従事者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グラフ!$A$75:$A$77</c:f>
              <c:strCache/>
            </c:strRef>
          </c:cat>
          <c:val>
            <c:numRef>
              <c:f>グラフ!$C$75:$C$77</c:f>
              <c:numCache/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665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7"/>
          <c:w val="0.38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525"/>
          <c:w val="0.979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グラフ!$A$85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グラフ!$B$80:$H$84</c:f>
              <c:multiLvlStrCache/>
            </c:multiLvlStrRef>
          </c:cat>
          <c:val>
            <c:numRef>
              <c:f>グラフ!$B$85:$H$85</c:f>
              <c:numCache/>
            </c:numRef>
          </c:val>
          <c:smooth val="0"/>
        </c:ser>
        <c:ser>
          <c:idx val="1"/>
          <c:order val="1"/>
          <c:tx>
            <c:strRef>
              <c:f>グラフ!$A$86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グラフ!$B$80:$H$84</c:f>
              <c:multiLvlStrCache/>
            </c:multiLvlStrRef>
          </c:cat>
          <c:val>
            <c:numRef>
              <c:f>グラフ!$B$86:$H$86</c:f>
              <c:numCache/>
            </c:numRef>
          </c:val>
          <c:smooth val="0"/>
        </c:ser>
        <c:ser>
          <c:idx val="2"/>
          <c:order val="2"/>
          <c:tx>
            <c:strRef>
              <c:f>グラフ!$A$87</c:f>
              <c:strCache>
                <c:ptCount val="1"/>
                <c:pt idx="0">
                  <c:v>平成22年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グラフ!$B$80:$H$84</c:f>
              <c:multiLvlStrCache/>
            </c:multiLvlStrRef>
          </c:cat>
          <c:val>
            <c:numRef>
              <c:f>グラフ!$B$87:$H$87</c:f>
              <c:numCache/>
            </c:numRef>
          </c:val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8508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  <c:w val="0.313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5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43"/>
          <c:w val="0.978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グラフ!$A$95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グラフ!$B$90:$F$94</c:f>
              <c:multiLvlStrCache/>
            </c:multiLvlStrRef>
          </c:cat>
          <c:val>
            <c:numRef>
              <c:f>グラフ!$B$95:$F$95</c:f>
              <c:numCache/>
            </c:numRef>
          </c:val>
        </c:ser>
        <c:ser>
          <c:idx val="1"/>
          <c:order val="1"/>
          <c:tx>
            <c:strRef>
              <c:f>グラフ!$A$96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グラフ!$B$90:$F$94</c:f>
              <c:multiLvlStrCache/>
            </c:multiLvlStrRef>
          </c:cat>
          <c:val>
            <c:numRef>
              <c:f>グラフ!$B$96:$F$96</c:f>
              <c:numCache/>
            </c:numRef>
          </c:val>
        </c:ser>
        <c:ser>
          <c:idx val="2"/>
          <c:order val="2"/>
          <c:tx>
            <c:strRef>
              <c:f>グラフ!$A$97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グラフ!$B$90:$F$94</c:f>
              <c:multiLvlStrCache/>
            </c:multiLvlStrRef>
          </c:cat>
          <c:val>
            <c:numRef>
              <c:f>グラフ!$B$97:$F$97</c:f>
              <c:numCache/>
            </c:numRef>
          </c:val>
        </c:ser>
        <c:gapWidth val="70"/>
        <c:axId val="21086647"/>
        <c:axId val="55562096"/>
      </c:bar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86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16325"/>
          <c:w val="0.2177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4</xdr:row>
      <xdr:rowOff>0</xdr:rowOff>
    </xdr:from>
    <xdr:ext cx="2933700" cy="4524375"/>
    <xdr:graphicFrame>
      <xdr:nvGraphicFramePr>
        <xdr:cNvPr id="1" name="グラフ 1"/>
        <xdr:cNvGraphicFramePr/>
      </xdr:nvGraphicFramePr>
      <xdr:xfrm>
        <a:off x="285750" y="762000"/>
        <a:ext cx="2933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361950</xdr:colOff>
      <xdr:row>4</xdr:row>
      <xdr:rowOff>0</xdr:rowOff>
    </xdr:from>
    <xdr:ext cx="2990850" cy="4524375"/>
    <xdr:graphicFrame>
      <xdr:nvGraphicFramePr>
        <xdr:cNvPr id="2" name="グラフ 2"/>
        <xdr:cNvGraphicFramePr/>
      </xdr:nvGraphicFramePr>
      <xdr:xfrm>
        <a:off x="3209925" y="762000"/>
        <a:ext cx="29908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285750</xdr:colOff>
      <xdr:row>34</xdr:row>
      <xdr:rowOff>0</xdr:rowOff>
    </xdr:from>
    <xdr:ext cx="2952750" cy="4505325"/>
    <xdr:graphicFrame>
      <xdr:nvGraphicFramePr>
        <xdr:cNvPr id="3" name="グラフ 3"/>
        <xdr:cNvGraphicFramePr/>
      </xdr:nvGraphicFramePr>
      <xdr:xfrm>
        <a:off x="285750" y="6238875"/>
        <a:ext cx="29527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371475</xdr:colOff>
      <xdr:row>34</xdr:row>
      <xdr:rowOff>0</xdr:rowOff>
    </xdr:from>
    <xdr:ext cx="2981325" cy="4505325"/>
    <xdr:graphicFrame>
      <xdr:nvGraphicFramePr>
        <xdr:cNvPr id="4" name="グラフ 4"/>
        <xdr:cNvGraphicFramePr/>
      </xdr:nvGraphicFramePr>
      <xdr:xfrm>
        <a:off x="3219450" y="6238875"/>
        <a:ext cx="2981325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1</xdr:col>
      <xdr:colOff>171450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44767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485775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114300</xdr:rowOff>
    </xdr:from>
    <xdr:to>
      <xdr:col>1</xdr:col>
      <xdr:colOff>457200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14350" y="5524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4</xdr:row>
      <xdr:rowOff>9525</xdr:rowOff>
    </xdr:from>
    <xdr:to>
      <xdr:col>1</xdr:col>
      <xdr:colOff>28575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85725" y="9620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504825</xdr:colOff>
      <xdr:row>11</xdr:row>
      <xdr:rowOff>57150</xdr:rowOff>
    </xdr:from>
    <xdr:to>
      <xdr:col>1</xdr:col>
      <xdr:colOff>447675</xdr:colOff>
      <xdr:row>12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04825" y="250507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12</xdr:row>
      <xdr:rowOff>28575</xdr:rowOff>
    </xdr:from>
    <xdr:to>
      <xdr:col>1</xdr:col>
      <xdr:colOff>19050</xdr:colOff>
      <xdr:row>12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76200" y="27336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28575</xdr:rowOff>
    </xdr:from>
    <xdr:to>
      <xdr:col>1</xdr:col>
      <xdr:colOff>95250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00075" y="4667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523875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133350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0</xdr:col>
      <xdr:colOff>428625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800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0</xdr:col>
      <xdr:colOff>733425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" y="4476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571500</xdr:colOff>
      <xdr:row>4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104775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9525</xdr:rowOff>
    </xdr:from>
    <xdr:to>
      <xdr:col>1</xdr:col>
      <xdr:colOff>152400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28650" y="447675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723900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7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87630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8763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3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666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38100</xdr:rowOff>
    </xdr:from>
    <xdr:to>
      <xdr:col>1</xdr:col>
      <xdr:colOff>76200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04825" y="1504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428625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002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5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7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9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0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1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2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428625</xdr:colOff>
      <xdr:row>4</xdr:row>
      <xdr:rowOff>142875</xdr:rowOff>
    </xdr:to>
    <xdr:sp>
      <xdr:nvSpPr>
        <xdr:cNvPr id="13" name="Rectangle 8"/>
        <xdr:cNvSpPr>
          <a:spLocks/>
        </xdr:cNvSpPr>
      </xdr:nvSpPr>
      <xdr:spPr>
        <a:xfrm>
          <a:off x="28575" y="7524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104775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161925</xdr:rowOff>
    </xdr:from>
    <xdr:to>
      <xdr:col>1</xdr:col>
      <xdr:colOff>28575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09575" y="42862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114300</xdr:rowOff>
    </xdr:from>
    <xdr:to>
      <xdr:col>0</xdr:col>
      <xdr:colOff>457200</xdr:colOff>
      <xdr:row>3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47625" y="5524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38100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400050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438150</xdr:colOff>
      <xdr:row>14</xdr:row>
      <xdr:rowOff>19050</xdr:rowOff>
    </xdr:from>
    <xdr:to>
      <xdr:col>1</xdr:col>
      <xdr:colOff>66675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438150" y="29337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409575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909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142875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19050</xdr:rowOff>
    </xdr:from>
    <xdr:to>
      <xdr:col>1</xdr:col>
      <xdr:colOff>114300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09600" y="4572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95250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20381;&#38972;&#29992;\&#31532;5&#31456;&#12288;&#36786;&#26989;&#12539;&#2841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5-1専兼業別農家数"/>
      <sheetName val="5-2農家人口"/>
      <sheetName val="5-3経営耕地面積"/>
      <sheetName val="5-4農業従事者"/>
      <sheetName val="5-5類別作付面積、5-6類別作付農業経営対数"/>
      <sheetName val="5-7年齢別世帯員数"/>
      <sheetName val="5-8所有耕地面積"/>
      <sheetName val="5-9農産物販売"/>
      <sheetName val="5-10農作物の類別収穫 "/>
      <sheetName val="5-11農業用機械 "/>
      <sheetName val="5-12中部市別農家数"/>
      <sheetName val="5-13中部市別農家人口"/>
      <sheetName val="5-14中部市町村別作物 "/>
      <sheetName val="5-15中部市町村別家畜数 "/>
      <sheetName val="5-16市別林野面積 "/>
      <sheetName val="5-17自営漁業"/>
      <sheetName val="5-18漁業経営体の構成"/>
      <sheetName val="5-19漁業の作業"/>
      <sheetName val="5-20漁業種類別漁獲量"/>
      <sheetName val="5-21動力漁船隻数"/>
      <sheetName val="5-22中部市町村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7"/>
  <sheetViews>
    <sheetView showGridLines="0" tabSelected="1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8.421875" style="4" customWidth="1"/>
    <col min="2" max="8" width="5.7109375" style="4" customWidth="1"/>
    <col min="9" max="9" width="4.140625" style="4" customWidth="1"/>
    <col min="10" max="14" width="8.00390625" style="4" customWidth="1"/>
    <col min="15" max="15" width="0.42578125" style="4" customWidth="1"/>
    <col min="16" max="16" width="0.71875" style="4" customWidth="1"/>
    <col min="17" max="16384" width="9.00390625" style="4" customWidth="1"/>
  </cols>
  <sheetData>
    <row r="3" spans="2:9" s="2" customFormat="1" ht="17.25">
      <c r="B3" s="1" t="s">
        <v>0</v>
      </c>
      <c r="I3" s="1" t="s">
        <v>1</v>
      </c>
    </row>
    <row r="4" spans="4:13" ht="13.5">
      <c r="D4" s="284" t="s">
        <v>469</v>
      </c>
      <c r="E4" s="284"/>
      <c r="F4" s="284"/>
      <c r="K4" s="284" t="s">
        <v>469</v>
      </c>
      <c r="L4" s="284"/>
      <c r="M4" s="284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>
      <c r="B30" s="277" t="s">
        <v>468</v>
      </c>
    </row>
    <row r="33" spans="2:9" s="2" customFormat="1" ht="17.25">
      <c r="B33" s="3" t="s">
        <v>2</v>
      </c>
      <c r="I33" s="3" t="s">
        <v>3</v>
      </c>
    </row>
    <row r="34" spans="4:13" ht="13.5">
      <c r="D34" s="284" t="s">
        <v>469</v>
      </c>
      <c r="E34" s="284"/>
      <c r="F34" s="284"/>
      <c r="G34" s="5"/>
      <c r="K34" s="284" t="s">
        <v>469</v>
      </c>
      <c r="L34" s="284"/>
      <c r="M34" s="284"/>
    </row>
    <row r="35" spans="6:13" ht="14.25">
      <c r="F35" s="5"/>
      <c r="G35" s="5"/>
      <c r="M35" s="5"/>
    </row>
    <row r="36" spans="6:13" ht="14.25">
      <c r="F36" s="6"/>
      <c r="G36" s="5"/>
      <c r="M36" s="6"/>
    </row>
    <row r="37" spans="6:7" ht="14.25">
      <c r="F37" s="5"/>
      <c r="G37" s="5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24.75" customHeight="1"/>
    <row r="53" spans="2:14" ht="3.75" customHeight="1">
      <c r="B53" s="7"/>
      <c r="C53" s="8"/>
      <c r="D53" s="8"/>
      <c r="E53" s="8"/>
      <c r="F53" s="9"/>
      <c r="G53" s="8"/>
      <c r="H53" s="8"/>
      <c r="I53" s="10"/>
      <c r="J53" s="7"/>
      <c r="K53" s="8"/>
      <c r="L53" s="8"/>
      <c r="M53" s="8"/>
      <c r="N53" s="9"/>
    </row>
    <row r="54" ht="16.5" customHeight="1"/>
    <row r="55" ht="16.5" customHeight="1">
      <c r="P55" s="11"/>
    </row>
    <row r="56" spans="4:13" ht="16.5" customHeight="1">
      <c r="D56" s="12" t="s">
        <v>5</v>
      </c>
      <c r="E56" s="12" t="s">
        <v>6</v>
      </c>
      <c r="F56" s="12" t="s">
        <v>7</v>
      </c>
      <c r="G56" s="12" t="s">
        <v>8</v>
      </c>
      <c r="J56" s="13"/>
      <c r="K56" s="12"/>
      <c r="L56" s="12" t="s">
        <v>8</v>
      </c>
      <c r="M56" s="12" t="s">
        <v>4</v>
      </c>
    </row>
    <row r="57" ht="16.5" customHeight="1"/>
    <row r="58" ht="16.5" customHeight="1"/>
    <row r="59" ht="15.75" customHeight="1"/>
    <row r="60" spans="2:14" ht="15.75" customHeight="1">
      <c r="B60" s="277" t="s">
        <v>468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</row>
    <row r="61" spans="2:14" ht="15.75" customHeight="1"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</row>
    <row r="65" spans="1:9" s="15" customFormat="1" ht="13.5">
      <c r="A65" s="14"/>
      <c r="B65" s="14"/>
      <c r="C65" s="14"/>
      <c r="D65" s="14"/>
      <c r="E65" s="14"/>
      <c r="F65" s="14"/>
      <c r="G65" s="14"/>
      <c r="H65" s="14"/>
      <c r="I65" s="14"/>
    </row>
    <row r="66" spans="1:12" s="15" customFormat="1" ht="13.5">
      <c r="A66" s="278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</row>
    <row r="67" spans="1:12" s="15" customFormat="1" ht="13.5">
      <c r="A67" s="278" t="s">
        <v>9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</row>
    <row r="68" spans="1:12" s="15" customFormat="1" ht="13.5">
      <c r="A68" s="278"/>
      <c r="B68" s="278" t="s">
        <v>10</v>
      </c>
      <c r="C68" s="278" t="s">
        <v>11</v>
      </c>
      <c r="D68" s="278" t="s">
        <v>12</v>
      </c>
      <c r="E68" s="278"/>
      <c r="F68" s="278"/>
      <c r="G68" s="278"/>
      <c r="H68" s="278"/>
      <c r="I68" s="278"/>
      <c r="J68" s="278"/>
      <c r="K68" s="278"/>
      <c r="L68" s="278"/>
    </row>
    <row r="69" spans="1:12" s="15" customFormat="1" ht="13.5">
      <c r="A69" s="278" t="s">
        <v>13</v>
      </c>
      <c r="B69" s="278">
        <v>26</v>
      </c>
      <c r="C69" s="278">
        <v>12</v>
      </c>
      <c r="D69" s="278">
        <v>31</v>
      </c>
      <c r="E69" s="278"/>
      <c r="F69" s="278"/>
      <c r="G69" s="278"/>
      <c r="H69" s="278"/>
      <c r="I69" s="278"/>
      <c r="J69" s="278"/>
      <c r="K69" s="278"/>
      <c r="L69" s="278"/>
    </row>
    <row r="70" spans="1:14" s="15" customFormat="1" ht="13.5">
      <c r="A70" s="278" t="s">
        <v>14</v>
      </c>
      <c r="B70" s="278">
        <v>23</v>
      </c>
      <c r="C70" s="278">
        <v>9</v>
      </c>
      <c r="D70" s="278">
        <v>16</v>
      </c>
      <c r="E70" s="278"/>
      <c r="F70" s="278"/>
      <c r="G70" s="278"/>
      <c r="H70" s="278"/>
      <c r="I70" s="278"/>
      <c r="J70" s="278"/>
      <c r="K70" s="278"/>
      <c r="L70" s="278"/>
      <c r="M70" s="16"/>
      <c r="N70" s="16"/>
    </row>
    <row r="71" spans="1:12" s="15" customFormat="1" ht="13.5">
      <c r="A71" s="278" t="s">
        <v>15</v>
      </c>
      <c r="B71" s="278">
        <v>18</v>
      </c>
      <c r="C71" s="278">
        <v>7</v>
      </c>
      <c r="D71" s="278">
        <v>20</v>
      </c>
      <c r="E71" s="278"/>
      <c r="F71" s="278"/>
      <c r="G71" s="278"/>
      <c r="H71" s="278"/>
      <c r="I71" s="278"/>
      <c r="J71" s="278"/>
      <c r="K71" s="278"/>
      <c r="L71" s="278"/>
    </row>
    <row r="72" spans="1:12" s="15" customFormat="1" ht="13.5">
      <c r="A72" s="278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</row>
    <row r="73" spans="1:12" s="15" customFormat="1" ht="13.5">
      <c r="A73" s="278" t="s">
        <v>16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</row>
    <row r="74" spans="1:12" s="15" customFormat="1" ht="13.5">
      <c r="A74" s="278"/>
      <c r="B74" s="278" t="s">
        <v>17</v>
      </c>
      <c r="C74" s="278" t="s">
        <v>18</v>
      </c>
      <c r="D74" s="278"/>
      <c r="E74" s="278"/>
      <c r="F74" s="278"/>
      <c r="G74" s="278"/>
      <c r="H74" s="278"/>
      <c r="I74" s="278"/>
      <c r="J74" s="278"/>
      <c r="K74" s="278"/>
      <c r="L74" s="278"/>
    </row>
    <row r="75" spans="1:12" s="15" customFormat="1" ht="13.5">
      <c r="A75" s="278" t="s">
        <v>13</v>
      </c>
      <c r="B75" s="278">
        <v>256</v>
      </c>
      <c r="C75" s="278">
        <v>151</v>
      </c>
      <c r="D75" s="278"/>
      <c r="E75" s="278"/>
      <c r="F75" s="278"/>
      <c r="G75" s="278"/>
      <c r="H75" s="278"/>
      <c r="I75" s="278"/>
      <c r="J75" s="278"/>
      <c r="K75" s="278"/>
      <c r="L75" s="278"/>
    </row>
    <row r="76" spans="1:12" s="15" customFormat="1" ht="13.5">
      <c r="A76" s="278" t="s">
        <v>14</v>
      </c>
      <c r="B76" s="278">
        <v>168</v>
      </c>
      <c r="C76" s="278">
        <v>122</v>
      </c>
      <c r="D76" s="278"/>
      <c r="E76" s="278"/>
      <c r="F76" s="278"/>
      <c r="G76" s="278"/>
      <c r="H76" s="278"/>
      <c r="I76" s="278"/>
      <c r="J76" s="278"/>
      <c r="K76" s="278"/>
      <c r="L76" s="278"/>
    </row>
    <row r="77" spans="1:12" s="15" customFormat="1" ht="13.5">
      <c r="A77" s="278" t="s">
        <v>15</v>
      </c>
      <c r="B77" s="278">
        <v>149</v>
      </c>
      <c r="C77" s="278">
        <v>52</v>
      </c>
      <c r="D77" s="278"/>
      <c r="E77" s="278"/>
      <c r="F77" s="278"/>
      <c r="G77" s="278"/>
      <c r="H77" s="278"/>
      <c r="I77" s="278"/>
      <c r="J77" s="278"/>
      <c r="K77" s="278"/>
      <c r="L77" s="278"/>
    </row>
    <row r="78" spans="1:12" s="15" customFormat="1" ht="13.5">
      <c r="A78" s="278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</row>
    <row r="79" spans="1:12" s="15" customFormat="1" ht="13.5">
      <c r="A79" s="278" t="s">
        <v>19</v>
      </c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</row>
    <row r="80" spans="1:12" s="15" customFormat="1" ht="13.5">
      <c r="A80" s="279"/>
      <c r="B80" s="280"/>
      <c r="C80" s="279" t="s">
        <v>20</v>
      </c>
      <c r="D80" s="279">
        <v>100</v>
      </c>
      <c r="E80" s="279">
        <v>200</v>
      </c>
      <c r="F80" s="279">
        <v>300</v>
      </c>
      <c r="G80" s="279">
        <v>500</v>
      </c>
      <c r="H80" s="279" t="s">
        <v>21</v>
      </c>
      <c r="I80" s="278"/>
      <c r="J80" s="278"/>
      <c r="K80" s="278"/>
      <c r="L80" s="278"/>
    </row>
    <row r="81" spans="1:12" s="15" customFormat="1" ht="13.5">
      <c r="A81" s="279"/>
      <c r="B81" s="279" t="s">
        <v>22</v>
      </c>
      <c r="C81" s="279" t="s">
        <v>23</v>
      </c>
      <c r="D81" s="279"/>
      <c r="E81" s="279"/>
      <c r="F81" s="279"/>
      <c r="G81" s="279"/>
      <c r="H81" s="279" t="s">
        <v>24</v>
      </c>
      <c r="I81" s="278"/>
      <c r="J81" s="278"/>
      <c r="K81" s="278"/>
      <c r="L81" s="278"/>
    </row>
    <row r="82" spans="1:12" s="15" customFormat="1" ht="13.5">
      <c r="A82" s="279"/>
      <c r="B82" s="279" t="s">
        <v>25</v>
      </c>
      <c r="C82" s="279" t="s">
        <v>26</v>
      </c>
      <c r="D82" s="279"/>
      <c r="E82" s="279"/>
      <c r="F82" s="279"/>
      <c r="G82" s="279"/>
      <c r="H82" s="279" t="s">
        <v>26</v>
      </c>
      <c r="I82" s="278"/>
      <c r="J82" s="278"/>
      <c r="K82" s="278"/>
      <c r="L82" s="278"/>
    </row>
    <row r="83" spans="1:12" s="15" customFormat="1" ht="13.5">
      <c r="A83" s="279"/>
      <c r="B83" s="279" t="s">
        <v>27</v>
      </c>
      <c r="C83" s="279" t="s">
        <v>28</v>
      </c>
      <c r="D83" s="279"/>
      <c r="E83" s="279"/>
      <c r="F83" s="279"/>
      <c r="G83" s="279"/>
      <c r="H83" s="279" t="s">
        <v>28</v>
      </c>
      <c r="I83" s="278"/>
      <c r="J83" s="278"/>
      <c r="K83" s="278"/>
      <c r="L83" s="278"/>
    </row>
    <row r="84" spans="1:12" s="18" customFormat="1" ht="13.5">
      <c r="A84" s="279"/>
      <c r="B84" s="279" t="s">
        <v>29</v>
      </c>
      <c r="C84" s="279">
        <v>50</v>
      </c>
      <c r="D84" s="279">
        <v>50</v>
      </c>
      <c r="E84" s="279">
        <v>100</v>
      </c>
      <c r="F84" s="279">
        <v>200</v>
      </c>
      <c r="G84" s="279">
        <v>300</v>
      </c>
      <c r="H84" s="279">
        <v>500</v>
      </c>
      <c r="I84" s="281"/>
      <c r="J84" s="281"/>
      <c r="K84" s="281"/>
      <c r="L84" s="281"/>
    </row>
    <row r="85" spans="1:12" s="15" customFormat="1" ht="13.5">
      <c r="A85" s="278" t="s">
        <v>13</v>
      </c>
      <c r="B85" s="278">
        <v>0</v>
      </c>
      <c r="C85" s="278">
        <v>19</v>
      </c>
      <c r="D85" s="278">
        <v>22</v>
      </c>
      <c r="E85" s="278">
        <v>13</v>
      </c>
      <c r="F85" s="278">
        <v>5</v>
      </c>
      <c r="G85" s="278">
        <v>5</v>
      </c>
      <c r="H85" s="278">
        <v>5</v>
      </c>
      <c r="I85" s="278"/>
      <c r="J85" s="278"/>
      <c r="K85" s="278"/>
      <c r="L85" s="278"/>
    </row>
    <row r="86" spans="1:12" s="15" customFormat="1" ht="13.5">
      <c r="A86" s="278" t="s">
        <v>14</v>
      </c>
      <c r="B86" s="278">
        <v>17</v>
      </c>
      <c r="C86" s="278">
        <v>9</v>
      </c>
      <c r="D86" s="278">
        <v>23</v>
      </c>
      <c r="E86" s="278">
        <v>9</v>
      </c>
      <c r="F86" s="278">
        <v>3</v>
      </c>
      <c r="G86" s="278">
        <v>1</v>
      </c>
      <c r="H86" s="278">
        <v>7</v>
      </c>
      <c r="I86" s="278"/>
      <c r="J86" s="278"/>
      <c r="K86" s="278"/>
      <c r="L86" s="278"/>
    </row>
    <row r="87" spans="1:12" s="15" customFormat="1" ht="13.5">
      <c r="A87" s="278" t="s">
        <v>15</v>
      </c>
      <c r="B87" s="278">
        <v>6</v>
      </c>
      <c r="C87" s="278">
        <v>12</v>
      </c>
      <c r="D87" s="278">
        <v>12</v>
      </c>
      <c r="E87" s="278">
        <v>12</v>
      </c>
      <c r="F87" s="278">
        <v>3</v>
      </c>
      <c r="G87" s="278">
        <v>3</v>
      </c>
      <c r="H87" s="278">
        <v>5</v>
      </c>
      <c r="I87" s="278"/>
      <c r="J87" s="278"/>
      <c r="K87" s="278"/>
      <c r="L87" s="278"/>
    </row>
    <row r="88" spans="1:12" s="15" customFormat="1" ht="13.5">
      <c r="A88" s="278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</row>
    <row r="89" spans="1:12" s="15" customFormat="1" ht="13.5">
      <c r="A89" s="278" t="s">
        <v>30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</row>
    <row r="90" spans="1:12" s="15" customFormat="1" ht="13.5">
      <c r="A90" s="279"/>
      <c r="B90" s="279" t="s">
        <v>22</v>
      </c>
      <c r="C90" s="279" t="s">
        <v>31</v>
      </c>
      <c r="D90" s="282">
        <v>0.5</v>
      </c>
      <c r="E90" s="282">
        <v>1</v>
      </c>
      <c r="F90" s="282" t="s">
        <v>31</v>
      </c>
      <c r="G90" s="282"/>
      <c r="H90" s="282"/>
      <c r="I90" s="278"/>
      <c r="J90" s="278"/>
      <c r="K90" s="278"/>
      <c r="L90" s="278"/>
    </row>
    <row r="91" spans="1:12" s="15" customFormat="1" ht="13.5">
      <c r="A91" s="279"/>
      <c r="B91" s="279" t="s">
        <v>25</v>
      </c>
      <c r="C91" s="279" t="s">
        <v>20</v>
      </c>
      <c r="D91" s="282"/>
      <c r="E91" s="282"/>
      <c r="F91" s="282" t="s">
        <v>21</v>
      </c>
      <c r="G91" s="282"/>
      <c r="H91" s="282"/>
      <c r="I91" s="278"/>
      <c r="J91" s="278"/>
      <c r="K91" s="278"/>
      <c r="L91" s="278"/>
    </row>
    <row r="92" spans="1:12" s="15" customFormat="1" ht="13.5">
      <c r="A92" s="279"/>
      <c r="B92" s="279" t="s">
        <v>32</v>
      </c>
      <c r="C92" s="279" t="s">
        <v>23</v>
      </c>
      <c r="D92" s="282"/>
      <c r="E92" s="282"/>
      <c r="F92" s="282" t="s">
        <v>24</v>
      </c>
      <c r="G92" s="282"/>
      <c r="H92" s="282"/>
      <c r="I92" s="278"/>
      <c r="J92" s="278"/>
      <c r="K92" s="278"/>
      <c r="L92" s="278"/>
    </row>
    <row r="93" spans="1:12" s="15" customFormat="1" ht="13.5">
      <c r="A93" s="279"/>
      <c r="B93" s="279" t="s">
        <v>33</v>
      </c>
      <c r="C93" s="279" t="s">
        <v>34</v>
      </c>
      <c r="D93" s="282"/>
      <c r="E93" s="282"/>
      <c r="F93" s="279" t="s">
        <v>34</v>
      </c>
      <c r="G93" s="282"/>
      <c r="H93" s="282"/>
      <c r="I93" s="278"/>
      <c r="J93" s="278"/>
      <c r="K93" s="278"/>
      <c r="L93" s="278"/>
    </row>
    <row r="94" spans="1:12" s="15" customFormat="1" ht="13.5">
      <c r="A94" s="279"/>
      <c r="B94" s="279" t="s">
        <v>35</v>
      </c>
      <c r="C94" s="282">
        <v>0.3</v>
      </c>
      <c r="D94" s="282">
        <v>0.3</v>
      </c>
      <c r="E94" s="282">
        <v>0.5</v>
      </c>
      <c r="F94" s="282">
        <v>1</v>
      </c>
      <c r="G94" s="282"/>
      <c r="H94" s="282"/>
      <c r="I94" s="278"/>
      <c r="J94" s="278"/>
      <c r="K94" s="278"/>
      <c r="L94" s="278"/>
    </row>
    <row r="95" spans="1:12" s="15" customFormat="1" ht="13.5">
      <c r="A95" s="278" t="s">
        <v>13</v>
      </c>
      <c r="B95" s="278">
        <v>14</v>
      </c>
      <c r="C95" s="278">
        <v>154</v>
      </c>
      <c r="D95" s="278">
        <v>23</v>
      </c>
      <c r="E95" s="278">
        <v>12</v>
      </c>
      <c r="F95" s="278">
        <v>3</v>
      </c>
      <c r="G95" s="278"/>
      <c r="H95" s="278"/>
      <c r="I95" s="278"/>
      <c r="J95" s="278"/>
      <c r="K95" s="278"/>
      <c r="L95" s="278"/>
    </row>
    <row r="96" spans="1:12" s="15" customFormat="1" ht="13.5">
      <c r="A96" s="278" t="s">
        <v>14</v>
      </c>
      <c r="B96" s="278">
        <v>12</v>
      </c>
      <c r="C96" s="278">
        <v>39</v>
      </c>
      <c r="D96" s="278">
        <v>6</v>
      </c>
      <c r="E96" s="278">
        <v>8</v>
      </c>
      <c r="F96" s="278">
        <v>4</v>
      </c>
      <c r="G96" s="278"/>
      <c r="H96" s="278"/>
      <c r="I96" s="278"/>
      <c r="J96" s="278"/>
      <c r="K96" s="278"/>
      <c r="L96" s="278"/>
    </row>
    <row r="97" spans="1:12" s="15" customFormat="1" ht="13.5">
      <c r="A97" s="278" t="s">
        <v>15</v>
      </c>
      <c r="B97" s="278">
        <v>17</v>
      </c>
      <c r="C97" s="278">
        <v>22</v>
      </c>
      <c r="D97" s="278">
        <v>6</v>
      </c>
      <c r="E97" s="278">
        <v>6</v>
      </c>
      <c r="F97" s="278">
        <v>2</v>
      </c>
      <c r="G97" s="278"/>
      <c r="H97" s="278"/>
      <c r="I97" s="278"/>
      <c r="J97" s="278"/>
      <c r="K97" s="278"/>
      <c r="L97" s="278"/>
    </row>
    <row r="98" spans="1:12" s="15" customFormat="1" ht="13.5">
      <c r="A98" s="27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</row>
    <row r="99" spans="1:12" s="15" customFormat="1" ht="13.5">
      <c r="A99" s="278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</row>
    <row r="100" spans="1:12" ht="13.5">
      <c r="A100" s="283"/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</row>
    <row r="101" spans="1:12" ht="13.5">
      <c r="A101" s="283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</row>
    <row r="102" spans="1:12" ht="13.5">
      <c r="A102" s="283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</row>
    <row r="103" spans="1:12" ht="13.5">
      <c r="A103" s="283"/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</row>
    <row r="104" spans="1:17" ht="13.5">
      <c r="A104" s="283"/>
      <c r="B104" s="283"/>
      <c r="C104" s="283"/>
      <c r="D104" s="283"/>
      <c r="E104" s="283"/>
      <c r="F104" s="283"/>
      <c r="G104" s="283"/>
      <c r="H104" s="283"/>
      <c r="I104" s="283"/>
      <c r="J104" s="283"/>
      <c r="K104" s="278"/>
      <c r="L104" s="278"/>
      <c r="M104" s="14"/>
      <c r="N104" s="14"/>
      <c r="O104" s="14"/>
      <c r="P104" s="14"/>
      <c r="Q104" s="14"/>
    </row>
    <row r="105" spans="11:17" ht="13.5">
      <c r="K105" s="14"/>
      <c r="L105" s="14"/>
      <c r="M105" s="14"/>
      <c r="N105" s="14"/>
      <c r="O105" s="14"/>
      <c r="P105" s="14"/>
      <c r="Q105" s="14"/>
    </row>
    <row r="106" spans="11:17" ht="13.5">
      <c r="K106" s="14"/>
      <c r="L106" s="14"/>
      <c r="M106" s="14"/>
      <c r="N106" s="14"/>
      <c r="O106" s="14"/>
      <c r="P106" s="14"/>
      <c r="Q106" s="14"/>
    </row>
    <row r="107" spans="11:17" ht="13.5">
      <c r="K107" s="14"/>
      <c r="L107" s="14"/>
      <c r="M107" s="14"/>
      <c r="N107" s="14"/>
      <c r="O107" s="14"/>
      <c r="P107" s="14"/>
      <c r="Q107" s="14"/>
    </row>
  </sheetData>
  <sheetProtection/>
  <mergeCells count="4">
    <mergeCell ref="D4:F4"/>
    <mergeCell ref="K4:M4"/>
    <mergeCell ref="D34:F34"/>
    <mergeCell ref="K34:M34"/>
  </mergeCells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3.8515625" style="21" customWidth="1"/>
    <col min="2" max="10" width="8.140625" style="21" customWidth="1"/>
    <col min="11" max="20" width="7.8515625" style="21" customWidth="1"/>
    <col min="21" max="21" width="8.421875" style="21" customWidth="1"/>
    <col min="22" max="16384" width="9.00390625" style="21" customWidth="1"/>
  </cols>
  <sheetData>
    <row r="1" spans="1:21" s="20" customFormat="1" ht="21">
      <c r="A1" s="342" t="s">
        <v>191</v>
      </c>
      <c r="B1" s="342"/>
      <c r="C1" s="342"/>
      <c r="D1" s="342"/>
      <c r="E1" s="342"/>
      <c r="F1" s="342"/>
      <c r="G1" s="342"/>
      <c r="H1" s="342"/>
      <c r="I1" s="342"/>
      <c r="J1" s="342"/>
      <c r="K1" s="343" t="s">
        <v>192</v>
      </c>
      <c r="L1" s="343"/>
      <c r="M1" s="343"/>
      <c r="N1" s="343"/>
      <c r="O1" s="343"/>
      <c r="P1" s="343"/>
      <c r="Q1" s="343"/>
      <c r="R1" s="343"/>
      <c r="S1" s="343"/>
      <c r="T1" s="343"/>
      <c r="U1" s="343"/>
    </row>
    <row r="2" spans="1:24" s="20" customFormat="1" ht="13.5">
      <c r="A2" s="22"/>
      <c r="R2" s="297" t="s">
        <v>193</v>
      </c>
      <c r="S2" s="297"/>
      <c r="T2" s="297"/>
      <c r="U2" s="297"/>
      <c r="V2" s="67"/>
      <c r="W2" s="67"/>
      <c r="X2" s="67"/>
    </row>
    <row r="3" spans="1:21" s="20" customFormat="1" ht="17.25" customHeight="1">
      <c r="A3" s="287"/>
      <c r="B3" s="329" t="s">
        <v>194</v>
      </c>
      <c r="C3" s="329"/>
      <c r="D3" s="329" t="s">
        <v>195</v>
      </c>
      <c r="E3" s="329"/>
      <c r="F3" s="329" t="s">
        <v>196</v>
      </c>
      <c r="G3" s="329"/>
      <c r="H3" s="329" t="s">
        <v>112</v>
      </c>
      <c r="I3" s="329"/>
      <c r="J3" s="129" t="s">
        <v>197</v>
      </c>
      <c r="K3" s="130" t="s">
        <v>198</v>
      </c>
      <c r="L3" s="329" t="s">
        <v>199</v>
      </c>
      <c r="M3" s="329"/>
      <c r="N3" s="329" t="s">
        <v>200</v>
      </c>
      <c r="O3" s="329"/>
      <c r="P3" s="329" t="s">
        <v>201</v>
      </c>
      <c r="Q3" s="329"/>
      <c r="R3" s="329" t="s">
        <v>202</v>
      </c>
      <c r="S3" s="329"/>
      <c r="T3" s="329" t="s">
        <v>203</v>
      </c>
      <c r="U3" s="331"/>
    </row>
    <row r="4" spans="1:21" s="20" customFormat="1" ht="17.25" customHeight="1">
      <c r="A4" s="288"/>
      <c r="B4" s="335" t="s">
        <v>204</v>
      </c>
      <c r="C4" s="101" t="s">
        <v>205</v>
      </c>
      <c r="D4" s="335" t="s">
        <v>206</v>
      </c>
      <c r="E4" s="101" t="s">
        <v>205</v>
      </c>
      <c r="F4" s="335" t="s">
        <v>204</v>
      </c>
      <c r="G4" s="101" t="s">
        <v>205</v>
      </c>
      <c r="H4" s="335" t="s">
        <v>204</v>
      </c>
      <c r="I4" s="101" t="s">
        <v>205</v>
      </c>
      <c r="J4" s="335" t="s">
        <v>204</v>
      </c>
      <c r="K4" s="101" t="s">
        <v>205</v>
      </c>
      <c r="L4" s="335" t="s">
        <v>204</v>
      </c>
      <c r="M4" s="101" t="s">
        <v>205</v>
      </c>
      <c r="N4" s="335" t="s">
        <v>204</v>
      </c>
      <c r="O4" s="101" t="s">
        <v>205</v>
      </c>
      <c r="P4" s="335" t="s">
        <v>204</v>
      </c>
      <c r="Q4" s="101" t="s">
        <v>205</v>
      </c>
      <c r="R4" s="335" t="s">
        <v>204</v>
      </c>
      <c r="S4" s="101" t="s">
        <v>205</v>
      </c>
      <c r="T4" s="335" t="s">
        <v>204</v>
      </c>
      <c r="U4" s="103" t="s">
        <v>205</v>
      </c>
    </row>
    <row r="5" spans="1:21" s="20" customFormat="1" ht="17.25" customHeight="1">
      <c r="A5" s="288"/>
      <c r="B5" s="359"/>
      <c r="C5" s="24" t="s">
        <v>207</v>
      </c>
      <c r="D5" s="359"/>
      <c r="E5" s="24" t="s">
        <v>207</v>
      </c>
      <c r="F5" s="359"/>
      <c r="G5" s="24" t="s">
        <v>207</v>
      </c>
      <c r="H5" s="359"/>
      <c r="I5" s="24" t="s">
        <v>207</v>
      </c>
      <c r="J5" s="359"/>
      <c r="K5" s="24" t="s">
        <v>207</v>
      </c>
      <c r="L5" s="359"/>
      <c r="M5" s="24" t="s">
        <v>207</v>
      </c>
      <c r="N5" s="359"/>
      <c r="O5" s="24" t="s">
        <v>207</v>
      </c>
      <c r="P5" s="359"/>
      <c r="Q5" s="24" t="s">
        <v>207</v>
      </c>
      <c r="R5" s="359"/>
      <c r="S5" s="24" t="s">
        <v>207</v>
      </c>
      <c r="T5" s="359"/>
      <c r="U5" s="86" t="s">
        <v>207</v>
      </c>
    </row>
    <row r="6" spans="1:21" s="32" customFormat="1" ht="18" customHeight="1">
      <c r="A6" s="111" t="s">
        <v>208</v>
      </c>
      <c r="B6" s="131" t="s">
        <v>209</v>
      </c>
      <c r="C6" s="131" t="s">
        <v>209</v>
      </c>
      <c r="D6" s="131" t="s">
        <v>209</v>
      </c>
      <c r="E6" s="131" t="s">
        <v>209</v>
      </c>
      <c r="F6" s="131" t="s">
        <v>209</v>
      </c>
      <c r="G6" s="131" t="s">
        <v>209</v>
      </c>
      <c r="H6" s="132" t="s">
        <v>209</v>
      </c>
      <c r="I6" s="132" t="s">
        <v>209</v>
      </c>
      <c r="J6" s="131" t="s">
        <v>209</v>
      </c>
      <c r="K6" s="131" t="s">
        <v>209</v>
      </c>
      <c r="L6" s="133">
        <v>1</v>
      </c>
      <c r="M6" s="133">
        <v>76</v>
      </c>
      <c r="N6" s="133" t="s">
        <v>210</v>
      </c>
      <c r="O6" s="133" t="s">
        <v>210</v>
      </c>
      <c r="P6" s="132" t="s">
        <v>209</v>
      </c>
      <c r="Q6" s="132" t="s">
        <v>209</v>
      </c>
      <c r="R6" s="131" t="s">
        <v>209</v>
      </c>
      <c r="S6" s="131" t="s">
        <v>209</v>
      </c>
      <c r="T6" s="131" t="s">
        <v>211</v>
      </c>
      <c r="U6" s="134" t="s">
        <v>209</v>
      </c>
    </row>
    <row r="7" spans="1:21" s="32" customFormat="1" ht="18" customHeight="1">
      <c r="A7" s="29" t="s">
        <v>48</v>
      </c>
      <c r="B7" s="132" t="s">
        <v>209</v>
      </c>
      <c r="C7" s="132" t="s">
        <v>209</v>
      </c>
      <c r="D7" s="132" t="s">
        <v>209</v>
      </c>
      <c r="E7" s="132" t="s">
        <v>209</v>
      </c>
      <c r="F7" s="132" t="s">
        <v>209</v>
      </c>
      <c r="G7" s="132" t="s">
        <v>209</v>
      </c>
      <c r="H7" s="132" t="s">
        <v>209</v>
      </c>
      <c r="I7" s="132" t="s">
        <v>209</v>
      </c>
      <c r="J7" s="132" t="s">
        <v>209</v>
      </c>
      <c r="K7" s="132" t="s">
        <v>209</v>
      </c>
      <c r="L7" s="132" t="s">
        <v>209</v>
      </c>
      <c r="M7" s="132" t="s">
        <v>209</v>
      </c>
      <c r="N7" s="87">
        <v>2</v>
      </c>
      <c r="O7" s="87">
        <v>36</v>
      </c>
      <c r="P7" s="132" t="s">
        <v>209</v>
      </c>
      <c r="Q7" s="132" t="s">
        <v>209</v>
      </c>
      <c r="R7" s="132" t="s">
        <v>209</v>
      </c>
      <c r="S7" s="132" t="s">
        <v>209</v>
      </c>
      <c r="T7" s="132" t="s">
        <v>209</v>
      </c>
      <c r="U7" s="135" t="s">
        <v>209</v>
      </c>
    </row>
    <row r="8" spans="1:21" s="32" customFormat="1" ht="18" customHeight="1">
      <c r="A8" s="29" t="s">
        <v>50</v>
      </c>
      <c r="B8" s="132" t="s">
        <v>209</v>
      </c>
      <c r="C8" s="132" t="s">
        <v>209</v>
      </c>
      <c r="D8" s="132" t="s">
        <v>209</v>
      </c>
      <c r="E8" s="132" t="s">
        <v>209</v>
      </c>
      <c r="F8" s="132" t="s">
        <v>209</v>
      </c>
      <c r="G8" s="132" t="s">
        <v>209</v>
      </c>
      <c r="H8" s="132" t="s">
        <v>211</v>
      </c>
      <c r="I8" s="132" t="s">
        <v>209</v>
      </c>
      <c r="J8" s="132" t="s">
        <v>209</v>
      </c>
      <c r="K8" s="132" t="s">
        <v>209</v>
      </c>
      <c r="L8" s="132" t="s">
        <v>209</v>
      </c>
      <c r="M8" s="132" t="s">
        <v>209</v>
      </c>
      <c r="N8" s="132" t="s">
        <v>211</v>
      </c>
      <c r="O8" s="87" t="s">
        <v>211</v>
      </c>
      <c r="P8" s="136">
        <v>1</v>
      </c>
      <c r="Q8" s="87">
        <v>10</v>
      </c>
      <c r="R8" s="132" t="s">
        <v>209</v>
      </c>
      <c r="S8" s="132" t="s">
        <v>209</v>
      </c>
      <c r="T8" s="132" t="s">
        <v>209</v>
      </c>
      <c r="U8" s="135" t="s">
        <v>209</v>
      </c>
    </row>
    <row r="9" spans="1:21" s="32" customFormat="1" ht="18" customHeight="1">
      <c r="A9" s="29" t="s">
        <v>52</v>
      </c>
      <c r="B9" s="132" t="s">
        <v>209</v>
      </c>
      <c r="C9" s="132" t="s">
        <v>209</v>
      </c>
      <c r="D9" s="132" t="s">
        <v>209</v>
      </c>
      <c r="E9" s="132" t="s">
        <v>209</v>
      </c>
      <c r="F9" s="132" t="s">
        <v>209</v>
      </c>
      <c r="G9" s="132" t="s">
        <v>209</v>
      </c>
      <c r="H9" s="87">
        <v>2</v>
      </c>
      <c r="I9" s="87">
        <v>12</v>
      </c>
      <c r="J9" s="132" t="s">
        <v>209</v>
      </c>
      <c r="K9" s="132" t="s">
        <v>209</v>
      </c>
      <c r="L9" s="136">
        <v>2</v>
      </c>
      <c r="M9" s="87">
        <v>147</v>
      </c>
      <c r="N9" s="87">
        <v>8</v>
      </c>
      <c r="O9" s="87">
        <v>218</v>
      </c>
      <c r="P9" s="136">
        <v>3</v>
      </c>
      <c r="Q9" s="87">
        <v>24</v>
      </c>
      <c r="R9" s="87">
        <v>1</v>
      </c>
      <c r="S9" s="87" t="s">
        <v>212</v>
      </c>
      <c r="T9" s="132" t="s">
        <v>209</v>
      </c>
      <c r="U9" s="135" t="s">
        <v>209</v>
      </c>
    </row>
    <row r="10" spans="1:21" s="32" customFormat="1" ht="18" customHeight="1">
      <c r="A10" s="29" t="s">
        <v>53</v>
      </c>
      <c r="B10" s="132" t="s">
        <v>209</v>
      </c>
      <c r="C10" s="132" t="s">
        <v>209</v>
      </c>
      <c r="D10" s="132" t="s">
        <v>209</v>
      </c>
      <c r="E10" s="132" t="s">
        <v>209</v>
      </c>
      <c r="F10" s="132" t="s">
        <v>209</v>
      </c>
      <c r="G10" s="132" t="s">
        <v>209</v>
      </c>
      <c r="H10" s="132" t="s">
        <v>209</v>
      </c>
      <c r="I10" s="132" t="s">
        <v>209</v>
      </c>
      <c r="J10" s="132" t="s">
        <v>209</v>
      </c>
      <c r="K10" s="132" t="s">
        <v>209</v>
      </c>
      <c r="L10" s="132" t="s">
        <v>209</v>
      </c>
      <c r="M10" s="132" t="s">
        <v>209</v>
      </c>
      <c r="N10" s="132" t="s">
        <v>209</v>
      </c>
      <c r="O10" s="132" t="s">
        <v>211</v>
      </c>
      <c r="P10" s="87" t="s">
        <v>210</v>
      </c>
      <c r="Q10" s="132" t="s">
        <v>211</v>
      </c>
      <c r="R10" s="132" t="s">
        <v>209</v>
      </c>
      <c r="S10" s="132" t="s">
        <v>209</v>
      </c>
      <c r="T10" s="132" t="s">
        <v>209</v>
      </c>
      <c r="U10" s="135" t="s">
        <v>209</v>
      </c>
    </row>
    <row r="11" spans="1:21" s="32" customFormat="1" ht="18" customHeight="1">
      <c r="A11" s="29" t="s">
        <v>213</v>
      </c>
      <c r="B11" s="132" t="s">
        <v>209</v>
      </c>
      <c r="C11" s="132" t="s">
        <v>209</v>
      </c>
      <c r="D11" s="132" t="s">
        <v>209</v>
      </c>
      <c r="E11" s="132" t="s">
        <v>209</v>
      </c>
      <c r="F11" s="132" t="s">
        <v>209</v>
      </c>
      <c r="G11" s="132" t="s">
        <v>209</v>
      </c>
      <c r="H11" s="132" t="s">
        <v>209</v>
      </c>
      <c r="I11" s="132" t="s">
        <v>209</v>
      </c>
      <c r="J11" s="132" t="s">
        <v>209</v>
      </c>
      <c r="K11" s="132" t="s">
        <v>209</v>
      </c>
      <c r="L11" s="132" t="s">
        <v>209</v>
      </c>
      <c r="M11" s="132" t="s">
        <v>209</v>
      </c>
      <c r="N11" s="87">
        <v>1</v>
      </c>
      <c r="O11" s="87">
        <v>17</v>
      </c>
      <c r="P11" s="87">
        <v>1</v>
      </c>
      <c r="Q11" s="87">
        <v>17</v>
      </c>
      <c r="R11" s="132" t="s">
        <v>209</v>
      </c>
      <c r="S11" s="132" t="s">
        <v>209</v>
      </c>
      <c r="T11" s="87">
        <v>1</v>
      </c>
      <c r="U11" s="137">
        <v>30</v>
      </c>
    </row>
    <row r="12" spans="1:21" s="32" customFormat="1" ht="18" customHeight="1">
      <c r="A12" s="29" t="s">
        <v>214</v>
      </c>
      <c r="B12" s="132" t="s">
        <v>211</v>
      </c>
      <c r="C12" s="132" t="s">
        <v>209</v>
      </c>
      <c r="D12" s="132" t="s">
        <v>209</v>
      </c>
      <c r="E12" s="132" t="s">
        <v>209</v>
      </c>
      <c r="F12" s="132" t="s">
        <v>209</v>
      </c>
      <c r="G12" s="132" t="s">
        <v>209</v>
      </c>
      <c r="H12" s="132" t="s">
        <v>209</v>
      </c>
      <c r="I12" s="132" t="s">
        <v>209</v>
      </c>
      <c r="J12" s="132" t="s">
        <v>209</v>
      </c>
      <c r="K12" s="132" t="s">
        <v>209</v>
      </c>
      <c r="L12" s="132" t="s">
        <v>209</v>
      </c>
      <c r="M12" s="132" t="s">
        <v>209</v>
      </c>
      <c r="N12" s="132" t="s">
        <v>209</v>
      </c>
      <c r="O12" s="132" t="s">
        <v>211</v>
      </c>
      <c r="P12" s="136">
        <v>5</v>
      </c>
      <c r="Q12" s="136">
        <v>346</v>
      </c>
      <c r="R12" s="132" t="s">
        <v>209</v>
      </c>
      <c r="S12" s="132" t="s">
        <v>209</v>
      </c>
      <c r="T12" s="132" t="s">
        <v>209</v>
      </c>
      <c r="U12" s="135" t="s">
        <v>209</v>
      </c>
    </row>
    <row r="13" spans="1:21" s="32" customFormat="1" ht="18" customHeight="1">
      <c r="A13" s="29" t="s">
        <v>58</v>
      </c>
      <c r="B13" s="132" t="s">
        <v>215</v>
      </c>
      <c r="C13" s="132" t="s">
        <v>216</v>
      </c>
      <c r="D13" s="132" t="s">
        <v>215</v>
      </c>
      <c r="E13" s="132" t="s">
        <v>216</v>
      </c>
      <c r="F13" s="132" t="s">
        <v>215</v>
      </c>
      <c r="G13" s="132" t="s">
        <v>216</v>
      </c>
      <c r="H13" s="132" t="s">
        <v>215</v>
      </c>
      <c r="I13" s="132" t="s">
        <v>216</v>
      </c>
      <c r="J13" s="132" t="s">
        <v>215</v>
      </c>
      <c r="K13" s="132" t="s">
        <v>216</v>
      </c>
      <c r="L13" s="132" t="s">
        <v>215</v>
      </c>
      <c r="M13" s="132" t="s">
        <v>216</v>
      </c>
      <c r="N13" s="132" t="s">
        <v>216</v>
      </c>
      <c r="O13" s="132" t="s">
        <v>215</v>
      </c>
      <c r="P13" s="132" t="s">
        <v>215</v>
      </c>
      <c r="Q13" s="132" t="s">
        <v>215</v>
      </c>
      <c r="R13" s="87" t="s">
        <v>217</v>
      </c>
      <c r="S13" s="87" t="s">
        <v>217</v>
      </c>
      <c r="T13" s="132" t="s">
        <v>216</v>
      </c>
      <c r="U13" s="135" t="s">
        <v>216</v>
      </c>
    </row>
    <row r="14" spans="1:21" s="32" customFormat="1" ht="18" customHeight="1">
      <c r="A14" s="29" t="s">
        <v>60</v>
      </c>
      <c r="B14" s="132" t="s">
        <v>215</v>
      </c>
      <c r="C14" s="132" t="s">
        <v>216</v>
      </c>
      <c r="D14" s="132" t="s">
        <v>215</v>
      </c>
      <c r="E14" s="132" t="s">
        <v>216</v>
      </c>
      <c r="F14" s="132" t="s">
        <v>215</v>
      </c>
      <c r="G14" s="132" t="s">
        <v>216</v>
      </c>
      <c r="H14" s="132" t="s">
        <v>215</v>
      </c>
      <c r="I14" s="132" t="s">
        <v>216</v>
      </c>
      <c r="J14" s="132" t="s">
        <v>215</v>
      </c>
      <c r="K14" s="132" t="s">
        <v>216</v>
      </c>
      <c r="L14" s="87">
        <v>1</v>
      </c>
      <c r="M14" s="87">
        <v>33</v>
      </c>
      <c r="N14" s="132" t="s">
        <v>216</v>
      </c>
      <c r="O14" s="132" t="s">
        <v>215</v>
      </c>
      <c r="P14" s="87">
        <v>1</v>
      </c>
      <c r="Q14" s="87">
        <v>13</v>
      </c>
      <c r="R14" s="87" t="s">
        <v>217</v>
      </c>
      <c r="S14" s="87" t="s">
        <v>217</v>
      </c>
      <c r="T14" s="132" t="s">
        <v>216</v>
      </c>
      <c r="U14" s="135" t="s">
        <v>216</v>
      </c>
    </row>
    <row r="15" spans="1:21" s="32" customFormat="1" ht="18" customHeight="1">
      <c r="A15" s="29" t="s">
        <v>218</v>
      </c>
      <c r="B15" s="132" t="s">
        <v>215</v>
      </c>
      <c r="C15" s="132" t="s">
        <v>216</v>
      </c>
      <c r="D15" s="132" t="s">
        <v>215</v>
      </c>
      <c r="E15" s="132" t="s">
        <v>216</v>
      </c>
      <c r="F15" s="132" t="s">
        <v>215</v>
      </c>
      <c r="G15" s="132" t="s">
        <v>216</v>
      </c>
      <c r="H15" s="132" t="s">
        <v>215</v>
      </c>
      <c r="I15" s="132" t="s">
        <v>216</v>
      </c>
      <c r="J15" s="132" t="s">
        <v>215</v>
      </c>
      <c r="K15" s="132" t="s">
        <v>216</v>
      </c>
      <c r="L15" s="132" t="s">
        <v>215</v>
      </c>
      <c r="M15" s="132" t="s">
        <v>215</v>
      </c>
      <c r="N15" s="132" t="s">
        <v>216</v>
      </c>
      <c r="O15" s="132" t="s">
        <v>215</v>
      </c>
      <c r="P15" s="132" t="s">
        <v>215</v>
      </c>
      <c r="Q15" s="132" t="s">
        <v>215</v>
      </c>
      <c r="R15" s="87" t="s">
        <v>217</v>
      </c>
      <c r="S15" s="87" t="s">
        <v>217</v>
      </c>
      <c r="T15" s="132" t="s">
        <v>216</v>
      </c>
      <c r="U15" s="135" t="s">
        <v>216</v>
      </c>
    </row>
    <row r="16" spans="1:21" s="32" customFormat="1" ht="18" customHeight="1">
      <c r="A16" s="29" t="s">
        <v>219</v>
      </c>
      <c r="B16" s="132" t="s">
        <v>215</v>
      </c>
      <c r="C16" s="132" t="s">
        <v>216</v>
      </c>
      <c r="D16" s="132" t="s">
        <v>215</v>
      </c>
      <c r="E16" s="132" t="s">
        <v>216</v>
      </c>
      <c r="F16" s="132" t="s">
        <v>215</v>
      </c>
      <c r="G16" s="132" t="s">
        <v>216</v>
      </c>
      <c r="H16" s="132" t="s">
        <v>215</v>
      </c>
      <c r="I16" s="132" t="s">
        <v>216</v>
      </c>
      <c r="J16" s="132" t="s">
        <v>215</v>
      </c>
      <c r="K16" s="132" t="s">
        <v>216</v>
      </c>
      <c r="L16" s="132" t="s">
        <v>215</v>
      </c>
      <c r="M16" s="132" t="s">
        <v>215</v>
      </c>
      <c r="N16" s="132" t="s">
        <v>216</v>
      </c>
      <c r="O16" s="132" t="s">
        <v>215</v>
      </c>
      <c r="P16" s="87">
        <v>2</v>
      </c>
      <c r="Q16" s="87">
        <v>181</v>
      </c>
      <c r="R16" s="87" t="s">
        <v>217</v>
      </c>
      <c r="S16" s="87" t="s">
        <v>217</v>
      </c>
      <c r="T16" s="132" t="s">
        <v>216</v>
      </c>
      <c r="U16" s="135" t="s">
        <v>216</v>
      </c>
    </row>
    <row r="17" spans="1:21" s="32" customFormat="1" ht="18" customHeight="1">
      <c r="A17" s="29" t="s">
        <v>220</v>
      </c>
      <c r="B17" s="132" t="s">
        <v>215</v>
      </c>
      <c r="C17" s="132" t="s">
        <v>216</v>
      </c>
      <c r="D17" s="132" t="s">
        <v>215</v>
      </c>
      <c r="E17" s="132" t="s">
        <v>216</v>
      </c>
      <c r="F17" s="132" t="s">
        <v>215</v>
      </c>
      <c r="G17" s="132" t="s">
        <v>216</v>
      </c>
      <c r="H17" s="132" t="s">
        <v>215</v>
      </c>
      <c r="I17" s="132" t="s">
        <v>216</v>
      </c>
      <c r="J17" s="132" t="s">
        <v>215</v>
      </c>
      <c r="K17" s="132" t="s">
        <v>216</v>
      </c>
      <c r="L17" s="132" t="s">
        <v>215</v>
      </c>
      <c r="M17" s="132" t="s">
        <v>215</v>
      </c>
      <c r="N17" s="87">
        <v>4</v>
      </c>
      <c r="O17" s="87">
        <v>95</v>
      </c>
      <c r="P17" s="132" t="s">
        <v>215</v>
      </c>
      <c r="Q17" s="132" t="s">
        <v>215</v>
      </c>
      <c r="R17" s="87" t="s">
        <v>217</v>
      </c>
      <c r="S17" s="87" t="s">
        <v>217</v>
      </c>
      <c r="T17" s="132" t="s">
        <v>216</v>
      </c>
      <c r="U17" s="135" t="s">
        <v>216</v>
      </c>
    </row>
    <row r="18" spans="1:21" s="32" customFormat="1" ht="18" customHeight="1">
      <c r="A18" s="29" t="s">
        <v>221</v>
      </c>
      <c r="B18" s="132" t="s">
        <v>216</v>
      </c>
      <c r="C18" s="132" t="s">
        <v>216</v>
      </c>
      <c r="D18" s="132" t="s">
        <v>216</v>
      </c>
      <c r="E18" s="132" t="s">
        <v>216</v>
      </c>
      <c r="F18" s="87">
        <v>1</v>
      </c>
      <c r="G18" s="87">
        <v>2</v>
      </c>
      <c r="H18" s="132" t="s">
        <v>216</v>
      </c>
      <c r="I18" s="132" t="s">
        <v>216</v>
      </c>
      <c r="J18" s="132" t="s">
        <v>216</v>
      </c>
      <c r="K18" s="132" t="s">
        <v>216</v>
      </c>
      <c r="L18" s="132" t="s">
        <v>216</v>
      </c>
      <c r="M18" s="132" t="s">
        <v>215</v>
      </c>
      <c r="N18" s="136">
        <v>10</v>
      </c>
      <c r="O18" s="136">
        <v>325</v>
      </c>
      <c r="P18" s="132" t="s">
        <v>216</v>
      </c>
      <c r="Q18" s="132" t="s">
        <v>216</v>
      </c>
      <c r="R18" s="87">
        <v>1</v>
      </c>
      <c r="S18" s="87" t="s">
        <v>217</v>
      </c>
      <c r="T18" s="132" t="s">
        <v>216</v>
      </c>
      <c r="U18" s="135" t="s">
        <v>216</v>
      </c>
    </row>
    <row r="19" spans="1:21" s="32" customFormat="1" ht="18" customHeight="1">
      <c r="A19" s="29" t="s">
        <v>222</v>
      </c>
      <c r="B19" s="132" t="s">
        <v>216</v>
      </c>
      <c r="C19" s="132" t="s">
        <v>216</v>
      </c>
      <c r="D19" s="132" t="s">
        <v>216</v>
      </c>
      <c r="E19" s="132" t="s">
        <v>216</v>
      </c>
      <c r="F19" s="132" t="s">
        <v>216</v>
      </c>
      <c r="G19" s="132" t="s">
        <v>216</v>
      </c>
      <c r="H19" s="132" t="s">
        <v>216</v>
      </c>
      <c r="I19" s="132" t="s">
        <v>216</v>
      </c>
      <c r="J19" s="132" t="s">
        <v>216</v>
      </c>
      <c r="K19" s="132" t="s">
        <v>216</v>
      </c>
      <c r="L19" s="132" t="s">
        <v>216</v>
      </c>
      <c r="M19" s="132" t="s">
        <v>215</v>
      </c>
      <c r="N19" s="132" t="s">
        <v>216</v>
      </c>
      <c r="O19" s="132" t="s">
        <v>216</v>
      </c>
      <c r="P19" s="132" t="s">
        <v>216</v>
      </c>
      <c r="Q19" s="132" t="s">
        <v>216</v>
      </c>
      <c r="R19" s="132" t="s">
        <v>216</v>
      </c>
      <c r="S19" s="132" t="s">
        <v>216</v>
      </c>
      <c r="T19" s="132" t="s">
        <v>216</v>
      </c>
      <c r="U19" s="135" t="s">
        <v>216</v>
      </c>
    </row>
    <row r="20" spans="1:21" s="32" customFormat="1" ht="18" customHeight="1">
      <c r="A20" s="29" t="s">
        <v>223</v>
      </c>
      <c r="B20" s="132" t="s">
        <v>215</v>
      </c>
      <c r="C20" s="132" t="s">
        <v>216</v>
      </c>
      <c r="D20" s="132" t="s">
        <v>215</v>
      </c>
      <c r="E20" s="132" t="s">
        <v>216</v>
      </c>
      <c r="F20" s="132" t="s">
        <v>215</v>
      </c>
      <c r="G20" s="132" t="s">
        <v>216</v>
      </c>
      <c r="H20" s="132" t="s">
        <v>215</v>
      </c>
      <c r="I20" s="132" t="s">
        <v>216</v>
      </c>
      <c r="J20" s="132" t="s">
        <v>215</v>
      </c>
      <c r="K20" s="132" t="s">
        <v>216</v>
      </c>
      <c r="L20" s="87">
        <v>1</v>
      </c>
      <c r="M20" s="87">
        <v>50</v>
      </c>
      <c r="N20" s="132" t="s">
        <v>216</v>
      </c>
      <c r="O20" s="132" t="s">
        <v>216</v>
      </c>
      <c r="P20" s="132" t="s">
        <v>216</v>
      </c>
      <c r="Q20" s="132" t="s">
        <v>216</v>
      </c>
      <c r="R20" s="87" t="s">
        <v>217</v>
      </c>
      <c r="S20" s="87" t="s">
        <v>217</v>
      </c>
      <c r="T20" s="132" t="s">
        <v>216</v>
      </c>
      <c r="U20" s="135" t="s">
        <v>216</v>
      </c>
    </row>
    <row r="21" spans="1:21" s="32" customFormat="1" ht="18" customHeight="1">
      <c r="A21" s="41" t="s">
        <v>38</v>
      </c>
      <c r="B21" s="138" t="s">
        <v>224</v>
      </c>
      <c r="C21" s="138" t="s">
        <v>224</v>
      </c>
      <c r="D21" s="138" t="s">
        <v>224</v>
      </c>
      <c r="E21" s="138" t="s">
        <v>224</v>
      </c>
      <c r="F21" s="92">
        <v>1</v>
      </c>
      <c r="G21" s="92">
        <v>2</v>
      </c>
      <c r="H21" s="92">
        <v>2</v>
      </c>
      <c r="I21" s="138" t="s">
        <v>224</v>
      </c>
      <c r="J21" s="138" t="s">
        <v>224</v>
      </c>
      <c r="K21" s="138" t="s">
        <v>224</v>
      </c>
      <c r="L21" s="92">
        <v>5</v>
      </c>
      <c r="M21" s="92">
        <v>306</v>
      </c>
      <c r="N21" s="92">
        <v>25</v>
      </c>
      <c r="O21" s="92">
        <v>691</v>
      </c>
      <c r="P21" s="92">
        <v>13</v>
      </c>
      <c r="Q21" s="92">
        <v>591</v>
      </c>
      <c r="R21" s="92">
        <v>3</v>
      </c>
      <c r="S21" s="92" t="s">
        <v>225</v>
      </c>
      <c r="T21" s="92">
        <f>SUM(T6:T20)</f>
        <v>1</v>
      </c>
      <c r="U21" s="139">
        <v>30</v>
      </c>
    </row>
    <row r="22" spans="1:21" s="32" customFormat="1" ht="13.5">
      <c r="A22" s="45" t="s">
        <v>226</v>
      </c>
      <c r="S22" s="360" t="s">
        <v>227</v>
      </c>
      <c r="T22" s="360"/>
      <c r="U22" s="295"/>
    </row>
    <row r="23" spans="1:21" s="20" customFormat="1" ht="13.5">
      <c r="A23" s="22" t="s">
        <v>228</v>
      </c>
      <c r="U23" s="140"/>
    </row>
    <row r="24" s="20" customFormat="1" ht="13.5"/>
  </sheetData>
  <sheetProtection/>
  <mergeCells count="24">
    <mergeCell ref="N3:O3"/>
    <mergeCell ref="N4:N5"/>
    <mergeCell ref="A1:J1"/>
    <mergeCell ref="K1:U1"/>
    <mergeCell ref="R2:U2"/>
    <mergeCell ref="A3:A5"/>
    <mergeCell ref="B3:C3"/>
    <mergeCell ref="D3:E3"/>
    <mergeCell ref="F3:G3"/>
    <mergeCell ref="H3:I3"/>
    <mergeCell ref="L3:M3"/>
    <mergeCell ref="B4:B5"/>
    <mergeCell ref="D4:D5"/>
    <mergeCell ref="F4:F5"/>
    <mergeCell ref="H4:H5"/>
    <mergeCell ref="J4:J5"/>
    <mergeCell ref="L4:L5"/>
    <mergeCell ref="P4:P5"/>
    <mergeCell ref="R4:R5"/>
    <mergeCell ref="T4:T5"/>
    <mergeCell ref="S22:U22"/>
    <mergeCell ref="P3:Q3"/>
    <mergeCell ref="R3:S3"/>
    <mergeCell ref="T3:U3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2" width="7.8515625" style="58" customWidth="1"/>
    <col min="3" max="14" width="11.00390625" style="58" customWidth="1"/>
    <col min="15" max="16384" width="9.00390625" style="58" customWidth="1"/>
  </cols>
  <sheetData>
    <row r="1" spans="1:20" s="97" customFormat="1" ht="21">
      <c r="A1" s="351" t="s">
        <v>229</v>
      </c>
      <c r="B1" s="351"/>
      <c r="C1" s="351"/>
      <c r="D1" s="351"/>
      <c r="E1" s="351"/>
      <c r="F1" s="351"/>
      <c r="G1" s="351"/>
      <c r="H1" s="351"/>
      <c r="I1" s="383" t="s">
        <v>230</v>
      </c>
      <c r="J1" s="383"/>
      <c r="K1" s="383"/>
      <c r="L1" s="383"/>
      <c r="M1" s="383"/>
      <c r="N1" s="383"/>
      <c r="O1" s="122"/>
      <c r="P1" s="122"/>
      <c r="Q1" s="64"/>
      <c r="R1" s="64"/>
      <c r="S1" s="64"/>
      <c r="T1" s="64"/>
    </row>
    <row r="2" s="97" customFormat="1" ht="13.5">
      <c r="A2" s="105"/>
    </row>
    <row r="3" spans="1:14" s="97" customFormat="1" ht="20.25" customHeight="1">
      <c r="A3" s="384"/>
      <c r="B3" s="385"/>
      <c r="C3" s="390" t="s">
        <v>231</v>
      </c>
      <c r="D3" s="391"/>
      <c r="E3" s="392"/>
      <c r="F3" s="392"/>
      <c r="G3" s="392"/>
      <c r="H3" s="392"/>
      <c r="I3" s="393" t="s">
        <v>232</v>
      </c>
      <c r="J3" s="393"/>
      <c r="K3" s="393"/>
      <c r="L3" s="394"/>
      <c r="M3" s="395" t="s">
        <v>233</v>
      </c>
      <c r="N3" s="396"/>
    </row>
    <row r="4" spans="1:14" s="97" customFormat="1" ht="20.25" customHeight="1">
      <c r="A4" s="386"/>
      <c r="B4" s="387"/>
      <c r="C4" s="379" t="s">
        <v>38</v>
      </c>
      <c r="D4" s="379"/>
      <c r="E4" s="380" t="s">
        <v>234</v>
      </c>
      <c r="F4" s="380"/>
      <c r="G4" s="380" t="s">
        <v>235</v>
      </c>
      <c r="H4" s="380"/>
      <c r="I4" s="380" t="s">
        <v>236</v>
      </c>
      <c r="J4" s="380"/>
      <c r="K4" s="380" t="s">
        <v>237</v>
      </c>
      <c r="L4" s="380"/>
      <c r="M4" s="397"/>
      <c r="N4" s="398"/>
    </row>
    <row r="5" spans="1:14" s="97" customFormat="1" ht="20.25" customHeight="1">
      <c r="A5" s="388"/>
      <c r="B5" s="389"/>
      <c r="C5" s="142" t="s">
        <v>238</v>
      </c>
      <c r="D5" s="143" t="s">
        <v>239</v>
      </c>
      <c r="E5" s="143" t="s">
        <v>240</v>
      </c>
      <c r="F5" s="143" t="s">
        <v>239</v>
      </c>
      <c r="G5" s="143" t="s">
        <v>240</v>
      </c>
      <c r="H5" s="143" t="s">
        <v>239</v>
      </c>
      <c r="I5" s="143" t="s">
        <v>240</v>
      </c>
      <c r="J5" s="143" t="s">
        <v>239</v>
      </c>
      <c r="K5" s="143" t="s">
        <v>240</v>
      </c>
      <c r="L5" s="143" t="s">
        <v>239</v>
      </c>
      <c r="M5" s="143" t="s">
        <v>240</v>
      </c>
      <c r="N5" s="144" t="s">
        <v>239</v>
      </c>
    </row>
    <row r="6" spans="1:14" s="110" customFormat="1" ht="17.25" customHeight="1">
      <c r="A6" s="363" t="s">
        <v>13</v>
      </c>
      <c r="B6" s="364"/>
      <c r="C6" s="372">
        <v>42</v>
      </c>
      <c r="D6" s="372">
        <v>46</v>
      </c>
      <c r="E6" s="372">
        <v>29</v>
      </c>
      <c r="F6" s="372">
        <v>33</v>
      </c>
      <c r="G6" s="372">
        <v>4</v>
      </c>
      <c r="H6" s="372">
        <v>4</v>
      </c>
      <c r="I6" s="372">
        <v>8</v>
      </c>
      <c r="J6" s="372">
        <v>8</v>
      </c>
      <c r="K6" s="372">
        <v>1</v>
      </c>
      <c r="L6" s="372">
        <v>1</v>
      </c>
      <c r="M6" s="372">
        <v>8</v>
      </c>
      <c r="N6" s="367">
        <v>8</v>
      </c>
    </row>
    <row r="7" spans="1:14" s="110" customFormat="1" ht="17.25" customHeight="1">
      <c r="A7" s="381"/>
      <c r="B7" s="382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69"/>
    </row>
    <row r="8" spans="1:14" s="110" customFormat="1" ht="17.25" customHeight="1">
      <c r="A8" s="363" t="s">
        <v>14</v>
      </c>
      <c r="B8" s="364"/>
      <c r="C8" s="372">
        <v>19</v>
      </c>
      <c r="D8" s="372">
        <v>20</v>
      </c>
      <c r="E8" s="372" t="s">
        <v>241</v>
      </c>
      <c r="F8" s="372" t="s">
        <v>241</v>
      </c>
      <c r="G8" s="372">
        <v>5</v>
      </c>
      <c r="H8" s="372">
        <v>6</v>
      </c>
      <c r="I8" s="372">
        <v>11</v>
      </c>
      <c r="J8" s="372">
        <v>11</v>
      </c>
      <c r="K8" s="372">
        <v>3</v>
      </c>
      <c r="L8" s="372">
        <v>3</v>
      </c>
      <c r="M8" s="372">
        <v>12</v>
      </c>
      <c r="N8" s="367">
        <v>18</v>
      </c>
    </row>
    <row r="9" spans="1:14" s="110" customFormat="1" ht="17.25" customHeight="1">
      <c r="A9" s="365"/>
      <c r="B9" s="366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68"/>
    </row>
    <row r="10" spans="1:14" s="110" customFormat="1" ht="13.5">
      <c r="A10" s="121" t="s">
        <v>242</v>
      </c>
      <c r="N10" s="123" t="s">
        <v>243</v>
      </c>
    </row>
    <row r="12" spans="1:8" s="97" customFormat="1" ht="20.25" customHeight="1">
      <c r="A12" s="374"/>
      <c r="B12" s="375"/>
      <c r="C12" s="149" t="s">
        <v>244</v>
      </c>
      <c r="D12" s="149"/>
      <c r="E12" s="149" t="s">
        <v>245</v>
      </c>
      <c r="F12" s="149"/>
      <c r="G12" s="149" t="s">
        <v>246</v>
      </c>
      <c r="H12" s="150"/>
    </row>
    <row r="13" spans="1:8" s="97" customFormat="1" ht="20.25" customHeight="1">
      <c r="A13" s="376"/>
      <c r="B13" s="377"/>
      <c r="C13" s="151" t="s">
        <v>247</v>
      </c>
      <c r="D13" s="151" t="s">
        <v>248</v>
      </c>
      <c r="E13" s="151" t="s">
        <v>249</v>
      </c>
      <c r="F13" s="151" t="s">
        <v>248</v>
      </c>
      <c r="G13" s="151" t="s">
        <v>249</v>
      </c>
      <c r="H13" s="152" t="s">
        <v>248</v>
      </c>
    </row>
    <row r="14" spans="1:8" s="97" customFormat="1" ht="17.25" customHeight="1">
      <c r="A14" s="363" t="s">
        <v>15</v>
      </c>
      <c r="B14" s="364"/>
      <c r="C14" s="361" t="s">
        <v>250</v>
      </c>
      <c r="D14" s="361" t="s">
        <v>250</v>
      </c>
      <c r="E14" s="361">
        <v>12</v>
      </c>
      <c r="F14" s="361">
        <v>14</v>
      </c>
      <c r="G14" s="361">
        <v>1</v>
      </c>
      <c r="H14" s="370">
        <v>1</v>
      </c>
    </row>
    <row r="15" spans="1:8" ht="17.25" customHeight="1">
      <c r="A15" s="365"/>
      <c r="B15" s="366"/>
      <c r="C15" s="362"/>
      <c r="D15" s="362"/>
      <c r="E15" s="362"/>
      <c r="F15" s="362"/>
      <c r="G15" s="362"/>
      <c r="H15" s="371"/>
    </row>
    <row r="16" spans="1:14" s="110" customFormat="1" ht="13.5">
      <c r="A16" s="121" t="s">
        <v>251</v>
      </c>
      <c r="H16" s="123" t="s">
        <v>252</v>
      </c>
      <c r="N16" s="123"/>
    </row>
  </sheetData>
  <sheetProtection/>
  <mergeCells count="45">
    <mergeCell ref="I6:I7"/>
    <mergeCell ref="J6:J7"/>
    <mergeCell ref="A1:H1"/>
    <mergeCell ref="I1:N1"/>
    <mergeCell ref="A3:B5"/>
    <mergeCell ref="C3:H3"/>
    <mergeCell ref="I3:L3"/>
    <mergeCell ref="M3:N4"/>
    <mergeCell ref="J8:J9"/>
    <mergeCell ref="K8:K9"/>
    <mergeCell ref="K4:L4"/>
    <mergeCell ref="A6:B7"/>
    <mergeCell ref="C6:C7"/>
    <mergeCell ref="D6:D7"/>
    <mergeCell ref="E6:E7"/>
    <mergeCell ref="F6:F7"/>
    <mergeCell ref="G4:H4"/>
    <mergeCell ref="I4:J4"/>
    <mergeCell ref="C8:C9"/>
    <mergeCell ref="D8:D9"/>
    <mergeCell ref="E8:E9"/>
    <mergeCell ref="F8:F9"/>
    <mergeCell ref="G8:G9"/>
    <mergeCell ref="C4:D4"/>
    <mergeCell ref="E4:F4"/>
    <mergeCell ref="D14:D15"/>
    <mergeCell ref="E14:E15"/>
    <mergeCell ref="I8:I9"/>
    <mergeCell ref="L8:L9"/>
    <mergeCell ref="M8:M9"/>
    <mergeCell ref="K6:K7"/>
    <mergeCell ref="L6:L7"/>
    <mergeCell ref="M6:M7"/>
    <mergeCell ref="G6:G7"/>
    <mergeCell ref="H6:H7"/>
    <mergeCell ref="F14:F15"/>
    <mergeCell ref="A8:B9"/>
    <mergeCell ref="N8:N9"/>
    <mergeCell ref="N6:N7"/>
    <mergeCell ref="G14:G15"/>
    <mergeCell ref="H14:H15"/>
    <mergeCell ref="H8:H9"/>
    <mergeCell ref="A12:B13"/>
    <mergeCell ref="A14:B15"/>
    <mergeCell ref="C14:C1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8" max="9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SheetLayoutView="100" zoomScalePageLayoutView="0" workbookViewId="0" topLeftCell="A1">
      <selection activeCell="A1" sqref="A1:F15"/>
    </sheetView>
  </sheetViews>
  <sheetFormatPr defaultColWidth="9.140625" defaultRowHeight="15"/>
  <cols>
    <col min="1" max="6" width="14.421875" style="21" customWidth="1"/>
    <col min="7" max="16384" width="9.00390625" style="21" customWidth="1"/>
  </cols>
  <sheetData>
    <row r="1" spans="1:6" s="20" customFormat="1" ht="21">
      <c r="A1" s="286" t="s">
        <v>253</v>
      </c>
      <c r="B1" s="399"/>
      <c r="C1" s="399"/>
      <c r="D1" s="399"/>
      <c r="E1" s="399"/>
      <c r="F1" s="399"/>
    </row>
    <row r="2" spans="1:6" s="20" customFormat="1" ht="13.5">
      <c r="A2" s="22"/>
      <c r="E2" s="297"/>
      <c r="F2" s="297"/>
    </row>
    <row r="3" spans="1:6" s="20" customFormat="1" ht="19.5" customHeight="1">
      <c r="A3" s="287"/>
      <c r="B3" s="329" t="s">
        <v>254</v>
      </c>
      <c r="C3" s="329" t="s">
        <v>39</v>
      </c>
      <c r="D3" s="289" t="s">
        <v>255</v>
      </c>
      <c r="E3" s="329"/>
      <c r="F3" s="331"/>
    </row>
    <row r="4" spans="1:6" s="20" customFormat="1" ht="19.5" customHeight="1">
      <c r="A4" s="288"/>
      <c r="B4" s="334"/>
      <c r="C4" s="334"/>
      <c r="D4" s="24" t="s">
        <v>256</v>
      </c>
      <c r="E4" s="25" t="s">
        <v>44</v>
      </c>
      <c r="F4" s="153" t="s">
        <v>257</v>
      </c>
    </row>
    <row r="5" spans="1:6" s="32" customFormat="1" ht="19.5" customHeight="1">
      <c r="A5" s="111" t="s">
        <v>258</v>
      </c>
      <c r="B5" s="154">
        <v>15125</v>
      </c>
      <c r="C5" s="154">
        <v>7594</v>
      </c>
      <c r="D5" s="154">
        <v>7529</v>
      </c>
      <c r="E5" s="154">
        <v>2728</v>
      </c>
      <c r="F5" s="155">
        <v>4801</v>
      </c>
    </row>
    <row r="6" spans="1:6" s="32" customFormat="1" ht="11.25" customHeight="1">
      <c r="A6" s="29"/>
      <c r="B6" s="156"/>
      <c r="C6" s="156"/>
      <c r="D6" s="156"/>
      <c r="E6" s="156"/>
      <c r="F6" s="157"/>
    </row>
    <row r="7" spans="1:6" s="32" customFormat="1" ht="19.5" customHeight="1">
      <c r="A7" s="29" t="s">
        <v>259</v>
      </c>
      <c r="B7" s="156">
        <v>45</v>
      </c>
      <c r="C7" s="156">
        <v>18</v>
      </c>
      <c r="D7" s="156">
        <v>27</v>
      </c>
      <c r="E7" s="156">
        <v>7</v>
      </c>
      <c r="F7" s="157">
        <v>20</v>
      </c>
    </row>
    <row r="8" spans="1:6" s="32" customFormat="1" ht="19.5" customHeight="1">
      <c r="A8" s="29" t="s">
        <v>428</v>
      </c>
      <c r="B8" s="156">
        <v>659</v>
      </c>
      <c r="C8" s="156">
        <v>341</v>
      </c>
      <c r="D8" s="156">
        <v>318</v>
      </c>
      <c r="E8" s="156">
        <v>124</v>
      </c>
      <c r="F8" s="157">
        <v>194</v>
      </c>
    </row>
    <row r="9" spans="1:6" s="32" customFormat="1" ht="19.5" customHeight="1">
      <c r="A9" s="29" t="s">
        <v>429</v>
      </c>
      <c r="B9" s="156">
        <v>177</v>
      </c>
      <c r="C9" s="156">
        <v>91</v>
      </c>
      <c r="D9" s="156">
        <v>86</v>
      </c>
      <c r="E9" s="156">
        <v>34</v>
      </c>
      <c r="F9" s="157">
        <v>52</v>
      </c>
    </row>
    <row r="10" spans="1:6" s="32" customFormat="1" ht="19.5" customHeight="1">
      <c r="A10" s="29" t="s">
        <v>430</v>
      </c>
      <c r="B10" s="156">
        <v>223</v>
      </c>
      <c r="C10" s="156">
        <v>113</v>
      </c>
      <c r="D10" s="156">
        <v>110</v>
      </c>
      <c r="E10" s="156">
        <v>55</v>
      </c>
      <c r="F10" s="157">
        <v>55</v>
      </c>
    </row>
    <row r="11" spans="1:6" s="32" customFormat="1" ht="19.5" customHeight="1">
      <c r="A11" s="29" t="s">
        <v>431</v>
      </c>
      <c r="B11" s="156">
        <v>137</v>
      </c>
      <c r="C11" s="156">
        <v>75</v>
      </c>
      <c r="D11" s="156">
        <v>62</v>
      </c>
      <c r="E11" s="156">
        <v>19</v>
      </c>
      <c r="F11" s="157">
        <v>43</v>
      </c>
    </row>
    <row r="12" spans="1:6" s="32" customFormat="1" ht="19.5" customHeight="1">
      <c r="A12" s="29" t="s">
        <v>432</v>
      </c>
      <c r="B12" s="156">
        <v>122</v>
      </c>
      <c r="C12" s="156">
        <v>62</v>
      </c>
      <c r="D12" s="156">
        <v>60</v>
      </c>
      <c r="E12" s="156">
        <v>16</v>
      </c>
      <c r="F12" s="157">
        <v>44</v>
      </c>
    </row>
    <row r="13" spans="1:6" s="32" customFormat="1" ht="19.5" customHeight="1">
      <c r="A13" s="29" t="s">
        <v>262</v>
      </c>
      <c r="B13" s="156">
        <v>153</v>
      </c>
      <c r="C13" s="156">
        <v>55</v>
      </c>
      <c r="D13" s="156">
        <v>98</v>
      </c>
      <c r="E13" s="156">
        <v>46</v>
      </c>
      <c r="F13" s="157">
        <v>52</v>
      </c>
    </row>
    <row r="14" spans="1:6" s="32" customFormat="1" ht="19.5" customHeight="1">
      <c r="A14" s="41" t="s">
        <v>263</v>
      </c>
      <c r="B14" s="158">
        <v>34</v>
      </c>
      <c r="C14" s="158">
        <v>15</v>
      </c>
      <c r="D14" s="158">
        <v>19</v>
      </c>
      <c r="E14" s="158">
        <v>7</v>
      </c>
      <c r="F14" s="159">
        <v>12</v>
      </c>
    </row>
    <row r="15" spans="1:6" s="32" customFormat="1" ht="13.5">
      <c r="A15" s="45" t="s">
        <v>264</v>
      </c>
      <c r="E15" s="160"/>
      <c r="F15" s="46" t="s">
        <v>265</v>
      </c>
    </row>
    <row r="16" s="20" customFormat="1" ht="13.5"/>
  </sheetData>
  <sheetProtection/>
  <mergeCells count="6">
    <mergeCell ref="A1:F1"/>
    <mergeCell ref="E2:F2"/>
    <mergeCell ref="A3:A4"/>
    <mergeCell ref="B3:B4"/>
    <mergeCell ref="C3:C4"/>
    <mergeCell ref="D3:F3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0.8515625" style="21" customWidth="1"/>
    <col min="2" max="2" width="5.28125" style="21" customWidth="1"/>
    <col min="3" max="8" width="11.7109375" style="21" customWidth="1"/>
    <col min="9" max="16384" width="9.00390625" style="21" customWidth="1"/>
  </cols>
  <sheetData>
    <row r="1" spans="1:8" s="20" customFormat="1" ht="21">
      <c r="A1" s="286" t="s">
        <v>266</v>
      </c>
      <c r="B1" s="399"/>
      <c r="C1" s="399"/>
      <c r="D1" s="399"/>
      <c r="E1" s="399"/>
      <c r="F1" s="399"/>
      <c r="G1" s="399"/>
      <c r="H1" s="399"/>
    </row>
    <row r="2" spans="1:8" s="20" customFormat="1" ht="13.5">
      <c r="A2" s="22"/>
      <c r="G2" s="297"/>
      <c r="H2" s="297"/>
    </row>
    <row r="3" spans="1:8" s="20" customFormat="1" ht="13.5">
      <c r="A3" s="287"/>
      <c r="B3" s="305" t="s">
        <v>98</v>
      </c>
      <c r="C3" s="329" t="s">
        <v>267</v>
      </c>
      <c r="D3" s="329" t="s">
        <v>259</v>
      </c>
      <c r="E3" s="329" t="s">
        <v>260</v>
      </c>
      <c r="F3" s="329" t="s">
        <v>261</v>
      </c>
      <c r="G3" s="329" t="s">
        <v>262</v>
      </c>
      <c r="H3" s="331" t="s">
        <v>263</v>
      </c>
    </row>
    <row r="4" spans="1:8" s="20" customFormat="1" ht="13.5">
      <c r="A4" s="288"/>
      <c r="B4" s="402"/>
      <c r="C4" s="334"/>
      <c r="D4" s="334"/>
      <c r="E4" s="334"/>
      <c r="F4" s="334"/>
      <c r="G4" s="334"/>
      <c r="H4" s="403"/>
    </row>
    <row r="5" spans="1:8" s="20" customFormat="1" ht="13.5">
      <c r="A5" s="288"/>
      <c r="B5" s="358"/>
      <c r="C5" s="335"/>
      <c r="D5" s="335"/>
      <c r="E5" s="335"/>
      <c r="F5" s="335"/>
      <c r="G5" s="335"/>
      <c r="H5" s="404"/>
    </row>
    <row r="6" spans="1:8" s="32" customFormat="1" ht="17.25" customHeight="1">
      <c r="A6" s="400" t="s">
        <v>13</v>
      </c>
      <c r="B6" s="60" t="s">
        <v>38</v>
      </c>
      <c r="C6" s="161">
        <v>94427</v>
      </c>
      <c r="D6" s="161">
        <v>811</v>
      </c>
      <c r="E6" s="161">
        <v>1674</v>
      </c>
      <c r="F6" s="161">
        <v>3987</v>
      </c>
      <c r="G6" s="161">
        <v>1656</v>
      </c>
      <c r="H6" s="162">
        <v>631</v>
      </c>
    </row>
    <row r="7" spans="1:8" s="32" customFormat="1" ht="17.25" customHeight="1">
      <c r="A7" s="400"/>
      <c r="B7" s="163" t="s">
        <v>105</v>
      </c>
      <c r="C7" s="164">
        <v>49611</v>
      </c>
      <c r="D7" s="164">
        <v>423</v>
      </c>
      <c r="E7" s="164">
        <v>906</v>
      </c>
      <c r="F7" s="164">
        <v>2094</v>
      </c>
      <c r="G7" s="164">
        <v>894</v>
      </c>
      <c r="H7" s="165">
        <v>326</v>
      </c>
    </row>
    <row r="8" spans="1:8" s="32" customFormat="1" ht="17.25" customHeight="1">
      <c r="A8" s="337"/>
      <c r="B8" s="106" t="s">
        <v>106</v>
      </c>
      <c r="C8" s="164">
        <v>44816</v>
      </c>
      <c r="D8" s="164">
        <v>388</v>
      </c>
      <c r="E8" s="164">
        <v>768</v>
      </c>
      <c r="F8" s="164">
        <v>1893</v>
      </c>
      <c r="G8" s="164">
        <v>762</v>
      </c>
      <c r="H8" s="165">
        <v>305</v>
      </c>
    </row>
    <row r="9" spans="1:8" s="32" customFormat="1" ht="17.25" customHeight="1">
      <c r="A9" s="400" t="s">
        <v>14</v>
      </c>
      <c r="B9" s="60" t="s">
        <v>38</v>
      </c>
      <c r="C9" s="161">
        <v>54927</v>
      </c>
      <c r="D9" s="161">
        <v>168</v>
      </c>
      <c r="E9" s="161">
        <v>623</v>
      </c>
      <c r="F9" s="161">
        <v>1061</v>
      </c>
      <c r="G9" s="161">
        <v>795</v>
      </c>
      <c r="H9" s="162">
        <v>181</v>
      </c>
    </row>
    <row r="10" spans="1:8" s="32" customFormat="1" ht="17.25" customHeight="1">
      <c r="A10" s="400"/>
      <c r="B10" s="163" t="s">
        <v>105</v>
      </c>
      <c r="C10" s="164">
        <v>29429</v>
      </c>
      <c r="D10" s="164">
        <v>92</v>
      </c>
      <c r="E10" s="164">
        <v>345</v>
      </c>
      <c r="F10" s="164">
        <v>566</v>
      </c>
      <c r="G10" s="164">
        <v>431</v>
      </c>
      <c r="H10" s="165">
        <v>104</v>
      </c>
    </row>
    <row r="11" spans="1:8" s="32" customFormat="1" ht="17.25" customHeight="1">
      <c r="A11" s="337"/>
      <c r="B11" s="106" t="s">
        <v>106</v>
      </c>
      <c r="C11" s="164">
        <v>25498</v>
      </c>
      <c r="D11" s="164">
        <v>76</v>
      </c>
      <c r="E11" s="164">
        <v>278</v>
      </c>
      <c r="F11" s="164">
        <v>495</v>
      </c>
      <c r="G11" s="164">
        <v>364</v>
      </c>
      <c r="H11" s="165">
        <v>77</v>
      </c>
    </row>
    <row r="12" spans="1:8" s="32" customFormat="1" ht="17.25" customHeight="1">
      <c r="A12" s="400" t="s">
        <v>15</v>
      </c>
      <c r="B12" s="60" t="s">
        <v>38</v>
      </c>
      <c r="C12" s="161">
        <v>45104</v>
      </c>
      <c r="D12" s="161">
        <v>149</v>
      </c>
      <c r="E12" s="161">
        <v>596</v>
      </c>
      <c r="F12" s="161">
        <v>792</v>
      </c>
      <c r="G12" s="161">
        <v>535</v>
      </c>
      <c r="H12" s="162">
        <v>114</v>
      </c>
    </row>
    <row r="13" spans="1:8" s="32" customFormat="1" ht="17.25" customHeight="1">
      <c r="A13" s="400"/>
      <c r="B13" s="163" t="s">
        <v>105</v>
      </c>
      <c r="C13" s="164">
        <v>24292</v>
      </c>
      <c r="D13" s="164">
        <v>75</v>
      </c>
      <c r="E13" s="164">
        <v>326</v>
      </c>
      <c r="F13" s="164">
        <v>427</v>
      </c>
      <c r="G13" s="164">
        <v>296</v>
      </c>
      <c r="H13" s="165">
        <v>64</v>
      </c>
    </row>
    <row r="14" spans="1:8" s="32" customFormat="1" ht="17.25" customHeight="1">
      <c r="A14" s="401"/>
      <c r="B14" s="112" t="s">
        <v>106</v>
      </c>
      <c r="C14" s="166">
        <v>20812</v>
      </c>
      <c r="D14" s="166">
        <v>74</v>
      </c>
      <c r="E14" s="166">
        <v>270</v>
      </c>
      <c r="F14" s="166">
        <v>365</v>
      </c>
      <c r="G14" s="166">
        <v>239</v>
      </c>
      <c r="H14" s="167">
        <v>50</v>
      </c>
    </row>
    <row r="15" spans="1:8" s="32" customFormat="1" ht="13.5">
      <c r="A15" s="45" t="s">
        <v>264</v>
      </c>
      <c r="G15" s="295" t="s">
        <v>268</v>
      </c>
      <c r="H15" s="295"/>
    </row>
  </sheetData>
  <sheetProtection/>
  <mergeCells count="14">
    <mergeCell ref="E3:E5"/>
    <mergeCell ref="F3:F5"/>
    <mergeCell ref="G3:G5"/>
    <mergeCell ref="H3:H5"/>
    <mergeCell ref="A6:A8"/>
    <mergeCell ref="A9:A11"/>
    <mergeCell ref="A12:A14"/>
    <mergeCell ref="G15:H15"/>
    <mergeCell ref="A1:H1"/>
    <mergeCell ref="G2:H2"/>
    <mergeCell ref="A3:A5"/>
    <mergeCell ref="B3:B5"/>
    <mergeCell ref="C3:C5"/>
    <mergeCell ref="D3:D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12.00390625" style="58" bestFit="1" customWidth="1"/>
    <col min="2" max="2" width="12.57421875" style="58" customWidth="1"/>
    <col min="3" max="11" width="12.00390625" style="58" customWidth="1"/>
    <col min="12" max="16384" width="9.00390625" style="58" customWidth="1"/>
  </cols>
  <sheetData>
    <row r="1" spans="1:11" s="110" customFormat="1" ht="21">
      <c r="A1" s="319" t="s">
        <v>269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s="110" customFormat="1" ht="13.5">
      <c r="A2" s="121"/>
      <c r="J2" s="408" t="s">
        <v>88</v>
      </c>
      <c r="K2" s="408"/>
    </row>
    <row r="3" spans="1:11" s="110" customFormat="1" ht="21" customHeight="1">
      <c r="A3" s="409"/>
      <c r="B3" s="411" t="s">
        <v>270</v>
      </c>
      <c r="C3" s="412"/>
      <c r="D3" s="412"/>
      <c r="E3" s="412"/>
      <c r="F3" s="412"/>
      <c r="G3" s="412"/>
      <c r="H3" s="412"/>
      <c r="I3" s="412"/>
      <c r="J3" s="412"/>
      <c r="K3" s="413"/>
    </row>
    <row r="4" spans="1:11" s="110" customFormat="1" ht="21" customHeight="1">
      <c r="A4" s="410"/>
      <c r="B4" s="414" t="s">
        <v>38</v>
      </c>
      <c r="C4" s="379" t="s">
        <v>194</v>
      </c>
      <c r="D4" s="379" t="s">
        <v>271</v>
      </c>
      <c r="E4" s="379" t="s">
        <v>111</v>
      </c>
      <c r="F4" s="379" t="s">
        <v>112</v>
      </c>
      <c r="G4" s="379" t="s">
        <v>113</v>
      </c>
      <c r="H4" s="147" t="s">
        <v>272</v>
      </c>
      <c r="I4" s="379" t="s">
        <v>115</v>
      </c>
      <c r="J4" s="147" t="s">
        <v>116</v>
      </c>
      <c r="K4" s="169" t="s">
        <v>119</v>
      </c>
    </row>
    <row r="5" spans="1:11" s="110" customFormat="1" ht="21" customHeight="1">
      <c r="A5" s="410"/>
      <c r="B5" s="415"/>
      <c r="C5" s="380"/>
      <c r="D5" s="380"/>
      <c r="E5" s="380"/>
      <c r="F5" s="380"/>
      <c r="G5" s="380"/>
      <c r="H5" s="168" t="s">
        <v>273</v>
      </c>
      <c r="I5" s="380"/>
      <c r="J5" s="168" t="s">
        <v>274</v>
      </c>
      <c r="K5" s="170" t="s">
        <v>124</v>
      </c>
    </row>
    <row r="6" spans="1:11" s="110" customFormat="1" ht="24" customHeight="1">
      <c r="A6" s="171" t="s">
        <v>275</v>
      </c>
      <c r="B6" s="172">
        <v>1925774</v>
      </c>
      <c r="C6" s="173">
        <v>53995</v>
      </c>
      <c r="D6" s="173">
        <v>181</v>
      </c>
      <c r="E6" s="173">
        <v>5842</v>
      </c>
      <c r="F6" s="173">
        <v>14451</v>
      </c>
      <c r="G6" s="173">
        <v>675</v>
      </c>
      <c r="H6" s="173">
        <v>1583595</v>
      </c>
      <c r="I6" s="173">
        <v>156738</v>
      </c>
      <c r="J6" s="173">
        <v>103666</v>
      </c>
      <c r="K6" s="174">
        <v>6631</v>
      </c>
    </row>
    <row r="7" spans="1:11" s="110" customFormat="1" ht="24" customHeight="1">
      <c r="A7" s="175" t="s">
        <v>259</v>
      </c>
      <c r="B7" s="176">
        <v>1632</v>
      </c>
      <c r="C7" s="177" t="s">
        <v>276</v>
      </c>
      <c r="D7" s="177" t="s">
        <v>276</v>
      </c>
      <c r="E7" s="177">
        <v>2</v>
      </c>
      <c r="F7" s="177">
        <v>12</v>
      </c>
      <c r="G7" s="177" t="s">
        <v>276</v>
      </c>
      <c r="H7" s="177">
        <v>306</v>
      </c>
      <c r="I7" s="177">
        <v>691</v>
      </c>
      <c r="J7" s="177">
        <v>591</v>
      </c>
      <c r="K7" s="178">
        <v>30</v>
      </c>
    </row>
    <row r="8" spans="1:11" s="110" customFormat="1" ht="24" customHeight="1">
      <c r="A8" s="175" t="s">
        <v>263</v>
      </c>
      <c r="B8" s="176">
        <v>1198</v>
      </c>
      <c r="C8" s="177">
        <v>1198</v>
      </c>
      <c r="D8" s="177" t="s">
        <v>276</v>
      </c>
      <c r="E8" s="177" t="s">
        <v>276</v>
      </c>
      <c r="F8" s="177">
        <v>83</v>
      </c>
      <c r="G8" s="177">
        <v>9</v>
      </c>
      <c r="H8" s="177">
        <v>763</v>
      </c>
      <c r="I8" s="177">
        <v>248</v>
      </c>
      <c r="J8" s="177">
        <v>165</v>
      </c>
      <c r="K8" s="178">
        <v>3</v>
      </c>
    </row>
    <row r="9" spans="1:11" s="110" customFormat="1" ht="24" customHeight="1">
      <c r="A9" s="175" t="s">
        <v>262</v>
      </c>
      <c r="B9" s="176">
        <v>6181</v>
      </c>
      <c r="C9" s="177">
        <v>119</v>
      </c>
      <c r="D9" s="177" t="s">
        <v>276</v>
      </c>
      <c r="E9" s="177" t="s">
        <v>276</v>
      </c>
      <c r="F9" s="177">
        <v>83</v>
      </c>
      <c r="G9" s="177">
        <v>9</v>
      </c>
      <c r="H9" s="177">
        <v>1159</v>
      </c>
      <c r="I9" s="177">
        <v>1083</v>
      </c>
      <c r="J9" s="177">
        <v>3711</v>
      </c>
      <c r="K9" s="178">
        <v>16</v>
      </c>
    </row>
    <row r="10" spans="1:11" s="110" customFormat="1" ht="24" customHeight="1">
      <c r="A10" s="175" t="s">
        <v>277</v>
      </c>
      <c r="B10" s="176">
        <v>43850</v>
      </c>
      <c r="C10" s="177">
        <v>3</v>
      </c>
      <c r="D10" s="177" t="s">
        <v>276</v>
      </c>
      <c r="E10" s="177">
        <v>1</v>
      </c>
      <c r="F10" s="177">
        <v>1171</v>
      </c>
      <c r="G10" s="177">
        <v>1</v>
      </c>
      <c r="H10" s="177">
        <v>27051</v>
      </c>
      <c r="I10" s="177">
        <v>7789</v>
      </c>
      <c r="J10" s="177">
        <v>7777</v>
      </c>
      <c r="K10" s="178">
        <v>57</v>
      </c>
    </row>
    <row r="11" spans="1:11" s="110" customFormat="1" ht="24" customHeight="1">
      <c r="A11" s="175" t="s">
        <v>278</v>
      </c>
      <c r="B11" s="176">
        <v>11169</v>
      </c>
      <c r="C11" s="177" t="s">
        <v>276</v>
      </c>
      <c r="D11" s="177" t="s">
        <v>276</v>
      </c>
      <c r="E11" s="177" t="s">
        <v>276</v>
      </c>
      <c r="F11" s="177">
        <v>127</v>
      </c>
      <c r="G11" s="177" t="s">
        <v>276</v>
      </c>
      <c r="H11" s="177">
        <v>6142</v>
      </c>
      <c r="I11" s="177">
        <v>1428</v>
      </c>
      <c r="J11" s="177">
        <v>3429</v>
      </c>
      <c r="K11" s="178">
        <v>43</v>
      </c>
    </row>
    <row r="12" spans="1:11" s="110" customFormat="1" ht="24" customHeight="1">
      <c r="A12" s="175" t="s">
        <v>279</v>
      </c>
      <c r="B12" s="176">
        <v>9018</v>
      </c>
      <c r="C12" s="177">
        <v>3</v>
      </c>
      <c r="D12" s="177" t="s">
        <v>276</v>
      </c>
      <c r="E12" s="177">
        <v>1</v>
      </c>
      <c r="F12" s="177">
        <v>27</v>
      </c>
      <c r="G12" s="177">
        <v>1</v>
      </c>
      <c r="H12" s="177">
        <v>3505</v>
      </c>
      <c r="I12" s="177">
        <v>1399</v>
      </c>
      <c r="J12" s="177">
        <v>4068</v>
      </c>
      <c r="K12" s="178">
        <v>14</v>
      </c>
    </row>
    <row r="13" spans="1:11" s="110" customFormat="1" ht="24" customHeight="1">
      <c r="A13" s="175" t="s">
        <v>280</v>
      </c>
      <c r="B13" s="176">
        <v>15678</v>
      </c>
      <c r="C13" s="177" t="s">
        <v>276</v>
      </c>
      <c r="D13" s="177" t="s">
        <v>276</v>
      </c>
      <c r="E13" s="177" t="s">
        <v>276</v>
      </c>
      <c r="F13" s="177">
        <v>408</v>
      </c>
      <c r="G13" s="177" t="s">
        <v>276</v>
      </c>
      <c r="H13" s="177">
        <v>14760</v>
      </c>
      <c r="I13" s="177">
        <v>353</v>
      </c>
      <c r="J13" s="177">
        <v>157</v>
      </c>
      <c r="K13" s="178" t="s">
        <v>276</v>
      </c>
    </row>
    <row r="14" spans="1:11" s="110" customFormat="1" ht="24" customHeight="1">
      <c r="A14" s="175" t="s">
        <v>281</v>
      </c>
      <c r="B14" s="176">
        <v>7985</v>
      </c>
      <c r="C14" s="177" t="s">
        <v>276</v>
      </c>
      <c r="D14" s="177" t="s">
        <v>276</v>
      </c>
      <c r="E14" s="177" t="s">
        <v>276</v>
      </c>
      <c r="F14" s="177">
        <v>609</v>
      </c>
      <c r="G14" s="177" t="s">
        <v>276</v>
      </c>
      <c r="H14" s="177">
        <v>2644</v>
      </c>
      <c r="I14" s="177">
        <v>4609</v>
      </c>
      <c r="J14" s="177">
        <v>123</v>
      </c>
      <c r="K14" s="178" t="s">
        <v>276</v>
      </c>
    </row>
    <row r="15" spans="1:11" s="110" customFormat="1" ht="24" customHeight="1">
      <c r="A15" s="175" t="s">
        <v>282</v>
      </c>
      <c r="B15" s="176">
        <v>19360</v>
      </c>
      <c r="C15" s="177" t="s">
        <v>276</v>
      </c>
      <c r="D15" s="177" t="s">
        <v>276</v>
      </c>
      <c r="E15" s="177" t="s">
        <v>276</v>
      </c>
      <c r="F15" s="177">
        <v>1207</v>
      </c>
      <c r="G15" s="177">
        <v>10</v>
      </c>
      <c r="H15" s="177">
        <v>13297</v>
      </c>
      <c r="I15" s="177">
        <v>965</v>
      </c>
      <c r="J15" s="177">
        <v>3791</v>
      </c>
      <c r="K15" s="178">
        <v>90</v>
      </c>
    </row>
    <row r="16" spans="1:11" s="110" customFormat="1" ht="24" customHeight="1">
      <c r="A16" s="175" t="s">
        <v>283</v>
      </c>
      <c r="B16" s="176">
        <v>1265</v>
      </c>
      <c r="C16" s="177" t="s">
        <v>276</v>
      </c>
      <c r="D16" s="177" t="s">
        <v>276</v>
      </c>
      <c r="E16" s="177" t="s">
        <v>276</v>
      </c>
      <c r="F16" s="177">
        <v>4</v>
      </c>
      <c r="G16" s="177" t="s">
        <v>276</v>
      </c>
      <c r="H16" s="177">
        <v>919</v>
      </c>
      <c r="I16" s="177">
        <v>212</v>
      </c>
      <c r="J16" s="177">
        <v>130</v>
      </c>
      <c r="K16" s="178" t="s">
        <v>276</v>
      </c>
    </row>
    <row r="17" spans="1:11" s="110" customFormat="1" ht="24" customHeight="1">
      <c r="A17" s="175" t="s">
        <v>284</v>
      </c>
      <c r="B17" s="176">
        <v>152</v>
      </c>
      <c r="C17" s="177" t="s">
        <v>276</v>
      </c>
      <c r="D17" s="177" t="s">
        <v>276</v>
      </c>
      <c r="E17" s="177" t="s">
        <v>276</v>
      </c>
      <c r="F17" s="177" t="s">
        <v>276</v>
      </c>
      <c r="G17" s="177" t="s">
        <v>276</v>
      </c>
      <c r="H17" s="177">
        <v>152</v>
      </c>
      <c r="I17" s="177" t="s">
        <v>276</v>
      </c>
      <c r="J17" s="177" t="s">
        <v>276</v>
      </c>
      <c r="K17" s="178" t="s">
        <v>276</v>
      </c>
    </row>
    <row r="18" spans="1:11" s="110" customFormat="1" ht="24" customHeight="1">
      <c r="A18" s="175" t="s">
        <v>285</v>
      </c>
      <c r="B18" s="176">
        <v>1864</v>
      </c>
      <c r="C18" s="177" t="s">
        <v>276</v>
      </c>
      <c r="D18" s="177" t="s">
        <v>276</v>
      </c>
      <c r="E18" s="177" t="s">
        <v>276</v>
      </c>
      <c r="F18" s="177">
        <v>2</v>
      </c>
      <c r="G18" s="177">
        <v>5</v>
      </c>
      <c r="H18" s="177">
        <v>938</v>
      </c>
      <c r="I18" s="177">
        <v>255</v>
      </c>
      <c r="J18" s="177">
        <v>663</v>
      </c>
      <c r="K18" s="178" t="s">
        <v>276</v>
      </c>
    </row>
    <row r="19" spans="1:11" s="110" customFormat="1" ht="24" customHeight="1">
      <c r="A19" s="175" t="s">
        <v>286</v>
      </c>
      <c r="B19" s="176">
        <v>9547</v>
      </c>
      <c r="C19" s="177" t="s">
        <v>276</v>
      </c>
      <c r="D19" s="177" t="s">
        <v>276</v>
      </c>
      <c r="E19" s="177" t="s">
        <v>276</v>
      </c>
      <c r="F19" s="177">
        <v>5</v>
      </c>
      <c r="G19" s="177">
        <v>25</v>
      </c>
      <c r="H19" s="177">
        <v>6151</v>
      </c>
      <c r="I19" s="177">
        <v>2051</v>
      </c>
      <c r="J19" s="177">
        <v>1279</v>
      </c>
      <c r="K19" s="178">
        <v>35</v>
      </c>
    </row>
    <row r="20" spans="1:11" s="110" customFormat="1" ht="24" customHeight="1">
      <c r="A20" s="179" t="s">
        <v>287</v>
      </c>
      <c r="B20" s="180">
        <v>4334</v>
      </c>
      <c r="C20" s="177" t="s">
        <v>276</v>
      </c>
      <c r="D20" s="177" t="s">
        <v>276</v>
      </c>
      <c r="E20" s="177" t="s">
        <v>276</v>
      </c>
      <c r="F20" s="181">
        <v>7</v>
      </c>
      <c r="G20" s="181" t="s">
        <v>276</v>
      </c>
      <c r="H20" s="181">
        <v>3301</v>
      </c>
      <c r="I20" s="181">
        <v>718</v>
      </c>
      <c r="J20" s="181">
        <v>258</v>
      </c>
      <c r="K20" s="182">
        <v>50</v>
      </c>
    </row>
    <row r="21" spans="1:12" s="110" customFormat="1" ht="13.5">
      <c r="A21" s="405" t="s">
        <v>288</v>
      </c>
      <c r="B21" s="405"/>
      <c r="C21" s="405"/>
      <c r="D21" s="405"/>
      <c r="E21" s="405"/>
      <c r="K21" s="183" t="s">
        <v>289</v>
      </c>
      <c r="L21" s="184"/>
    </row>
    <row r="22" spans="1:5" s="110" customFormat="1" ht="13.5">
      <c r="A22" s="406" t="s">
        <v>290</v>
      </c>
      <c r="B22" s="406"/>
      <c r="C22" s="406"/>
      <c r="D22" s="406"/>
      <c r="E22" s="406"/>
    </row>
    <row r="23" s="110" customFormat="1" ht="13.5"/>
  </sheetData>
  <sheetProtection/>
  <mergeCells count="13">
    <mergeCell ref="A1:K1"/>
    <mergeCell ref="J2:K2"/>
    <mergeCell ref="A3:A5"/>
    <mergeCell ref="B3:K3"/>
    <mergeCell ref="B4:B5"/>
    <mergeCell ref="C4:C5"/>
    <mergeCell ref="D4:D5"/>
    <mergeCell ref="E4:E5"/>
    <mergeCell ref="F4:F5"/>
    <mergeCell ref="G4:G5"/>
    <mergeCell ref="I4:I5"/>
    <mergeCell ref="A21:E21"/>
    <mergeCell ref="A22:E22"/>
  </mergeCells>
  <printOptions/>
  <pageMargins left="0.75" right="0.75" top="1" bottom="1" header="0.512" footer="0.512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SheetLayoutView="85" zoomScalePageLayoutView="0" workbookViewId="0" topLeftCell="A1">
      <selection activeCell="A1" sqref="A1:O1"/>
    </sheetView>
  </sheetViews>
  <sheetFormatPr defaultColWidth="9.140625" defaultRowHeight="15"/>
  <cols>
    <col min="1" max="1" width="11.57421875" style="58" customWidth="1"/>
    <col min="2" max="13" width="10.00390625" style="58" customWidth="1"/>
    <col min="14" max="16384" width="9.00390625" style="58" customWidth="1"/>
  </cols>
  <sheetData>
    <row r="1" spans="1:15" s="110" customFormat="1" ht="21">
      <c r="A1" s="416" t="s">
        <v>291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4" s="110" customFormat="1" ht="13.5">
      <c r="A2" s="417"/>
      <c r="B2" s="417"/>
      <c r="C2" s="417"/>
      <c r="L2" s="418"/>
      <c r="M2" s="418"/>
      <c r="N2" s="121"/>
    </row>
    <row r="3" spans="1:15" s="110" customFormat="1" ht="18" customHeight="1">
      <c r="A3" s="419"/>
      <c r="B3" s="421" t="s">
        <v>292</v>
      </c>
      <c r="C3" s="421"/>
      <c r="D3" s="421" t="s">
        <v>293</v>
      </c>
      <c r="E3" s="421"/>
      <c r="F3" s="421"/>
      <c r="G3" s="421"/>
      <c r="H3" s="421"/>
      <c r="I3" s="421"/>
      <c r="J3" s="421" t="s">
        <v>294</v>
      </c>
      <c r="K3" s="421"/>
      <c r="L3" s="421" t="s">
        <v>295</v>
      </c>
      <c r="M3" s="421"/>
      <c r="N3" s="421" t="s">
        <v>296</v>
      </c>
      <c r="O3" s="425"/>
    </row>
    <row r="4" spans="1:15" s="110" customFormat="1" ht="18" customHeight="1">
      <c r="A4" s="419"/>
      <c r="B4" s="422" t="s">
        <v>297</v>
      </c>
      <c r="C4" s="423" t="s">
        <v>298</v>
      </c>
      <c r="D4" s="422" t="s">
        <v>299</v>
      </c>
      <c r="E4" s="423" t="s">
        <v>298</v>
      </c>
      <c r="F4" s="423" t="s">
        <v>300</v>
      </c>
      <c r="G4" s="423"/>
      <c r="H4" s="423" t="s">
        <v>301</v>
      </c>
      <c r="I4" s="423"/>
      <c r="J4" s="422" t="s">
        <v>297</v>
      </c>
      <c r="K4" s="423" t="s">
        <v>298</v>
      </c>
      <c r="L4" s="422" t="s">
        <v>297</v>
      </c>
      <c r="M4" s="423" t="s">
        <v>302</v>
      </c>
      <c r="N4" s="422" t="s">
        <v>303</v>
      </c>
      <c r="O4" s="426" t="s">
        <v>304</v>
      </c>
    </row>
    <row r="5" spans="1:15" s="110" customFormat="1" ht="32.25" customHeight="1">
      <c r="A5" s="420"/>
      <c r="B5" s="422"/>
      <c r="C5" s="424"/>
      <c r="D5" s="422"/>
      <c r="E5" s="423"/>
      <c r="F5" s="185" t="s">
        <v>297</v>
      </c>
      <c r="G5" s="186" t="s">
        <v>298</v>
      </c>
      <c r="H5" s="185" t="s">
        <v>297</v>
      </c>
      <c r="I5" s="186" t="s">
        <v>298</v>
      </c>
      <c r="J5" s="422"/>
      <c r="K5" s="423"/>
      <c r="L5" s="422"/>
      <c r="M5" s="423"/>
      <c r="N5" s="422"/>
      <c r="O5" s="426"/>
    </row>
    <row r="6" spans="1:15" s="110" customFormat="1" ht="24" customHeight="1">
      <c r="A6" s="171" t="s">
        <v>275</v>
      </c>
      <c r="B6" s="187">
        <v>103</v>
      </c>
      <c r="C6" s="187">
        <v>3747</v>
      </c>
      <c r="D6" s="187">
        <v>2064</v>
      </c>
      <c r="E6" s="187">
        <v>54134</v>
      </c>
      <c r="F6" s="188">
        <v>242</v>
      </c>
      <c r="G6" s="188">
        <v>6712</v>
      </c>
      <c r="H6" s="187">
        <v>1794</v>
      </c>
      <c r="I6" s="187">
        <v>16784</v>
      </c>
      <c r="J6" s="187">
        <v>125</v>
      </c>
      <c r="K6" s="187">
        <v>131181</v>
      </c>
      <c r="L6" s="187">
        <v>68</v>
      </c>
      <c r="M6" s="187">
        <v>1254770</v>
      </c>
      <c r="N6" s="189">
        <v>12</v>
      </c>
      <c r="O6" s="190">
        <v>2667078</v>
      </c>
    </row>
    <row r="7" spans="1:15" s="110" customFormat="1" ht="24" customHeight="1">
      <c r="A7" s="175" t="s">
        <v>259</v>
      </c>
      <c r="B7" s="188" t="s">
        <v>305</v>
      </c>
      <c r="C7" s="188" t="s">
        <v>305</v>
      </c>
      <c r="D7" s="188">
        <v>2</v>
      </c>
      <c r="E7" s="187">
        <v>34</v>
      </c>
      <c r="F7" s="188">
        <v>1</v>
      </c>
      <c r="G7" s="188">
        <v>2</v>
      </c>
      <c r="H7" s="188">
        <v>1</v>
      </c>
      <c r="I7" s="188">
        <v>10</v>
      </c>
      <c r="J7" s="188" t="s">
        <v>305</v>
      </c>
      <c r="K7" s="188" t="s">
        <v>305</v>
      </c>
      <c r="L7" s="188">
        <v>1</v>
      </c>
      <c r="M7" s="188">
        <v>60</v>
      </c>
      <c r="N7" s="188" t="s">
        <v>305</v>
      </c>
      <c r="O7" s="191" t="s">
        <v>305</v>
      </c>
    </row>
    <row r="8" spans="1:15" s="110" customFormat="1" ht="24" customHeight="1">
      <c r="A8" s="175" t="s">
        <v>263</v>
      </c>
      <c r="B8" s="188" t="s">
        <v>305</v>
      </c>
      <c r="C8" s="188" t="s">
        <v>305</v>
      </c>
      <c r="D8" s="188">
        <v>4</v>
      </c>
      <c r="E8" s="188">
        <v>108</v>
      </c>
      <c r="F8" s="188">
        <v>3</v>
      </c>
      <c r="G8" s="188">
        <v>34</v>
      </c>
      <c r="H8" s="188">
        <v>2</v>
      </c>
      <c r="I8" s="188">
        <v>28</v>
      </c>
      <c r="J8" s="188">
        <v>1</v>
      </c>
      <c r="K8" s="188">
        <v>810</v>
      </c>
      <c r="L8" s="188">
        <v>1</v>
      </c>
      <c r="M8" s="188">
        <v>10</v>
      </c>
      <c r="N8" s="188" t="s">
        <v>305</v>
      </c>
      <c r="O8" s="191" t="s">
        <v>305</v>
      </c>
    </row>
    <row r="9" spans="1:15" s="110" customFormat="1" ht="24" customHeight="1">
      <c r="A9" s="175" t="s">
        <v>262</v>
      </c>
      <c r="B9" s="188">
        <v>5</v>
      </c>
      <c r="C9" s="188">
        <v>249</v>
      </c>
      <c r="D9" s="188">
        <v>10</v>
      </c>
      <c r="E9" s="188">
        <v>748</v>
      </c>
      <c r="F9" s="188">
        <v>6</v>
      </c>
      <c r="G9" s="188">
        <v>413</v>
      </c>
      <c r="H9" s="188">
        <v>7</v>
      </c>
      <c r="I9" s="188">
        <v>138</v>
      </c>
      <c r="J9" s="188">
        <v>6</v>
      </c>
      <c r="K9" s="188">
        <v>4478</v>
      </c>
      <c r="L9" s="188">
        <v>3</v>
      </c>
      <c r="M9" s="188">
        <v>176314</v>
      </c>
      <c r="N9" s="188" t="s">
        <v>305</v>
      </c>
      <c r="O9" s="191" t="s">
        <v>305</v>
      </c>
    </row>
    <row r="10" spans="1:15" s="110" customFormat="1" ht="24" customHeight="1">
      <c r="A10" s="175" t="s">
        <v>277</v>
      </c>
      <c r="B10" s="188">
        <v>1</v>
      </c>
      <c r="C10" s="188">
        <v>30</v>
      </c>
      <c r="D10" s="188">
        <v>89</v>
      </c>
      <c r="E10" s="188">
        <v>1956</v>
      </c>
      <c r="F10" s="188">
        <v>23</v>
      </c>
      <c r="G10" s="188">
        <v>282</v>
      </c>
      <c r="H10" s="188">
        <v>71</v>
      </c>
      <c r="I10" s="188">
        <v>616</v>
      </c>
      <c r="J10" s="188">
        <v>19</v>
      </c>
      <c r="K10" s="188">
        <v>8258</v>
      </c>
      <c r="L10" s="188">
        <v>4</v>
      </c>
      <c r="M10" s="188">
        <v>25230</v>
      </c>
      <c r="N10" s="188" t="s">
        <v>305</v>
      </c>
      <c r="O10" s="191" t="s">
        <v>305</v>
      </c>
    </row>
    <row r="11" spans="1:15" s="110" customFormat="1" ht="24" customHeight="1">
      <c r="A11" s="175" t="s">
        <v>278</v>
      </c>
      <c r="B11" s="188">
        <v>1</v>
      </c>
      <c r="C11" s="188">
        <v>30</v>
      </c>
      <c r="D11" s="188">
        <v>24</v>
      </c>
      <c r="E11" s="188">
        <v>243</v>
      </c>
      <c r="F11" s="188">
        <v>9</v>
      </c>
      <c r="G11" s="188">
        <v>44</v>
      </c>
      <c r="H11" s="188">
        <v>17</v>
      </c>
      <c r="I11" s="188">
        <v>81</v>
      </c>
      <c r="J11" s="188">
        <v>3</v>
      </c>
      <c r="K11" s="188">
        <v>835</v>
      </c>
      <c r="L11" s="188">
        <v>1</v>
      </c>
      <c r="M11" s="188">
        <v>50</v>
      </c>
      <c r="N11" s="188" t="s">
        <v>305</v>
      </c>
      <c r="O11" s="191" t="s">
        <v>305</v>
      </c>
    </row>
    <row r="12" spans="1:15" s="110" customFormat="1" ht="24" customHeight="1">
      <c r="A12" s="175" t="s">
        <v>279</v>
      </c>
      <c r="B12" s="188" t="s">
        <v>305</v>
      </c>
      <c r="C12" s="188" t="s">
        <v>305</v>
      </c>
      <c r="D12" s="188">
        <v>37</v>
      </c>
      <c r="E12" s="188">
        <v>846</v>
      </c>
      <c r="F12" s="188">
        <v>7</v>
      </c>
      <c r="G12" s="188">
        <v>110</v>
      </c>
      <c r="H12" s="188">
        <v>29</v>
      </c>
      <c r="I12" s="188">
        <v>248</v>
      </c>
      <c r="J12" s="188">
        <v>9</v>
      </c>
      <c r="K12" s="188">
        <v>5216</v>
      </c>
      <c r="L12" s="188" t="s">
        <v>250</v>
      </c>
      <c r="M12" s="188" t="s">
        <v>250</v>
      </c>
      <c r="N12" s="188" t="s">
        <v>305</v>
      </c>
      <c r="O12" s="191" t="s">
        <v>305</v>
      </c>
    </row>
    <row r="13" spans="1:15" s="110" customFormat="1" ht="24" customHeight="1">
      <c r="A13" s="175" t="s">
        <v>280</v>
      </c>
      <c r="B13" s="188" t="s">
        <v>305</v>
      </c>
      <c r="C13" s="188" t="s">
        <v>305</v>
      </c>
      <c r="D13" s="188">
        <v>21</v>
      </c>
      <c r="E13" s="188">
        <v>708</v>
      </c>
      <c r="F13" s="188">
        <v>6</v>
      </c>
      <c r="G13" s="188">
        <v>126</v>
      </c>
      <c r="H13" s="188">
        <v>19</v>
      </c>
      <c r="I13" s="188">
        <v>252</v>
      </c>
      <c r="J13" s="188">
        <v>2</v>
      </c>
      <c r="K13" s="188">
        <v>652</v>
      </c>
      <c r="L13" s="188">
        <v>1</v>
      </c>
      <c r="M13" s="188">
        <v>25000</v>
      </c>
      <c r="N13" s="188" t="s">
        <v>305</v>
      </c>
      <c r="O13" s="191" t="s">
        <v>305</v>
      </c>
    </row>
    <row r="14" spans="1:15" s="110" customFormat="1" ht="24" customHeight="1">
      <c r="A14" s="175" t="s">
        <v>281</v>
      </c>
      <c r="B14" s="188" t="s">
        <v>305</v>
      </c>
      <c r="C14" s="188" t="s">
        <v>305</v>
      </c>
      <c r="D14" s="188">
        <v>7</v>
      </c>
      <c r="E14" s="188">
        <v>159</v>
      </c>
      <c r="F14" s="188">
        <v>1</v>
      </c>
      <c r="G14" s="188">
        <v>2</v>
      </c>
      <c r="H14" s="188">
        <v>6</v>
      </c>
      <c r="I14" s="188">
        <v>35</v>
      </c>
      <c r="J14" s="188">
        <v>5</v>
      </c>
      <c r="K14" s="188">
        <v>1555</v>
      </c>
      <c r="L14" s="188">
        <v>2</v>
      </c>
      <c r="M14" s="188">
        <v>180</v>
      </c>
      <c r="N14" s="188" t="s">
        <v>305</v>
      </c>
      <c r="O14" s="191" t="s">
        <v>305</v>
      </c>
    </row>
    <row r="15" spans="1:15" s="110" customFormat="1" ht="24" customHeight="1">
      <c r="A15" s="175" t="s">
        <v>282</v>
      </c>
      <c r="B15" s="188">
        <v>2</v>
      </c>
      <c r="C15" s="188">
        <v>42</v>
      </c>
      <c r="D15" s="188">
        <v>8</v>
      </c>
      <c r="E15" s="188">
        <v>140</v>
      </c>
      <c r="F15" s="188" t="s">
        <v>305</v>
      </c>
      <c r="G15" s="188" t="s">
        <v>305</v>
      </c>
      <c r="H15" s="188">
        <v>8</v>
      </c>
      <c r="I15" s="188">
        <v>51</v>
      </c>
      <c r="J15" s="188">
        <v>7</v>
      </c>
      <c r="K15" s="188">
        <v>1072</v>
      </c>
      <c r="L15" s="188">
        <v>1</v>
      </c>
      <c r="M15" s="188">
        <v>26000</v>
      </c>
      <c r="N15" s="188" t="s">
        <v>305</v>
      </c>
      <c r="O15" s="191" t="s">
        <v>305</v>
      </c>
    </row>
    <row r="16" spans="1:15" s="110" customFormat="1" ht="24" customHeight="1">
      <c r="A16" s="175" t="s">
        <v>283</v>
      </c>
      <c r="B16" s="188">
        <v>1</v>
      </c>
      <c r="C16" s="188">
        <v>9</v>
      </c>
      <c r="D16" s="188">
        <v>2</v>
      </c>
      <c r="E16" s="188">
        <v>16</v>
      </c>
      <c r="F16" s="188">
        <v>1</v>
      </c>
      <c r="G16" s="188">
        <v>3</v>
      </c>
      <c r="H16" s="188">
        <v>2</v>
      </c>
      <c r="I16" s="188">
        <v>3</v>
      </c>
      <c r="J16" s="188">
        <v>1</v>
      </c>
      <c r="K16" s="188">
        <v>95</v>
      </c>
      <c r="L16" s="188" t="s">
        <v>305</v>
      </c>
      <c r="M16" s="188" t="s">
        <v>305</v>
      </c>
      <c r="N16" s="188" t="s">
        <v>305</v>
      </c>
      <c r="O16" s="191" t="s">
        <v>305</v>
      </c>
    </row>
    <row r="17" spans="1:15" s="110" customFormat="1" ht="24" customHeight="1">
      <c r="A17" s="175" t="s">
        <v>284</v>
      </c>
      <c r="B17" s="188" t="s">
        <v>305</v>
      </c>
      <c r="C17" s="188" t="s">
        <v>305</v>
      </c>
      <c r="D17" s="188" t="s">
        <v>305</v>
      </c>
      <c r="E17" s="188" t="s">
        <v>305</v>
      </c>
      <c r="F17" s="188" t="s">
        <v>305</v>
      </c>
      <c r="G17" s="188" t="s">
        <v>305</v>
      </c>
      <c r="H17" s="188" t="s">
        <v>305</v>
      </c>
      <c r="I17" s="188" t="s">
        <v>305</v>
      </c>
      <c r="J17" s="188" t="s">
        <v>305</v>
      </c>
      <c r="K17" s="188" t="s">
        <v>305</v>
      </c>
      <c r="L17" s="188" t="s">
        <v>305</v>
      </c>
      <c r="M17" s="188" t="s">
        <v>305</v>
      </c>
      <c r="N17" s="188" t="s">
        <v>305</v>
      </c>
      <c r="O17" s="191" t="s">
        <v>305</v>
      </c>
    </row>
    <row r="18" spans="1:15" s="110" customFormat="1" ht="24" customHeight="1">
      <c r="A18" s="175" t="s">
        <v>285</v>
      </c>
      <c r="B18" s="188" t="s">
        <v>305</v>
      </c>
      <c r="C18" s="188" t="s">
        <v>305</v>
      </c>
      <c r="D18" s="188" t="s">
        <v>305</v>
      </c>
      <c r="E18" s="188" t="s">
        <v>305</v>
      </c>
      <c r="F18" s="188" t="s">
        <v>305</v>
      </c>
      <c r="G18" s="188" t="s">
        <v>305</v>
      </c>
      <c r="H18" s="188" t="s">
        <v>305</v>
      </c>
      <c r="I18" s="188" t="s">
        <v>305</v>
      </c>
      <c r="J18" s="188" t="s">
        <v>305</v>
      </c>
      <c r="K18" s="188" t="s">
        <v>305</v>
      </c>
      <c r="L18" s="188">
        <v>1</v>
      </c>
      <c r="M18" s="188">
        <v>1100</v>
      </c>
      <c r="N18" s="188" t="s">
        <v>305</v>
      </c>
      <c r="O18" s="191" t="s">
        <v>305</v>
      </c>
    </row>
    <row r="19" spans="1:15" s="110" customFormat="1" ht="24" customHeight="1">
      <c r="A19" s="175" t="s">
        <v>286</v>
      </c>
      <c r="B19" s="188" t="s">
        <v>305</v>
      </c>
      <c r="C19" s="188" t="s">
        <v>305</v>
      </c>
      <c r="D19" s="188">
        <v>1</v>
      </c>
      <c r="E19" s="188">
        <v>8</v>
      </c>
      <c r="F19" s="188" t="s">
        <v>305</v>
      </c>
      <c r="G19" s="188" t="s">
        <v>305</v>
      </c>
      <c r="H19" s="188">
        <v>1</v>
      </c>
      <c r="I19" s="188">
        <v>3</v>
      </c>
      <c r="J19" s="188">
        <v>2</v>
      </c>
      <c r="K19" s="188">
        <v>2920</v>
      </c>
      <c r="L19" s="188" t="s">
        <v>305</v>
      </c>
      <c r="M19" s="188" t="s">
        <v>305</v>
      </c>
      <c r="N19" s="188" t="s">
        <v>305</v>
      </c>
      <c r="O19" s="191" t="s">
        <v>305</v>
      </c>
    </row>
    <row r="20" spans="1:15" s="110" customFormat="1" ht="24" customHeight="1">
      <c r="A20" s="179" t="s">
        <v>287</v>
      </c>
      <c r="B20" s="188" t="s">
        <v>305</v>
      </c>
      <c r="C20" s="188" t="s">
        <v>305</v>
      </c>
      <c r="D20" s="192">
        <v>10</v>
      </c>
      <c r="E20" s="192">
        <v>233</v>
      </c>
      <c r="F20" s="192" t="s">
        <v>305</v>
      </c>
      <c r="G20" s="192" t="s">
        <v>305</v>
      </c>
      <c r="H20" s="192">
        <v>10</v>
      </c>
      <c r="I20" s="192">
        <v>101</v>
      </c>
      <c r="J20" s="192">
        <v>1</v>
      </c>
      <c r="K20" s="192">
        <v>200</v>
      </c>
      <c r="L20" s="192">
        <v>1</v>
      </c>
      <c r="M20" s="192">
        <v>1800</v>
      </c>
      <c r="N20" s="192" t="s">
        <v>305</v>
      </c>
      <c r="O20" s="193" t="s">
        <v>305</v>
      </c>
    </row>
    <row r="21" spans="1:15" s="110" customFormat="1" ht="13.5">
      <c r="A21" s="405" t="s">
        <v>288</v>
      </c>
      <c r="B21" s="405"/>
      <c r="C21" s="405"/>
      <c r="D21" s="405"/>
      <c r="E21" s="405"/>
      <c r="O21" s="183" t="s">
        <v>289</v>
      </c>
    </row>
  </sheetData>
  <sheetProtection/>
  <mergeCells count="22">
    <mergeCell ref="K4:K5"/>
    <mergeCell ref="L4:L5"/>
    <mergeCell ref="O4:O5"/>
    <mergeCell ref="J3:K3"/>
    <mergeCell ref="L3:M3"/>
    <mergeCell ref="A21:E21"/>
    <mergeCell ref="C4:C5"/>
    <mergeCell ref="D4:D5"/>
    <mergeCell ref="E4:E5"/>
    <mergeCell ref="F4:G4"/>
    <mergeCell ref="D3:I3"/>
    <mergeCell ref="H4:I4"/>
    <mergeCell ref="A1:O1"/>
    <mergeCell ref="A2:C2"/>
    <mergeCell ref="L2:M2"/>
    <mergeCell ref="A3:A5"/>
    <mergeCell ref="B3:C3"/>
    <mergeCell ref="B4:B5"/>
    <mergeCell ref="M4:M5"/>
    <mergeCell ref="J4:J5"/>
    <mergeCell ref="N4:N5"/>
    <mergeCell ref="N3:O3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14.421875" style="58" customWidth="1"/>
    <col min="2" max="10" width="12.28125" style="58" customWidth="1"/>
    <col min="11" max="16384" width="9.00390625" style="58" customWidth="1"/>
  </cols>
  <sheetData>
    <row r="1" spans="1:10" s="110" customFormat="1" ht="21">
      <c r="A1" s="319" t="s">
        <v>306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110" customFormat="1" ht="13.5">
      <c r="A2" s="121"/>
      <c r="E2" s="408" t="s">
        <v>307</v>
      </c>
      <c r="F2" s="408"/>
      <c r="G2" s="408"/>
      <c r="H2" s="408"/>
      <c r="I2" s="408"/>
      <c r="J2" s="408"/>
    </row>
    <row r="3" spans="1:10" s="110" customFormat="1" ht="17.25" customHeight="1">
      <c r="A3" s="428"/>
      <c r="B3" s="395" t="s">
        <v>308</v>
      </c>
      <c r="C3" s="430" t="s">
        <v>309</v>
      </c>
      <c r="D3" s="395"/>
      <c r="E3" s="395"/>
      <c r="F3" s="430" t="s">
        <v>310</v>
      </c>
      <c r="G3" s="395"/>
      <c r="H3" s="395"/>
      <c r="I3" s="431" t="s">
        <v>311</v>
      </c>
      <c r="J3" s="194"/>
    </row>
    <row r="4" spans="1:10" s="110" customFormat="1" ht="17.25" customHeight="1">
      <c r="A4" s="429"/>
      <c r="B4" s="380"/>
      <c r="C4" s="379" t="s">
        <v>38</v>
      </c>
      <c r="D4" s="380" t="s">
        <v>312</v>
      </c>
      <c r="E4" s="427" t="s">
        <v>313</v>
      </c>
      <c r="F4" s="379" t="s">
        <v>38</v>
      </c>
      <c r="G4" s="380" t="s">
        <v>312</v>
      </c>
      <c r="H4" s="427" t="s">
        <v>313</v>
      </c>
      <c r="I4" s="414"/>
      <c r="J4" s="195" t="s">
        <v>314</v>
      </c>
    </row>
    <row r="5" spans="1:10" s="110" customFormat="1" ht="17.25" customHeight="1">
      <c r="A5" s="429"/>
      <c r="B5" s="380"/>
      <c r="C5" s="380"/>
      <c r="D5" s="380"/>
      <c r="E5" s="415"/>
      <c r="F5" s="380"/>
      <c r="G5" s="380"/>
      <c r="H5" s="415"/>
      <c r="I5" s="415"/>
      <c r="J5" s="196" t="s">
        <v>315</v>
      </c>
    </row>
    <row r="6" spans="1:10" s="110" customFormat="1" ht="20.25" customHeight="1">
      <c r="A6" s="171" t="s">
        <v>267</v>
      </c>
      <c r="B6" s="172">
        <v>227601</v>
      </c>
      <c r="C6" s="172">
        <v>110862</v>
      </c>
      <c r="D6" s="172">
        <v>31492</v>
      </c>
      <c r="E6" s="173">
        <v>79370</v>
      </c>
      <c r="F6" s="172">
        <v>105027</v>
      </c>
      <c r="G6" s="172">
        <v>31237</v>
      </c>
      <c r="H6" s="173">
        <v>73790</v>
      </c>
      <c r="I6" s="197">
        <v>5835</v>
      </c>
      <c r="J6" s="198">
        <v>48.7</v>
      </c>
    </row>
    <row r="7" spans="1:10" s="110" customFormat="1" ht="20.25" customHeight="1">
      <c r="A7" s="175" t="s">
        <v>316</v>
      </c>
      <c r="B7" s="176">
        <v>3924</v>
      </c>
      <c r="C7" s="176">
        <v>33</v>
      </c>
      <c r="D7" s="177" t="s">
        <v>317</v>
      </c>
      <c r="E7" s="177">
        <v>33</v>
      </c>
      <c r="F7" s="176">
        <v>33</v>
      </c>
      <c r="G7" s="177" t="s">
        <v>317</v>
      </c>
      <c r="H7" s="177">
        <v>33</v>
      </c>
      <c r="I7" s="199" t="s">
        <v>317</v>
      </c>
      <c r="J7" s="200">
        <v>0.8</v>
      </c>
    </row>
    <row r="8" spans="1:10" s="110" customFormat="1" ht="20.25" customHeight="1">
      <c r="A8" s="175" t="s">
        <v>318</v>
      </c>
      <c r="B8" s="176">
        <v>1970</v>
      </c>
      <c r="C8" s="176">
        <v>114</v>
      </c>
      <c r="D8" s="176">
        <v>3</v>
      </c>
      <c r="E8" s="177">
        <v>111</v>
      </c>
      <c r="F8" s="176">
        <v>113</v>
      </c>
      <c r="G8" s="176">
        <v>2</v>
      </c>
      <c r="H8" s="177">
        <v>111</v>
      </c>
      <c r="I8" s="199">
        <v>1</v>
      </c>
      <c r="J8" s="200">
        <v>5.8</v>
      </c>
    </row>
    <row r="9" spans="1:10" s="110" customFormat="1" ht="20.25" customHeight="1">
      <c r="A9" s="175" t="s">
        <v>319</v>
      </c>
      <c r="B9" s="176">
        <v>22900</v>
      </c>
      <c r="C9" s="176">
        <v>11355</v>
      </c>
      <c r="D9" s="176">
        <v>1</v>
      </c>
      <c r="E9" s="177">
        <v>11354</v>
      </c>
      <c r="F9" s="176">
        <v>8602</v>
      </c>
      <c r="G9" s="177" t="s">
        <v>317</v>
      </c>
      <c r="H9" s="177">
        <v>8602</v>
      </c>
      <c r="I9" s="199">
        <v>2753</v>
      </c>
      <c r="J9" s="200">
        <v>49.6</v>
      </c>
    </row>
    <row r="10" spans="1:10" s="110" customFormat="1" ht="20.25" customHeight="1">
      <c r="A10" s="175" t="s">
        <v>320</v>
      </c>
      <c r="B10" s="176">
        <v>1909</v>
      </c>
      <c r="C10" s="176">
        <v>80</v>
      </c>
      <c r="D10" s="176">
        <v>1</v>
      </c>
      <c r="E10" s="177">
        <v>79</v>
      </c>
      <c r="F10" s="176">
        <v>79</v>
      </c>
      <c r="G10" s="177" t="s">
        <v>317</v>
      </c>
      <c r="H10" s="177">
        <v>79</v>
      </c>
      <c r="I10" s="199">
        <v>1</v>
      </c>
      <c r="J10" s="200">
        <v>4.2</v>
      </c>
    </row>
    <row r="11" spans="1:10" s="110" customFormat="1" ht="20.25" customHeight="1">
      <c r="A11" s="175" t="s">
        <v>321</v>
      </c>
      <c r="B11" s="176">
        <v>21033</v>
      </c>
      <c r="C11" s="176">
        <v>13755</v>
      </c>
      <c r="D11" s="176">
        <v>49</v>
      </c>
      <c r="E11" s="177">
        <v>13706</v>
      </c>
      <c r="F11" s="176">
        <v>13710</v>
      </c>
      <c r="G11" s="176">
        <v>46</v>
      </c>
      <c r="H11" s="177">
        <v>13694</v>
      </c>
      <c r="I11" s="199">
        <v>15</v>
      </c>
      <c r="J11" s="200">
        <v>65.4</v>
      </c>
    </row>
    <row r="12" spans="1:10" s="110" customFormat="1" ht="20.25" customHeight="1">
      <c r="A12" s="175" t="s">
        <v>322</v>
      </c>
      <c r="B12" s="176">
        <v>4663</v>
      </c>
      <c r="C12" s="176">
        <v>565</v>
      </c>
      <c r="D12" s="177" t="s">
        <v>317</v>
      </c>
      <c r="E12" s="177">
        <v>565</v>
      </c>
      <c r="F12" s="176">
        <v>461</v>
      </c>
      <c r="G12" s="177" t="s">
        <v>317</v>
      </c>
      <c r="H12" s="177">
        <v>461</v>
      </c>
      <c r="I12" s="199">
        <v>104</v>
      </c>
      <c r="J12" s="200">
        <v>12.1</v>
      </c>
    </row>
    <row r="13" spans="1:10" s="110" customFormat="1" ht="20.25" customHeight="1">
      <c r="A13" s="175" t="s">
        <v>262</v>
      </c>
      <c r="B13" s="176">
        <v>4900</v>
      </c>
      <c r="C13" s="176">
        <v>856</v>
      </c>
      <c r="D13" s="176">
        <v>4</v>
      </c>
      <c r="E13" s="177">
        <v>852</v>
      </c>
      <c r="F13" s="176">
        <v>856</v>
      </c>
      <c r="G13" s="176">
        <v>4</v>
      </c>
      <c r="H13" s="177">
        <v>852</v>
      </c>
      <c r="I13" s="199" t="s">
        <v>317</v>
      </c>
      <c r="J13" s="200">
        <v>17.5</v>
      </c>
    </row>
    <row r="14" spans="1:10" s="110" customFormat="1" ht="20.25" customHeight="1">
      <c r="A14" s="175" t="s">
        <v>323</v>
      </c>
      <c r="B14" s="176">
        <v>1945</v>
      </c>
      <c r="C14" s="176">
        <v>108</v>
      </c>
      <c r="D14" s="177" t="s">
        <v>317</v>
      </c>
      <c r="E14" s="177">
        <v>108</v>
      </c>
      <c r="F14" s="176">
        <v>108</v>
      </c>
      <c r="G14" s="177" t="s">
        <v>317</v>
      </c>
      <c r="H14" s="177">
        <v>108</v>
      </c>
      <c r="I14" s="199" t="s">
        <v>317</v>
      </c>
      <c r="J14" s="200">
        <v>5.6</v>
      </c>
    </row>
    <row r="15" spans="1:10" s="110" customFormat="1" ht="20.25" customHeight="1">
      <c r="A15" s="175" t="s">
        <v>277</v>
      </c>
      <c r="B15" s="176">
        <v>8617</v>
      </c>
      <c r="C15" s="176">
        <v>1377</v>
      </c>
      <c r="D15" s="176">
        <v>3</v>
      </c>
      <c r="E15" s="177">
        <v>1374</v>
      </c>
      <c r="F15" s="176">
        <v>1376</v>
      </c>
      <c r="G15" s="176">
        <v>2</v>
      </c>
      <c r="H15" s="177">
        <v>1374</v>
      </c>
      <c r="I15" s="199">
        <v>1</v>
      </c>
      <c r="J15" s="200">
        <v>16</v>
      </c>
    </row>
    <row r="16" spans="1:10" s="110" customFormat="1" ht="20.25" customHeight="1">
      <c r="A16" s="175" t="s">
        <v>324</v>
      </c>
      <c r="B16" s="176">
        <v>20457</v>
      </c>
      <c r="C16" s="176">
        <v>3234</v>
      </c>
      <c r="D16" s="177" t="s">
        <v>317</v>
      </c>
      <c r="E16" s="177">
        <v>3234</v>
      </c>
      <c r="F16" s="176">
        <v>3234</v>
      </c>
      <c r="G16" s="177" t="s">
        <v>317</v>
      </c>
      <c r="H16" s="177">
        <v>3234</v>
      </c>
      <c r="I16" s="199" t="s">
        <v>317</v>
      </c>
      <c r="J16" s="200">
        <v>15.8</v>
      </c>
    </row>
    <row r="17" spans="1:10" s="110" customFormat="1" ht="20.25" customHeight="1">
      <c r="A17" s="179" t="s">
        <v>325</v>
      </c>
      <c r="B17" s="180">
        <v>4976</v>
      </c>
      <c r="C17" s="180">
        <v>869</v>
      </c>
      <c r="D17" s="180">
        <v>4</v>
      </c>
      <c r="E17" s="181">
        <v>865</v>
      </c>
      <c r="F17" s="180">
        <v>841</v>
      </c>
      <c r="G17" s="180">
        <v>2</v>
      </c>
      <c r="H17" s="181">
        <v>839</v>
      </c>
      <c r="I17" s="201">
        <v>28</v>
      </c>
      <c r="J17" s="202">
        <v>17.5</v>
      </c>
    </row>
    <row r="18" spans="5:10" s="110" customFormat="1" ht="13.5">
      <c r="E18" s="203"/>
      <c r="H18" s="203"/>
      <c r="I18" s="203"/>
      <c r="J18" s="183" t="s">
        <v>326</v>
      </c>
    </row>
  </sheetData>
  <sheetProtection/>
  <mergeCells count="13">
    <mergeCell ref="A1:J1"/>
    <mergeCell ref="E2:J2"/>
    <mergeCell ref="A3:A5"/>
    <mergeCell ref="B3:B5"/>
    <mergeCell ref="C3:E3"/>
    <mergeCell ref="F3:H3"/>
    <mergeCell ref="I3:I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2" footer="0.512"/>
  <pageSetup horizontalDpi="300" verticalDpi="300" orientation="portrait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00390625" style="58" customWidth="1"/>
    <col min="2" max="3" width="17.28125" style="58" customWidth="1"/>
    <col min="4" max="7" width="8.57421875" style="58" customWidth="1"/>
    <col min="8" max="16384" width="9.00390625" style="58" customWidth="1"/>
  </cols>
  <sheetData>
    <row r="1" s="97" customFormat="1" ht="16.5" customHeight="1">
      <c r="A1" s="204" t="s">
        <v>327</v>
      </c>
    </row>
    <row r="2" spans="1:7" s="205" customFormat="1" ht="16.5" customHeight="1">
      <c r="A2" s="432" t="s">
        <v>328</v>
      </c>
      <c r="B2" s="432"/>
      <c r="C2" s="432"/>
      <c r="D2" s="432"/>
      <c r="E2" s="432"/>
      <c r="F2" s="433"/>
      <c r="G2" s="433"/>
    </row>
    <row r="3" spans="1:7" s="205" customFormat="1" ht="16.5" customHeight="1">
      <c r="A3" s="432"/>
      <c r="B3" s="432"/>
      <c r="C3" s="432"/>
      <c r="D3" s="432"/>
      <c r="E3" s="432"/>
      <c r="F3" s="433"/>
      <c r="G3" s="433"/>
    </row>
    <row r="4" spans="1:7" s="205" customFormat="1" ht="16.5" customHeight="1">
      <c r="A4" s="432"/>
      <c r="B4" s="432"/>
      <c r="C4" s="432"/>
      <c r="D4" s="432"/>
      <c r="E4" s="432"/>
      <c r="F4" s="433"/>
      <c r="G4" s="433"/>
    </row>
    <row r="5" spans="1:7" s="110" customFormat="1" ht="21">
      <c r="A5" s="319" t="s">
        <v>329</v>
      </c>
      <c r="B5" s="319"/>
      <c r="C5" s="319"/>
      <c r="D5" s="319"/>
      <c r="E5" s="319"/>
      <c r="F5" s="319"/>
      <c r="G5" s="319"/>
    </row>
    <row r="6" spans="1:7" s="110" customFormat="1" ht="13.5">
      <c r="A6" s="121"/>
      <c r="G6" s="123" t="s">
        <v>330</v>
      </c>
    </row>
    <row r="7" spans="1:7" s="110" customFormat="1" ht="24.75" customHeight="1">
      <c r="A7" s="428" t="s">
        <v>331</v>
      </c>
      <c r="B7" s="395" t="s">
        <v>332</v>
      </c>
      <c r="C7" s="395" t="s">
        <v>333</v>
      </c>
      <c r="D7" s="434" t="s">
        <v>334</v>
      </c>
      <c r="E7" s="435"/>
      <c r="F7" s="436"/>
      <c r="G7" s="437"/>
    </row>
    <row r="8" spans="1:7" s="110" customFormat="1" ht="24.75" customHeight="1">
      <c r="A8" s="429"/>
      <c r="B8" s="380"/>
      <c r="C8" s="380"/>
      <c r="D8" s="141" t="s">
        <v>335</v>
      </c>
      <c r="E8" s="141" t="s">
        <v>336</v>
      </c>
      <c r="F8" s="206" t="s">
        <v>337</v>
      </c>
      <c r="G8" s="207" t="s">
        <v>338</v>
      </c>
    </row>
    <row r="9" spans="1:7" s="110" customFormat="1" ht="19.5" customHeight="1">
      <c r="A9" s="145" t="s">
        <v>339</v>
      </c>
      <c r="B9" s="208">
        <v>40</v>
      </c>
      <c r="C9" s="209">
        <v>10</v>
      </c>
      <c r="D9" s="209">
        <v>18</v>
      </c>
      <c r="E9" s="209">
        <v>12</v>
      </c>
      <c r="F9" s="210" t="s">
        <v>163</v>
      </c>
      <c r="G9" s="211" t="s">
        <v>163</v>
      </c>
    </row>
    <row r="10" spans="1:7" s="110" customFormat="1" ht="19.5" customHeight="1">
      <c r="A10" s="146" t="s">
        <v>340</v>
      </c>
      <c r="B10" s="208">
        <v>43</v>
      </c>
      <c r="C10" s="212">
        <v>13</v>
      </c>
      <c r="D10" s="212">
        <v>14</v>
      </c>
      <c r="E10" s="212">
        <v>16</v>
      </c>
      <c r="F10" s="213" t="s">
        <v>163</v>
      </c>
      <c r="G10" s="214" t="s">
        <v>163</v>
      </c>
    </row>
    <row r="11" spans="1:7" s="110" customFormat="1" ht="19.5" customHeight="1">
      <c r="A11" s="146" t="s">
        <v>341</v>
      </c>
      <c r="B11" s="208">
        <v>49</v>
      </c>
      <c r="C11" s="208">
        <v>17</v>
      </c>
      <c r="D11" s="208">
        <v>19</v>
      </c>
      <c r="E11" s="208">
        <v>13</v>
      </c>
      <c r="F11" s="215" t="s">
        <v>163</v>
      </c>
      <c r="G11" s="216" t="s">
        <v>163</v>
      </c>
    </row>
    <row r="12" spans="1:7" s="110" customFormat="1" ht="19.5" customHeight="1">
      <c r="A12" s="146" t="s">
        <v>342</v>
      </c>
      <c r="B12" s="208">
        <v>45</v>
      </c>
      <c r="C12" s="208">
        <v>23</v>
      </c>
      <c r="D12" s="208">
        <v>14</v>
      </c>
      <c r="E12" s="208">
        <v>8</v>
      </c>
      <c r="F12" s="215" t="s">
        <v>163</v>
      </c>
      <c r="G12" s="216" t="s">
        <v>163</v>
      </c>
    </row>
    <row r="13" spans="1:7" s="110" customFormat="1" ht="19.5" customHeight="1">
      <c r="A13" s="148" t="s">
        <v>343</v>
      </c>
      <c r="B13" s="217">
        <v>46</v>
      </c>
      <c r="C13" s="217">
        <v>35</v>
      </c>
      <c r="D13" s="217" t="s">
        <v>344</v>
      </c>
      <c r="E13" s="217" t="s">
        <v>344</v>
      </c>
      <c r="F13" s="218">
        <v>6</v>
      </c>
      <c r="G13" s="219">
        <v>5</v>
      </c>
    </row>
    <row r="14" spans="1:7" s="110" customFormat="1" ht="13.5">
      <c r="A14" s="121" t="s">
        <v>345</v>
      </c>
      <c r="G14" s="123" t="s">
        <v>346</v>
      </c>
    </row>
    <row r="15" ht="13.5">
      <c r="A15" s="105" t="s">
        <v>347</v>
      </c>
    </row>
    <row r="16" ht="13.5">
      <c r="A16" s="105"/>
    </row>
    <row r="17" spans="1:2" ht="13.5">
      <c r="A17" s="160" t="s">
        <v>348</v>
      </c>
      <c r="B17" s="220"/>
    </row>
    <row r="18" spans="1:4" ht="13.5">
      <c r="A18" s="160" t="s">
        <v>349</v>
      </c>
      <c r="B18" s="220"/>
      <c r="D18" s="221"/>
    </row>
    <row r="19" spans="1:4" ht="13.5">
      <c r="A19" s="160"/>
      <c r="B19" s="220"/>
      <c r="D19" s="221"/>
    </row>
    <row r="20" spans="1:2" ht="13.5">
      <c r="A20" s="160" t="s">
        <v>350</v>
      </c>
      <c r="B20" s="220"/>
    </row>
    <row r="21" spans="1:2" ht="13.5">
      <c r="A21" s="160" t="s">
        <v>351</v>
      </c>
      <c r="B21" s="220"/>
    </row>
  </sheetData>
  <sheetProtection/>
  <mergeCells count="6">
    <mergeCell ref="A2:G4"/>
    <mergeCell ref="A5:G5"/>
    <mergeCell ref="A7:A8"/>
    <mergeCell ref="B7:B8"/>
    <mergeCell ref="C7:C8"/>
    <mergeCell ref="D7:G7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5.57421875" style="58" customWidth="1"/>
    <col min="2" max="6" width="14.28125" style="58" customWidth="1"/>
    <col min="7" max="12" width="14.421875" style="58" customWidth="1"/>
    <col min="13" max="16384" width="9.00390625" style="58" customWidth="1"/>
  </cols>
  <sheetData>
    <row r="1" spans="1:12" s="110" customFormat="1" ht="21">
      <c r="A1" s="351" t="s">
        <v>352</v>
      </c>
      <c r="B1" s="351"/>
      <c r="C1" s="351"/>
      <c r="D1" s="351"/>
      <c r="E1" s="351"/>
      <c r="F1" s="351"/>
      <c r="G1" s="444" t="s">
        <v>353</v>
      </c>
      <c r="H1" s="444"/>
      <c r="I1" s="444"/>
      <c r="J1" s="444"/>
      <c r="K1" s="444"/>
      <c r="L1" s="444"/>
    </row>
    <row r="2" spans="1:12" s="110" customFormat="1" ht="13.5">
      <c r="A2" s="121"/>
      <c r="L2" s="123" t="s">
        <v>330</v>
      </c>
    </row>
    <row r="3" spans="1:12" s="110" customFormat="1" ht="16.5" customHeight="1">
      <c r="A3" s="445"/>
      <c r="B3" s="448" t="s">
        <v>354</v>
      </c>
      <c r="C3" s="434" t="s">
        <v>355</v>
      </c>
      <c r="D3" s="435"/>
      <c r="E3" s="435"/>
      <c r="F3" s="435"/>
      <c r="G3" s="222"/>
      <c r="H3" s="451" t="s">
        <v>356</v>
      </c>
      <c r="I3" s="435"/>
      <c r="J3" s="452"/>
      <c r="K3" s="438" t="s">
        <v>357</v>
      </c>
      <c r="L3" s="223" t="s">
        <v>358</v>
      </c>
    </row>
    <row r="4" spans="1:12" s="110" customFormat="1" ht="16.5" customHeight="1">
      <c r="A4" s="446"/>
      <c r="B4" s="449"/>
      <c r="C4" s="224" t="s">
        <v>359</v>
      </c>
      <c r="D4" s="143" t="s">
        <v>360</v>
      </c>
      <c r="E4" s="441" t="s">
        <v>361</v>
      </c>
      <c r="F4" s="442"/>
      <c r="G4" s="225" t="s">
        <v>362</v>
      </c>
      <c r="H4" s="382" t="s">
        <v>38</v>
      </c>
      <c r="I4" s="364" t="s">
        <v>363</v>
      </c>
      <c r="J4" s="364" t="s">
        <v>364</v>
      </c>
      <c r="K4" s="439"/>
      <c r="L4" s="226" t="s">
        <v>365</v>
      </c>
    </row>
    <row r="5" spans="1:12" s="110" customFormat="1" ht="16.5" customHeight="1">
      <c r="A5" s="447"/>
      <c r="B5" s="450"/>
      <c r="C5" s="227" t="s">
        <v>366</v>
      </c>
      <c r="D5" s="147" t="s">
        <v>367</v>
      </c>
      <c r="E5" s="143" t="s">
        <v>368</v>
      </c>
      <c r="F5" s="143" t="s">
        <v>369</v>
      </c>
      <c r="G5" s="224" t="s">
        <v>370</v>
      </c>
      <c r="H5" s="379"/>
      <c r="I5" s="379"/>
      <c r="J5" s="379"/>
      <c r="K5" s="440"/>
      <c r="L5" s="226" t="s">
        <v>371</v>
      </c>
    </row>
    <row r="6" spans="1:12" s="5" customFormat="1" ht="19.5" customHeight="1">
      <c r="A6" s="228" t="s">
        <v>339</v>
      </c>
      <c r="B6" s="229">
        <v>41</v>
      </c>
      <c r="C6" s="229">
        <v>1</v>
      </c>
      <c r="D6" s="229">
        <v>4</v>
      </c>
      <c r="E6" s="229">
        <v>38</v>
      </c>
      <c r="F6" s="230">
        <v>116.44</v>
      </c>
      <c r="G6" s="229">
        <v>1714</v>
      </c>
      <c r="H6" s="229">
        <v>58</v>
      </c>
      <c r="I6" s="229">
        <v>42</v>
      </c>
      <c r="J6" s="229">
        <v>16</v>
      </c>
      <c r="K6" s="231">
        <v>32767</v>
      </c>
      <c r="L6" s="232">
        <v>799</v>
      </c>
    </row>
    <row r="7" spans="1:12" s="5" customFormat="1" ht="19.5" customHeight="1">
      <c r="A7" s="233" t="s">
        <v>340</v>
      </c>
      <c r="B7" s="234">
        <v>44</v>
      </c>
      <c r="C7" s="235">
        <v>2</v>
      </c>
      <c r="D7" s="234">
        <v>10</v>
      </c>
      <c r="E7" s="234">
        <v>36</v>
      </c>
      <c r="F7" s="236">
        <v>211.93</v>
      </c>
      <c r="G7" s="234">
        <v>3144</v>
      </c>
      <c r="H7" s="234">
        <v>83</v>
      </c>
      <c r="I7" s="234">
        <v>44</v>
      </c>
      <c r="J7" s="234">
        <v>39</v>
      </c>
      <c r="K7" s="17">
        <v>41352</v>
      </c>
      <c r="L7" s="237">
        <v>940</v>
      </c>
    </row>
    <row r="8" spans="1:12" s="5" customFormat="1" ht="19.5" customHeight="1">
      <c r="A8" s="233" t="s">
        <v>341</v>
      </c>
      <c r="B8" s="234">
        <v>49</v>
      </c>
      <c r="C8" s="234">
        <v>1</v>
      </c>
      <c r="D8" s="234">
        <v>6</v>
      </c>
      <c r="E8" s="234">
        <v>41</v>
      </c>
      <c r="F8" s="236">
        <v>227.55</v>
      </c>
      <c r="G8" s="234">
        <v>4850</v>
      </c>
      <c r="H8" s="234">
        <v>73</v>
      </c>
      <c r="I8" s="234">
        <v>51</v>
      </c>
      <c r="J8" s="234">
        <v>22</v>
      </c>
      <c r="K8" s="234">
        <v>35565</v>
      </c>
      <c r="L8" s="237">
        <v>726</v>
      </c>
    </row>
    <row r="9" spans="1:12" s="5" customFormat="1" ht="19.5" customHeight="1">
      <c r="A9" s="233" t="s">
        <v>342</v>
      </c>
      <c r="B9" s="234">
        <v>45</v>
      </c>
      <c r="C9" s="234" t="s">
        <v>163</v>
      </c>
      <c r="D9" s="234">
        <v>6</v>
      </c>
      <c r="E9" s="234">
        <v>44</v>
      </c>
      <c r="F9" s="236">
        <v>252</v>
      </c>
      <c r="G9" s="234">
        <v>4042</v>
      </c>
      <c r="H9" s="234">
        <v>71</v>
      </c>
      <c r="I9" s="234">
        <v>46</v>
      </c>
      <c r="J9" s="234">
        <v>25</v>
      </c>
      <c r="K9" s="234">
        <v>16690</v>
      </c>
      <c r="L9" s="237">
        <v>371</v>
      </c>
    </row>
    <row r="10" spans="1:12" s="5" customFormat="1" ht="19.5" customHeight="1">
      <c r="A10" s="238" t="s">
        <v>343</v>
      </c>
      <c r="B10" s="239">
        <v>46</v>
      </c>
      <c r="C10" s="239" t="s">
        <v>107</v>
      </c>
      <c r="D10" s="239">
        <v>12</v>
      </c>
      <c r="E10" s="239">
        <v>29</v>
      </c>
      <c r="F10" s="240">
        <v>219.5</v>
      </c>
      <c r="G10" s="239" t="s">
        <v>107</v>
      </c>
      <c r="H10" s="239">
        <v>86</v>
      </c>
      <c r="I10" s="239">
        <v>45</v>
      </c>
      <c r="J10" s="239">
        <v>41</v>
      </c>
      <c r="K10" s="239" t="s">
        <v>107</v>
      </c>
      <c r="L10" s="241" t="s">
        <v>107</v>
      </c>
    </row>
    <row r="11" spans="1:12" s="110" customFormat="1" ht="13.5">
      <c r="A11" s="121" t="s">
        <v>372</v>
      </c>
      <c r="K11" s="443" t="s">
        <v>373</v>
      </c>
      <c r="L11" s="443"/>
    </row>
    <row r="12" s="97" customFormat="1" ht="13.5"/>
  </sheetData>
  <sheetProtection/>
  <mergeCells count="12">
    <mergeCell ref="A1:F1"/>
    <mergeCell ref="G1:L1"/>
    <mergeCell ref="A3:A5"/>
    <mergeCell ref="B3:B5"/>
    <mergeCell ref="C3:F3"/>
    <mergeCell ref="H3:J3"/>
    <mergeCell ref="K3:K5"/>
    <mergeCell ref="E4:F4"/>
    <mergeCell ref="H4:H5"/>
    <mergeCell ref="I4:I5"/>
    <mergeCell ref="J4:J5"/>
    <mergeCell ref="K11:L11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SheetLayoutView="100" zoomScalePageLayoutView="0" workbookViewId="0" topLeftCell="C1">
      <selection activeCell="A1" sqref="A1:G1"/>
    </sheetView>
  </sheetViews>
  <sheetFormatPr defaultColWidth="9.140625" defaultRowHeight="15"/>
  <cols>
    <col min="1" max="7" width="12.421875" style="58" customWidth="1"/>
    <col min="8" max="17" width="9.57421875" style="58" customWidth="1"/>
    <col min="18" max="16384" width="9.00390625" style="58" customWidth="1"/>
  </cols>
  <sheetData>
    <row r="1" spans="1:14" s="110" customFormat="1" ht="21">
      <c r="A1" s="351" t="s">
        <v>374</v>
      </c>
      <c r="B1" s="351"/>
      <c r="C1" s="351"/>
      <c r="D1" s="351"/>
      <c r="E1" s="351"/>
      <c r="F1" s="351"/>
      <c r="G1" s="351"/>
      <c r="H1" s="444" t="s">
        <v>375</v>
      </c>
      <c r="I1" s="444"/>
      <c r="J1" s="444"/>
      <c r="K1" s="444"/>
      <c r="L1" s="444"/>
      <c r="M1" s="444"/>
      <c r="N1" s="444"/>
    </row>
    <row r="2" spans="1:17" s="110" customFormat="1" ht="13.5">
      <c r="A2" s="121"/>
      <c r="P2" s="418" t="s">
        <v>376</v>
      </c>
      <c r="Q2" s="418"/>
    </row>
    <row r="3" spans="1:17" s="110" customFormat="1" ht="17.25" customHeight="1">
      <c r="A3" s="428" t="s">
        <v>331</v>
      </c>
      <c r="B3" s="453" t="s">
        <v>377</v>
      </c>
      <c r="C3" s="454"/>
      <c r="D3" s="454"/>
      <c r="E3" s="454"/>
      <c r="F3" s="454"/>
      <c r="G3" s="455"/>
      <c r="H3" s="456" t="s">
        <v>378</v>
      </c>
      <c r="I3" s="457"/>
      <c r="J3" s="457"/>
      <c r="K3" s="457"/>
      <c r="L3" s="457"/>
      <c r="M3" s="457"/>
      <c r="N3" s="457"/>
      <c r="O3" s="457"/>
      <c r="P3" s="457"/>
      <c r="Q3" s="458"/>
    </row>
    <row r="4" spans="1:17" s="110" customFormat="1" ht="17.25" customHeight="1">
      <c r="A4" s="429"/>
      <c r="B4" s="168" t="s">
        <v>379</v>
      </c>
      <c r="C4" s="141" t="s">
        <v>380</v>
      </c>
      <c r="D4" s="141" t="s">
        <v>381</v>
      </c>
      <c r="E4" s="141" t="s">
        <v>382</v>
      </c>
      <c r="F4" s="141" t="s">
        <v>383</v>
      </c>
      <c r="G4" s="141" t="s">
        <v>384</v>
      </c>
      <c r="H4" s="247" t="s">
        <v>379</v>
      </c>
      <c r="I4" s="242" t="s">
        <v>385</v>
      </c>
      <c r="J4" s="242" t="s">
        <v>386</v>
      </c>
      <c r="K4" s="242" t="s">
        <v>387</v>
      </c>
      <c r="L4" s="242" t="s">
        <v>388</v>
      </c>
      <c r="M4" s="242" t="s">
        <v>389</v>
      </c>
      <c r="N4" s="242" t="s">
        <v>390</v>
      </c>
      <c r="O4" s="242" t="s">
        <v>391</v>
      </c>
      <c r="P4" s="242" t="s">
        <v>392</v>
      </c>
      <c r="Q4" s="243" t="s">
        <v>393</v>
      </c>
    </row>
    <row r="5" spans="1:17" s="110" customFormat="1" ht="19.5" customHeight="1">
      <c r="A5" s="228" t="s">
        <v>339</v>
      </c>
      <c r="B5" s="208">
        <v>41</v>
      </c>
      <c r="C5" s="209">
        <v>4</v>
      </c>
      <c r="D5" s="209">
        <v>15</v>
      </c>
      <c r="E5" s="209">
        <v>10</v>
      </c>
      <c r="F5" s="209">
        <v>7</v>
      </c>
      <c r="G5" s="209">
        <v>5</v>
      </c>
      <c r="H5" s="208">
        <v>41</v>
      </c>
      <c r="I5" s="209">
        <v>1</v>
      </c>
      <c r="J5" s="209">
        <v>2</v>
      </c>
      <c r="K5" s="209">
        <v>5</v>
      </c>
      <c r="L5" s="209" t="s">
        <v>163</v>
      </c>
      <c r="M5" s="209">
        <v>13</v>
      </c>
      <c r="N5" s="209" t="s">
        <v>163</v>
      </c>
      <c r="O5" s="209">
        <v>18</v>
      </c>
      <c r="P5" s="209" t="s">
        <v>163</v>
      </c>
      <c r="Q5" s="211">
        <v>2</v>
      </c>
    </row>
    <row r="6" spans="1:17" s="110" customFormat="1" ht="19.5" customHeight="1">
      <c r="A6" s="233" t="s">
        <v>340</v>
      </c>
      <c r="B6" s="208">
        <v>44</v>
      </c>
      <c r="C6" s="212">
        <v>2</v>
      </c>
      <c r="D6" s="212">
        <v>10</v>
      </c>
      <c r="E6" s="212">
        <v>6</v>
      </c>
      <c r="F6" s="212">
        <v>6</v>
      </c>
      <c r="G6" s="212">
        <v>20</v>
      </c>
      <c r="H6" s="208">
        <v>44</v>
      </c>
      <c r="I6" s="212">
        <v>1</v>
      </c>
      <c r="J6" s="212">
        <v>1</v>
      </c>
      <c r="K6" s="212">
        <v>10</v>
      </c>
      <c r="L6" s="212" t="s">
        <v>163</v>
      </c>
      <c r="M6" s="212">
        <v>11</v>
      </c>
      <c r="N6" s="212" t="s">
        <v>163</v>
      </c>
      <c r="O6" s="212">
        <v>14</v>
      </c>
      <c r="P6" s="212" t="s">
        <v>163</v>
      </c>
      <c r="Q6" s="214">
        <v>7</v>
      </c>
    </row>
    <row r="7" spans="1:17" s="110" customFormat="1" ht="19.5" customHeight="1">
      <c r="A7" s="233" t="s">
        <v>341</v>
      </c>
      <c r="B7" s="208">
        <v>49</v>
      </c>
      <c r="C7" s="208">
        <v>4</v>
      </c>
      <c r="D7" s="208">
        <v>6</v>
      </c>
      <c r="E7" s="208">
        <v>8</v>
      </c>
      <c r="F7" s="208">
        <v>4</v>
      </c>
      <c r="G7" s="208">
        <v>27</v>
      </c>
      <c r="H7" s="208">
        <v>49</v>
      </c>
      <c r="I7" s="208">
        <v>3</v>
      </c>
      <c r="J7" s="208">
        <v>1</v>
      </c>
      <c r="K7" s="208">
        <v>8</v>
      </c>
      <c r="L7" s="208" t="s">
        <v>163</v>
      </c>
      <c r="M7" s="208">
        <v>14</v>
      </c>
      <c r="N7" s="208" t="s">
        <v>163</v>
      </c>
      <c r="O7" s="208">
        <v>13</v>
      </c>
      <c r="P7" s="208" t="s">
        <v>163</v>
      </c>
      <c r="Q7" s="216">
        <v>10</v>
      </c>
    </row>
    <row r="8" spans="1:17" s="110" customFormat="1" ht="19.5" customHeight="1">
      <c r="A8" s="233" t="s">
        <v>342</v>
      </c>
      <c r="B8" s="208">
        <v>45</v>
      </c>
      <c r="C8" s="208">
        <v>3</v>
      </c>
      <c r="D8" s="208">
        <v>13</v>
      </c>
      <c r="E8" s="208">
        <v>8</v>
      </c>
      <c r="F8" s="208">
        <v>6</v>
      </c>
      <c r="G8" s="208">
        <v>15</v>
      </c>
      <c r="H8" s="208">
        <v>45</v>
      </c>
      <c r="I8" s="208" t="s">
        <v>344</v>
      </c>
      <c r="J8" s="208">
        <v>2</v>
      </c>
      <c r="K8" s="208">
        <v>10</v>
      </c>
      <c r="L8" s="208" t="s">
        <v>163</v>
      </c>
      <c r="M8" s="208">
        <v>11</v>
      </c>
      <c r="N8" s="208" t="s">
        <v>163</v>
      </c>
      <c r="O8" s="208">
        <v>14</v>
      </c>
      <c r="P8" s="208" t="s">
        <v>163</v>
      </c>
      <c r="Q8" s="216">
        <v>8</v>
      </c>
    </row>
    <row r="9" spans="1:17" s="110" customFormat="1" ht="19.5" customHeight="1">
      <c r="A9" s="238" t="s">
        <v>343</v>
      </c>
      <c r="B9" s="217" t="s">
        <v>344</v>
      </c>
      <c r="C9" s="217" t="s">
        <v>344</v>
      </c>
      <c r="D9" s="217" t="s">
        <v>344</v>
      </c>
      <c r="E9" s="217" t="s">
        <v>344</v>
      </c>
      <c r="F9" s="217" t="s">
        <v>344</v>
      </c>
      <c r="G9" s="217" t="s">
        <v>344</v>
      </c>
      <c r="H9" s="217">
        <f>SUM(I9:Q9)</f>
        <v>46</v>
      </c>
      <c r="I9" s="217" t="s">
        <v>163</v>
      </c>
      <c r="J9" s="217" t="s">
        <v>163</v>
      </c>
      <c r="K9" s="217" t="s">
        <v>163</v>
      </c>
      <c r="L9" s="217">
        <v>14</v>
      </c>
      <c r="M9" s="217" t="s">
        <v>163</v>
      </c>
      <c r="N9" s="217">
        <v>7</v>
      </c>
      <c r="O9" s="217" t="s">
        <v>163</v>
      </c>
      <c r="P9" s="217">
        <v>14</v>
      </c>
      <c r="Q9" s="219">
        <v>11</v>
      </c>
    </row>
    <row r="10" spans="16:17" s="110" customFormat="1" ht="13.5">
      <c r="P10" s="443" t="s">
        <v>394</v>
      </c>
      <c r="Q10" s="443"/>
    </row>
    <row r="11" s="110" customFormat="1" ht="13.5"/>
  </sheetData>
  <sheetProtection/>
  <mergeCells count="7">
    <mergeCell ref="P10:Q10"/>
    <mergeCell ref="A1:G1"/>
    <mergeCell ref="H1:N1"/>
    <mergeCell ref="P2:Q2"/>
    <mergeCell ref="A3:A4"/>
    <mergeCell ref="B3:G3"/>
    <mergeCell ref="H3:Q3"/>
  </mergeCells>
  <printOptions/>
  <pageMargins left="0.75" right="0.75" top="1" bottom="1" header="0.512" footer="0.512"/>
  <pageSetup horizontalDpi="300" verticalDpi="3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100" zoomScalePageLayoutView="0" workbookViewId="0" topLeftCell="A1">
      <selection activeCell="A1" sqref="A1:H30"/>
    </sheetView>
  </sheetViews>
  <sheetFormatPr defaultColWidth="9.140625" defaultRowHeight="15"/>
  <cols>
    <col min="1" max="1" width="11.8515625" style="21" customWidth="1"/>
    <col min="2" max="8" width="12.7109375" style="21" customWidth="1"/>
    <col min="9" max="9" width="12.421875" style="21" hidden="1" customWidth="1"/>
    <col min="10" max="10" width="9.00390625" style="21" hidden="1" customWidth="1"/>
    <col min="11" max="16384" width="9.00390625" style="21" customWidth="1"/>
  </cols>
  <sheetData>
    <row r="1" spans="1:10" ht="13.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customHeight="1">
      <c r="A2" s="285" t="s">
        <v>470</v>
      </c>
      <c r="B2" s="285"/>
      <c r="C2" s="285"/>
      <c r="D2" s="285"/>
      <c r="E2" s="285"/>
      <c r="F2" s="285"/>
      <c r="G2" s="285"/>
      <c r="H2" s="285"/>
      <c r="I2" s="20"/>
      <c r="J2" s="20"/>
    </row>
    <row r="3" spans="1:10" ht="13.5">
      <c r="A3" s="285"/>
      <c r="B3" s="285"/>
      <c r="C3" s="285"/>
      <c r="D3" s="285"/>
      <c r="E3" s="285"/>
      <c r="F3" s="285"/>
      <c r="G3" s="285"/>
      <c r="H3" s="285"/>
      <c r="I3" s="20"/>
      <c r="J3" s="20"/>
    </row>
    <row r="4" spans="1:10" ht="13.5">
      <c r="A4" s="285"/>
      <c r="B4" s="285"/>
      <c r="C4" s="285"/>
      <c r="D4" s="285"/>
      <c r="E4" s="285"/>
      <c r="F4" s="285"/>
      <c r="G4" s="285"/>
      <c r="H4" s="285"/>
      <c r="I4" s="20"/>
      <c r="J4" s="20"/>
    </row>
    <row r="5" spans="1:10" ht="13.5">
      <c r="A5" s="285"/>
      <c r="B5" s="285"/>
      <c r="C5" s="285"/>
      <c r="D5" s="285"/>
      <c r="E5" s="285"/>
      <c r="F5" s="285"/>
      <c r="G5" s="285"/>
      <c r="H5" s="285"/>
      <c r="I5" s="20"/>
      <c r="J5" s="20"/>
    </row>
    <row r="6" spans="1:10" ht="13.5">
      <c r="A6" s="22"/>
      <c r="B6" s="20"/>
      <c r="C6" s="20"/>
      <c r="D6" s="20"/>
      <c r="E6" s="20"/>
      <c r="F6" s="20"/>
      <c r="G6" s="20"/>
      <c r="H6" s="20"/>
      <c r="I6" s="20"/>
      <c r="J6" s="20"/>
    </row>
    <row r="7" spans="1:10" ht="21">
      <c r="A7" s="286" t="s">
        <v>37</v>
      </c>
      <c r="B7" s="286"/>
      <c r="C7" s="286"/>
      <c r="D7" s="286"/>
      <c r="E7" s="286"/>
      <c r="F7" s="286"/>
      <c r="G7" s="286"/>
      <c r="H7" s="286"/>
      <c r="I7" s="20"/>
      <c r="J7" s="20"/>
    </row>
    <row r="8" spans="1:10" ht="13.5" customHeight="1">
      <c r="A8" s="20"/>
      <c r="B8" s="20"/>
      <c r="C8" s="20"/>
      <c r="D8" s="20"/>
      <c r="E8" s="20"/>
      <c r="F8" s="20"/>
      <c r="G8" s="23"/>
      <c r="H8" s="23"/>
      <c r="I8" s="20"/>
      <c r="J8" s="20"/>
    </row>
    <row r="9" spans="1:10" ht="20.25" customHeight="1">
      <c r="A9" s="287"/>
      <c r="B9" s="289" t="s">
        <v>38</v>
      </c>
      <c r="C9" s="291" t="s">
        <v>39</v>
      </c>
      <c r="D9" s="292"/>
      <c r="E9" s="293"/>
      <c r="F9" s="291" t="s">
        <v>40</v>
      </c>
      <c r="G9" s="292"/>
      <c r="H9" s="294"/>
      <c r="I9" s="20"/>
      <c r="J9" s="20"/>
    </row>
    <row r="10" spans="1:10" ht="31.5">
      <c r="A10" s="288"/>
      <c r="B10" s="290"/>
      <c r="C10" s="24" t="s">
        <v>41</v>
      </c>
      <c r="D10" s="26" t="s">
        <v>42</v>
      </c>
      <c r="E10" s="26" t="s">
        <v>43</v>
      </c>
      <c r="F10" s="24" t="s">
        <v>41</v>
      </c>
      <c r="G10" s="27" t="s">
        <v>44</v>
      </c>
      <c r="H10" s="28" t="s">
        <v>45</v>
      </c>
      <c r="I10" s="20"/>
      <c r="J10" s="20"/>
    </row>
    <row r="11" spans="1:10" s="33" customFormat="1" ht="18" customHeight="1">
      <c r="A11" s="29" t="s">
        <v>13</v>
      </c>
      <c r="B11" s="30">
        <f>SUM(C11,F11)</f>
        <v>69</v>
      </c>
      <c r="C11" s="30">
        <v>26</v>
      </c>
      <c r="D11" s="30">
        <v>17</v>
      </c>
      <c r="E11" s="30">
        <v>9</v>
      </c>
      <c r="F11" s="30">
        <v>43</v>
      </c>
      <c r="G11" s="30">
        <v>12</v>
      </c>
      <c r="H11" s="31">
        <v>31</v>
      </c>
      <c r="I11" s="32"/>
      <c r="J11" s="32"/>
    </row>
    <row r="12" spans="1:10" s="33" customFormat="1" ht="18" customHeight="1">
      <c r="A12" s="29" t="s">
        <v>14</v>
      </c>
      <c r="B12" s="30">
        <f>SUM(C12,F12)</f>
        <v>48</v>
      </c>
      <c r="C12" s="30">
        <v>23</v>
      </c>
      <c r="D12" s="30">
        <v>12</v>
      </c>
      <c r="E12" s="30">
        <v>11</v>
      </c>
      <c r="F12" s="30">
        <v>25</v>
      </c>
      <c r="G12" s="30">
        <v>9</v>
      </c>
      <c r="H12" s="31">
        <v>16</v>
      </c>
      <c r="I12" s="32"/>
      <c r="J12" s="32"/>
    </row>
    <row r="13" spans="1:10" s="33" customFormat="1" ht="18" customHeight="1">
      <c r="A13" s="34" t="s">
        <v>15</v>
      </c>
      <c r="B13" s="35">
        <v>45</v>
      </c>
      <c r="C13" s="35">
        <v>18</v>
      </c>
      <c r="D13" s="35">
        <v>10</v>
      </c>
      <c r="E13" s="35">
        <v>8</v>
      </c>
      <c r="F13" s="35">
        <v>27</v>
      </c>
      <c r="G13" s="35">
        <v>7</v>
      </c>
      <c r="H13" s="36">
        <v>20</v>
      </c>
      <c r="I13" s="32"/>
      <c r="J13" s="32"/>
    </row>
    <row r="14" spans="1:10" s="33" customFormat="1" ht="18" customHeight="1">
      <c r="A14" s="29" t="s">
        <v>46</v>
      </c>
      <c r="B14" s="37">
        <v>1</v>
      </c>
      <c r="C14" s="37">
        <v>1</v>
      </c>
      <c r="D14" s="37" t="s">
        <v>47</v>
      </c>
      <c r="E14" s="37" t="s">
        <v>47</v>
      </c>
      <c r="F14" s="37" t="s">
        <v>47</v>
      </c>
      <c r="G14" s="37" t="s">
        <v>47</v>
      </c>
      <c r="H14" s="38" t="s">
        <v>47</v>
      </c>
      <c r="I14" s="32"/>
      <c r="J14" s="32"/>
    </row>
    <row r="15" spans="1:10" s="33" customFormat="1" ht="18" customHeight="1">
      <c r="A15" s="29" t="s">
        <v>48</v>
      </c>
      <c r="B15" s="37">
        <v>1</v>
      </c>
      <c r="C15" s="37" t="s">
        <v>47</v>
      </c>
      <c r="D15" s="39" t="s">
        <v>49</v>
      </c>
      <c r="E15" s="39" t="s">
        <v>49</v>
      </c>
      <c r="F15" s="37">
        <v>1</v>
      </c>
      <c r="G15" s="39" t="s">
        <v>49</v>
      </c>
      <c r="H15" s="40">
        <v>1</v>
      </c>
      <c r="I15" s="32"/>
      <c r="J15" s="32"/>
    </row>
    <row r="16" spans="1:10" s="33" customFormat="1" ht="18" customHeight="1">
      <c r="A16" s="29" t="s">
        <v>50</v>
      </c>
      <c r="B16" s="37">
        <v>1</v>
      </c>
      <c r="C16" s="37" t="s">
        <v>51</v>
      </c>
      <c r="D16" s="39" t="s">
        <v>51</v>
      </c>
      <c r="E16" s="39" t="s">
        <v>51</v>
      </c>
      <c r="F16" s="37">
        <v>1</v>
      </c>
      <c r="G16" s="37" t="s">
        <v>51</v>
      </c>
      <c r="H16" s="38">
        <v>1</v>
      </c>
      <c r="I16" s="32"/>
      <c r="J16" s="32"/>
    </row>
    <row r="17" spans="1:10" s="33" customFormat="1" ht="18" customHeight="1">
      <c r="A17" s="29" t="s">
        <v>52</v>
      </c>
      <c r="B17" s="37">
        <v>12</v>
      </c>
      <c r="C17" s="37">
        <v>5</v>
      </c>
      <c r="D17" s="39">
        <v>3</v>
      </c>
      <c r="E17" s="39">
        <v>2</v>
      </c>
      <c r="F17" s="37">
        <v>7</v>
      </c>
      <c r="G17" s="37" t="s">
        <v>51</v>
      </c>
      <c r="H17" s="38">
        <v>7</v>
      </c>
      <c r="I17" s="32"/>
      <c r="J17" s="32"/>
    </row>
    <row r="18" spans="1:10" s="33" customFormat="1" ht="18" customHeight="1">
      <c r="A18" s="29" t="s">
        <v>53</v>
      </c>
      <c r="B18" s="37" t="s">
        <v>51</v>
      </c>
      <c r="C18" s="37" t="s">
        <v>51</v>
      </c>
      <c r="D18" s="39" t="s">
        <v>51</v>
      </c>
      <c r="E18" s="39" t="s">
        <v>51</v>
      </c>
      <c r="F18" s="37" t="s">
        <v>51</v>
      </c>
      <c r="G18" s="37" t="s">
        <v>51</v>
      </c>
      <c r="H18" s="38" t="s">
        <v>51</v>
      </c>
      <c r="I18" s="32"/>
      <c r="J18" s="32"/>
    </row>
    <row r="19" spans="1:10" s="33" customFormat="1" ht="18" customHeight="1">
      <c r="A19" s="29" t="s">
        <v>54</v>
      </c>
      <c r="B19" s="37">
        <v>2</v>
      </c>
      <c r="C19" s="37" t="s">
        <v>55</v>
      </c>
      <c r="D19" s="39" t="s">
        <v>55</v>
      </c>
      <c r="E19" s="39" t="s">
        <v>55</v>
      </c>
      <c r="F19" s="37">
        <v>2</v>
      </c>
      <c r="G19" s="37" t="s">
        <v>55</v>
      </c>
      <c r="H19" s="38">
        <v>2</v>
      </c>
      <c r="I19" s="32"/>
      <c r="J19" s="32"/>
    </row>
    <row r="20" spans="1:10" s="33" customFormat="1" ht="18" customHeight="1">
      <c r="A20" s="29" t="s">
        <v>56</v>
      </c>
      <c r="B20" s="37">
        <v>4</v>
      </c>
      <c r="C20" s="37">
        <v>2</v>
      </c>
      <c r="D20" s="39">
        <v>2</v>
      </c>
      <c r="E20" s="39" t="s">
        <v>57</v>
      </c>
      <c r="F20" s="37">
        <v>2</v>
      </c>
      <c r="G20" s="37">
        <v>1</v>
      </c>
      <c r="H20" s="38">
        <v>1</v>
      </c>
      <c r="I20" s="32"/>
      <c r="J20" s="32"/>
    </row>
    <row r="21" spans="1:10" s="33" customFormat="1" ht="18" customHeight="1">
      <c r="A21" s="29" t="s">
        <v>58</v>
      </c>
      <c r="B21" s="37" t="s">
        <v>59</v>
      </c>
      <c r="C21" s="37" t="s">
        <v>59</v>
      </c>
      <c r="D21" s="39" t="s">
        <v>59</v>
      </c>
      <c r="E21" s="39" t="s">
        <v>59</v>
      </c>
      <c r="F21" s="37" t="s">
        <v>59</v>
      </c>
      <c r="G21" s="37" t="s">
        <v>59</v>
      </c>
      <c r="H21" s="38" t="s">
        <v>59</v>
      </c>
      <c r="I21" s="32"/>
      <c r="J21" s="32"/>
    </row>
    <row r="22" spans="1:10" s="33" customFormat="1" ht="18" customHeight="1">
      <c r="A22" s="29" t="s">
        <v>60</v>
      </c>
      <c r="B22" s="37">
        <v>4</v>
      </c>
      <c r="C22" s="37">
        <v>3</v>
      </c>
      <c r="D22" s="39">
        <v>2</v>
      </c>
      <c r="E22" s="39">
        <v>1</v>
      </c>
      <c r="F22" s="37">
        <v>1</v>
      </c>
      <c r="G22" s="37">
        <v>1</v>
      </c>
      <c r="H22" s="38" t="s">
        <v>59</v>
      </c>
      <c r="I22" s="32"/>
      <c r="J22" s="32"/>
    </row>
    <row r="23" spans="1:10" s="33" customFormat="1" ht="18" customHeight="1">
      <c r="A23" s="29" t="s">
        <v>61</v>
      </c>
      <c r="B23" s="37">
        <v>1</v>
      </c>
      <c r="C23" s="37" t="s">
        <v>59</v>
      </c>
      <c r="D23" s="39" t="s">
        <v>59</v>
      </c>
      <c r="E23" s="39" t="s">
        <v>59</v>
      </c>
      <c r="F23" s="37">
        <v>1</v>
      </c>
      <c r="G23" s="37" t="s">
        <v>59</v>
      </c>
      <c r="H23" s="38">
        <v>1</v>
      </c>
      <c r="I23" s="32"/>
      <c r="J23" s="32"/>
    </row>
    <row r="24" spans="1:10" s="33" customFormat="1" ht="18" customHeight="1">
      <c r="A24" s="29" t="s">
        <v>62</v>
      </c>
      <c r="B24" s="37">
        <v>2</v>
      </c>
      <c r="C24" s="37" t="s">
        <v>59</v>
      </c>
      <c r="D24" s="39" t="s">
        <v>59</v>
      </c>
      <c r="E24" s="39" t="s">
        <v>59</v>
      </c>
      <c r="F24" s="37">
        <v>2</v>
      </c>
      <c r="G24" s="37">
        <v>2</v>
      </c>
      <c r="H24" s="38" t="s">
        <v>59</v>
      </c>
      <c r="I24" s="32"/>
      <c r="J24" s="32"/>
    </row>
    <row r="25" spans="1:10" s="33" customFormat="1" ht="18" customHeight="1">
      <c r="A25" s="29" t="s">
        <v>63</v>
      </c>
      <c r="B25" s="37">
        <v>4</v>
      </c>
      <c r="C25" s="37">
        <v>2</v>
      </c>
      <c r="D25" s="39" t="s">
        <v>59</v>
      </c>
      <c r="E25" s="39">
        <v>2</v>
      </c>
      <c r="F25" s="37">
        <v>2</v>
      </c>
      <c r="G25" s="37">
        <v>1</v>
      </c>
      <c r="H25" s="38">
        <v>1</v>
      </c>
      <c r="I25" s="32"/>
      <c r="J25" s="32"/>
    </row>
    <row r="26" spans="1:10" s="33" customFormat="1" ht="18" customHeight="1">
      <c r="A26" s="29" t="s">
        <v>64</v>
      </c>
      <c r="B26" s="37">
        <v>10</v>
      </c>
      <c r="C26" s="37">
        <v>5</v>
      </c>
      <c r="D26" s="39">
        <v>3</v>
      </c>
      <c r="E26" s="39">
        <v>2</v>
      </c>
      <c r="F26" s="37">
        <v>5</v>
      </c>
      <c r="G26" s="37">
        <v>1</v>
      </c>
      <c r="H26" s="38">
        <v>4</v>
      </c>
      <c r="I26" s="32"/>
      <c r="J26" s="32"/>
    </row>
    <row r="27" spans="1:10" s="33" customFormat="1" ht="18" customHeight="1">
      <c r="A27" s="29" t="s">
        <v>65</v>
      </c>
      <c r="B27" s="37">
        <v>1</v>
      </c>
      <c r="C27" s="37" t="s">
        <v>66</v>
      </c>
      <c r="D27" s="39" t="s">
        <v>66</v>
      </c>
      <c r="E27" s="39" t="s">
        <v>66</v>
      </c>
      <c r="F27" s="37">
        <v>1</v>
      </c>
      <c r="G27" s="37" t="s">
        <v>66</v>
      </c>
      <c r="H27" s="38">
        <v>1</v>
      </c>
      <c r="I27" s="32"/>
      <c r="J27" s="32"/>
    </row>
    <row r="28" spans="1:10" s="33" customFormat="1" ht="18" customHeight="1">
      <c r="A28" s="41" t="s">
        <v>67</v>
      </c>
      <c r="B28" s="42">
        <v>1</v>
      </c>
      <c r="C28" s="42" t="s">
        <v>51</v>
      </c>
      <c r="D28" s="43" t="s">
        <v>68</v>
      </c>
      <c r="E28" s="43" t="s">
        <v>68</v>
      </c>
      <c r="F28" s="42">
        <v>1</v>
      </c>
      <c r="G28" s="42" t="s">
        <v>68</v>
      </c>
      <c r="H28" s="44">
        <v>1</v>
      </c>
      <c r="I28" s="32"/>
      <c r="J28" s="32"/>
    </row>
    <row r="29" spans="1:10" s="33" customFormat="1" ht="13.5">
      <c r="A29" s="45" t="s">
        <v>69</v>
      </c>
      <c r="B29" s="32"/>
      <c r="C29" s="32"/>
      <c r="D29" s="32"/>
      <c r="E29" s="32"/>
      <c r="F29" s="32"/>
      <c r="G29" s="46"/>
      <c r="H29" s="46" t="s">
        <v>70</v>
      </c>
      <c r="I29" s="32"/>
      <c r="J29" s="32"/>
    </row>
    <row r="30" spans="1:10" s="33" customFormat="1" ht="13.5">
      <c r="A30" s="45" t="s">
        <v>71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3.5">
      <c r="A31" s="45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3.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3.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3.5">
      <c r="A34" s="20"/>
      <c r="B34" s="20"/>
      <c r="C34" s="20"/>
      <c r="D34" s="20"/>
      <c r="E34" s="20"/>
      <c r="F34" s="20"/>
      <c r="G34" s="20"/>
      <c r="H34" s="20"/>
      <c r="I34" s="20"/>
      <c r="J34" s="20"/>
    </row>
  </sheetData>
  <sheetProtection/>
  <mergeCells count="6">
    <mergeCell ref="A2:H5"/>
    <mergeCell ref="A7:H7"/>
    <mergeCell ref="A9:A10"/>
    <mergeCell ref="B9:B10"/>
    <mergeCell ref="C9:E9"/>
    <mergeCell ref="F9:H9"/>
  </mergeCells>
  <printOptions/>
  <pageMargins left="0.75" right="0.75" top="1" bottom="1" header="0.512" footer="0.512"/>
  <pageSetup horizontalDpi="300" verticalDpi="300" orientation="portrait" paperSize="9" scale="87" r:id="rId2"/>
  <colBreaks count="1" manualBreakCount="1">
    <brk id="8" max="29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SheetLayoutView="100" zoomScalePageLayoutView="0" workbookViewId="0" topLeftCell="A1">
      <selection activeCell="A9" sqref="A9:IV9"/>
    </sheetView>
  </sheetViews>
  <sheetFormatPr defaultColWidth="9.140625" defaultRowHeight="15"/>
  <cols>
    <col min="1" max="1" width="11.140625" style="263" customWidth="1"/>
    <col min="2" max="4" width="6.8515625" style="263" customWidth="1"/>
    <col min="5" max="6" width="7.00390625" style="263" customWidth="1"/>
    <col min="7" max="12" width="6.8515625" style="263" customWidth="1"/>
    <col min="13" max="16384" width="9.00390625" style="263" customWidth="1"/>
  </cols>
  <sheetData>
    <row r="1" spans="1:12" s="250" customFormat="1" ht="21">
      <c r="A1" s="459" t="s">
        <v>433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s="250" customFormat="1" ht="13.5">
      <c r="A2" s="251"/>
      <c r="L2" s="252" t="s">
        <v>395</v>
      </c>
    </row>
    <row r="3" spans="1:12" s="250" customFormat="1" ht="24" customHeight="1">
      <c r="A3" s="460"/>
      <c r="B3" s="462" t="s">
        <v>396</v>
      </c>
      <c r="C3" s="464" t="s">
        <v>397</v>
      </c>
      <c r="D3" s="464" t="s">
        <v>398</v>
      </c>
      <c r="E3" s="464" t="s">
        <v>399</v>
      </c>
      <c r="F3" s="253" t="s">
        <v>400</v>
      </c>
      <c r="G3" s="254" t="s">
        <v>401</v>
      </c>
      <c r="H3" s="466" t="s">
        <v>402</v>
      </c>
      <c r="I3" s="467"/>
      <c r="J3" s="464" t="s">
        <v>403</v>
      </c>
      <c r="K3" s="468" t="s">
        <v>404</v>
      </c>
      <c r="L3" s="470" t="s">
        <v>405</v>
      </c>
    </row>
    <row r="4" spans="1:12" s="250" customFormat="1" ht="24" customHeight="1">
      <c r="A4" s="461"/>
      <c r="B4" s="463"/>
      <c r="C4" s="465"/>
      <c r="D4" s="465"/>
      <c r="E4" s="465"/>
      <c r="F4" s="255" t="s">
        <v>406</v>
      </c>
      <c r="G4" s="255" t="s">
        <v>407</v>
      </c>
      <c r="H4" s="256" t="s">
        <v>408</v>
      </c>
      <c r="I4" s="257" t="s">
        <v>409</v>
      </c>
      <c r="J4" s="465"/>
      <c r="K4" s="469"/>
      <c r="L4" s="471"/>
    </row>
    <row r="5" spans="1:12" s="250" customFormat="1" ht="19.5" customHeight="1">
      <c r="A5" s="258" t="s">
        <v>434</v>
      </c>
      <c r="B5" s="259">
        <v>140</v>
      </c>
      <c r="C5" s="259">
        <v>0</v>
      </c>
      <c r="D5" s="259" t="s">
        <v>410</v>
      </c>
      <c r="E5" s="259" t="s">
        <v>435</v>
      </c>
      <c r="F5" s="259">
        <v>0</v>
      </c>
      <c r="G5" s="259">
        <v>106</v>
      </c>
      <c r="H5" s="259">
        <v>0</v>
      </c>
      <c r="I5" s="259">
        <v>17</v>
      </c>
      <c r="J5" s="259">
        <v>13</v>
      </c>
      <c r="K5" s="259">
        <v>0</v>
      </c>
      <c r="L5" s="260">
        <v>4</v>
      </c>
    </row>
    <row r="6" spans="1:12" s="250" customFormat="1" ht="19.5" customHeight="1">
      <c r="A6" s="258" t="s">
        <v>436</v>
      </c>
      <c r="B6" s="259">
        <v>146</v>
      </c>
      <c r="C6" s="259">
        <v>0</v>
      </c>
      <c r="D6" s="259" t="s">
        <v>410</v>
      </c>
      <c r="E6" s="259" t="s">
        <v>435</v>
      </c>
      <c r="F6" s="259">
        <v>0</v>
      </c>
      <c r="G6" s="259">
        <v>104</v>
      </c>
      <c r="H6" s="259">
        <v>0</v>
      </c>
      <c r="I6" s="259">
        <v>23</v>
      </c>
      <c r="J6" s="259">
        <v>17</v>
      </c>
      <c r="K6" s="259">
        <v>0</v>
      </c>
      <c r="L6" s="260">
        <v>2</v>
      </c>
    </row>
    <row r="7" spans="1:12" s="250" customFormat="1" ht="19.5" customHeight="1">
      <c r="A7" s="258" t="s">
        <v>437</v>
      </c>
      <c r="B7" s="259">
        <v>130</v>
      </c>
      <c r="C7" s="259">
        <v>0</v>
      </c>
      <c r="D7" s="259" t="s">
        <v>435</v>
      </c>
      <c r="E7" s="259" t="s">
        <v>435</v>
      </c>
      <c r="F7" s="259">
        <v>0</v>
      </c>
      <c r="G7" s="259">
        <v>116</v>
      </c>
      <c r="H7" s="259">
        <v>0</v>
      </c>
      <c r="I7" s="259">
        <v>1</v>
      </c>
      <c r="J7" s="259">
        <v>12</v>
      </c>
      <c r="K7" s="259">
        <v>0</v>
      </c>
      <c r="L7" s="260">
        <v>1</v>
      </c>
    </row>
    <row r="8" spans="1:12" s="250" customFormat="1" ht="19.5" customHeight="1">
      <c r="A8" s="258" t="s">
        <v>438</v>
      </c>
      <c r="B8" s="259">
        <v>157</v>
      </c>
      <c r="C8" s="259">
        <v>0</v>
      </c>
      <c r="D8" s="259" t="s">
        <v>410</v>
      </c>
      <c r="E8" s="259" t="s">
        <v>410</v>
      </c>
      <c r="F8" s="259">
        <v>0</v>
      </c>
      <c r="G8" s="259">
        <v>138</v>
      </c>
      <c r="H8" s="259">
        <v>0</v>
      </c>
      <c r="I8" s="259">
        <v>1</v>
      </c>
      <c r="J8" s="259">
        <v>16</v>
      </c>
      <c r="K8" s="259">
        <v>0</v>
      </c>
      <c r="L8" s="260">
        <v>2</v>
      </c>
    </row>
    <row r="9" spans="1:12" s="250" customFormat="1" ht="19.5" customHeight="1">
      <c r="A9" s="261" t="s">
        <v>439</v>
      </c>
      <c r="B9" s="485">
        <f>C9+F9+G9+H9+I9+J9+K9+L9</f>
        <v>172</v>
      </c>
      <c r="C9" s="485">
        <v>0</v>
      </c>
      <c r="D9" s="485" t="s">
        <v>440</v>
      </c>
      <c r="E9" s="485" t="s">
        <v>440</v>
      </c>
      <c r="F9" s="485">
        <v>0</v>
      </c>
      <c r="G9" s="485">
        <v>154</v>
      </c>
      <c r="H9" s="485">
        <v>0</v>
      </c>
      <c r="I9" s="485">
        <v>1</v>
      </c>
      <c r="J9" s="485">
        <v>16</v>
      </c>
      <c r="K9" s="485">
        <v>0</v>
      </c>
      <c r="L9" s="486">
        <v>1</v>
      </c>
    </row>
    <row r="10" spans="9:12" s="250" customFormat="1" ht="13.5">
      <c r="I10" s="262"/>
      <c r="J10" s="262"/>
      <c r="K10" s="262"/>
      <c r="L10" s="262" t="s">
        <v>441</v>
      </c>
    </row>
    <row r="11" ht="13.5">
      <c r="L11" s="264" t="s">
        <v>442</v>
      </c>
    </row>
    <row r="14" ht="13.5">
      <c r="O14" s="265"/>
    </row>
  </sheetData>
  <sheetProtection/>
  <mergeCells count="10">
    <mergeCell ref="A1:L1"/>
    <mergeCell ref="A3:A4"/>
    <mergeCell ref="B3:B4"/>
    <mergeCell ref="C3:C4"/>
    <mergeCell ref="D3:D4"/>
    <mergeCell ref="E3:E4"/>
    <mergeCell ref="H3:I3"/>
    <mergeCell ref="J3:J4"/>
    <mergeCell ref="K3:K4"/>
    <mergeCell ref="L3:L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SheetLayoutView="100" zoomScalePageLayoutView="0" workbookViewId="0" topLeftCell="A1">
      <selection activeCell="A10" sqref="A10:IV10"/>
    </sheetView>
  </sheetViews>
  <sheetFormatPr defaultColWidth="9.140625" defaultRowHeight="15"/>
  <cols>
    <col min="1" max="1" width="11.8515625" style="263" customWidth="1"/>
    <col min="2" max="10" width="8.8515625" style="263" customWidth="1"/>
    <col min="11" max="16384" width="9.00390625" style="263" customWidth="1"/>
  </cols>
  <sheetData>
    <row r="1" spans="1:10" s="250" customFormat="1" ht="21">
      <c r="A1" s="459" t="s">
        <v>443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s="250" customFormat="1" ht="13.5">
      <c r="A2" s="251"/>
      <c r="B2" s="266"/>
      <c r="C2" s="266"/>
      <c r="D2" s="266"/>
      <c r="E2" s="266"/>
      <c r="F2" s="266"/>
      <c r="G2" s="266"/>
      <c r="H2" s="266"/>
      <c r="I2" s="267"/>
      <c r="J2" s="268" t="s">
        <v>444</v>
      </c>
    </row>
    <row r="3" spans="1:10" s="250" customFormat="1" ht="19.5" customHeight="1">
      <c r="A3" s="473"/>
      <c r="B3" s="476" t="s">
        <v>445</v>
      </c>
      <c r="C3" s="476" t="s">
        <v>446</v>
      </c>
      <c r="D3" s="479" t="s">
        <v>447</v>
      </c>
      <c r="E3" s="482" t="s">
        <v>448</v>
      </c>
      <c r="F3" s="482"/>
      <c r="G3" s="482"/>
      <c r="H3" s="482"/>
      <c r="I3" s="482"/>
      <c r="J3" s="483"/>
    </row>
    <row r="4" spans="1:10" s="250" customFormat="1" ht="12.75" customHeight="1">
      <c r="A4" s="474"/>
      <c r="B4" s="477"/>
      <c r="C4" s="477"/>
      <c r="D4" s="480"/>
      <c r="E4" s="269" t="s">
        <v>449</v>
      </c>
      <c r="F4" s="269" t="s">
        <v>450</v>
      </c>
      <c r="G4" s="269" t="s">
        <v>451</v>
      </c>
      <c r="H4" s="269" t="s">
        <v>452</v>
      </c>
      <c r="I4" s="269" t="s">
        <v>453</v>
      </c>
      <c r="J4" s="270" t="s">
        <v>454</v>
      </c>
    </row>
    <row r="5" spans="1:10" s="250" customFormat="1" ht="12.75" customHeight="1">
      <c r="A5" s="475"/>
      <c r="B5" s="478"/>
      <c r="C5" s="271" t="s">
        <v>455</v>
      </c>
      <c r="D5" s="481"/>
      <c r="E5" s="272" t="s">
        <v>456</v>
      </c>
      <c r="F5" s="272" t="s">
        <v>457</v>
      </c>
      <c r="G5" s="272" t="s">
        <v>458</v>
      </c>
      <c r="H5" s="272" t="s">
        <v>459</v>
      </c>
      <c r="I5" s="272" t="s">
        <v>460</v>
      </c>
      <c r="J5" s="273" t="s">
        <v>461</v>
      </c>
    </row>
    <row r="6" spans="1:10" s="250" customFormat="1" ht="19.5" customHeight="1">
      <c r="A6" s="274" t="s">
        <v>434</v>
      </c>
      <c r="B6" s="259">
        <v>74</v>
      </c>
      <c r="C6" s="259">
        <v>53</v>
      </c>
      <c r="D6" s="259">
        <v>21</v>
      </c>
      <c r="E6" s="259">
        <v>19</v>
      </c>
      <c r="F6" s="259">
        <v>1</v>
      </c>
      <c r="G6" s="275">
        <v>1</v>
      </c>
      <c r="H6" s="259" t="s">
        <v>462</v>
      </c>
      <c r="I6" s="276" t="s">
        <v>462</v>
      </c>
      <c r="J6" s="260" t="s">
        <v>462</v>
      </c>
    </row>
    <row r="7" spans="1:10" s="250" customFormat="1" ht="19.5" customHeight="1">
      <c r="A7" s="258" t="s">
        <v>436</v>
      </c>
      <c r="B7" s="259">
        <v>69</v>
      </c>
      <c r="C7" s="259">
        <v>48</v>
      </c>
      <c r="D7" s="259">
        <v>21</v>
      </c>
      <c r="E7" s="259">
        <v>20</v>
      </c>
      <c r="F7" s="259">
        <v>1</v>
      </c>
      <c r="G7" s="275" t="s">
        <v>462</v>
      </c>
      <c r="H7" s="259" t="s">
        <v>462</v>
      </c>
      <c r="I7" s="276" t="s">
        <v>462</v>
      </c>
      <c r="J7" s="260" t="s">
        <v>462</v>
      </c>
    </row>
    <row r="8" spans="1:10" s="250" customFormat="1" ht="19.5" customHeight="1">
      <c r="A8" s="258" t="s">
        <v>437</v>
      </c>
      <c r="B8" s="259">
        <v>67</v>
      </c>
      <c r="C8" s="259">
        <v>48</v>
      </c>
      <c r="D8" s="259">
        <v>19</v>
      </c>
      <c r="E8" s="259">
        <v>18</v>
      </c>
      <c r="F8" s="259" t="s">
        <v>463</v>
      </c>
      <c r="G8" s="275">
        <v>1</v>
      </c>
      <c r="H8" s="259" t="s">
        <v>463</v>
      </c>
      <c r="I8" s="276" t="s">
        <v>463</v>
      </c>
      <c r="J8" s="260" t="s">
        <v>463</v>
      </c>
    </row>
    <row r="9" spans="1:10" s="250" customFormat="1" ht="19.5" customHeight="1">
      <c r="A9" s="258" t="s">
        <v>438</v>
      </c>
      <c r="B9" s="259">
        <v>65</v>
      </c>
      <c r="C9" s="259">
        <v>48</v>
      </c>
      <c r="D9" s="259">
        <v>17</v>
      </c>
      <c r="E9" s="259">
        <v>16</v>
      </c>
      <c r="F9" s="259" t="s">
        <v>464</v>
      </c>
      <c r="G9" s="275">
        <v>1</v>
      </c>
      <c r="H9" s="259" t="s">
        <v>464</v>
      </c>
      <c r="I9" s="276" t="s">
        <v>464</v>
      </c>
      <c r="J9" s="260" t="s">
        <v>464</v>
      </c>
    </row>
    <row r="10" spans="1:10" s="250" customFormat="1" ht="19.5" customHeight="1">
      <c r="A10" s="261" t="s">
        <v>439</v>
      </c>
      <c r="B10" s="485">
        <f>C10+D10</f>
        <v>67</v>
      </c>
      <c r="C10" s="485">
        <v>48</v>
      </c>
      <c r="D10" s="485">
        <f>E10+F10+G10</f>
        <v>19</v>
      </c>
      <c r="E10" s="485">
        <v>16</v>
      </c>
      <c r="F10" s="485">
        <v>2</v>
      </c>
      <c r="G10" s="487">
        <v>1</v>
      </c>
      <c r="H10" s="485" t="s">
        <v>463</v>
      </c>
      <c r="I10" s="488" t="s">
        <v>463</v>
      </c>
      <c r="J10" s="486" t="s">
        <v>463</v>
      </c>
    </row>
    <row r="11" spans="8:10" s="250" customFormat="1" ht="13.5">
      <c r="H11" s="472" t="s">
        <v>465</v>
      </c>
      <c r="I11" s="472"/>
      <c r="J11" s="472"/>
    </row>
  </sheetData>
  <sheetProtection/>
  <mergeCells count="7">
    <mergeCell ref="H11:J11"/>
    <mergeCell ref="A1:J1"/>
    <mergeCell ref="A3:A5"/>
    <mergeCell ref="B3:B5"/>
    <mergeCell ref="C3:C4"/>
    <mergeCell ref="D3:D5"/>
    <mergeCell ref="E3:J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100" zoomScalePageLayoutView="0" workbookViewId="0" topLeftCell="A1">
      <selection activeCell="A1" sqref="A1:E1"/>
    </sheetView>
  </sheetViews>
  <sheetFormatPr defaultColWidth="9.140625" defaultRowHeight="15"/>
  <cols>
    <col min="1" max="5" width="17.421875" style="58" customWidth="1"/>
    <col min="6" max="16384" width="9.00390625" style="58" customWidth="1"/>
  </cols>
  <sheetData>
    <row r="1" spans="1:5" s="110" customFormat="1" ht="21">
      <c r="A1" s="319" t="s">
        <v>411</v>
      </c>
      <c r="B1" s="319"/>
      <c r="C1" s="319"/>
      <c r="D1" s="319"/>
      <c r="E1" s="319"/>
    </row>
    <row r="2" spans="1:5" s="110" customFormat="1" ht="13.5">
      <c r="A2" s="121"/>
      <c r="E2" s="123" t="s">
        <v>412</v>
      </c>
    </row>
    <row r="3" spans="1:5" s="110" customFormat="1" ht="19.5" customHeight="1">
      <c r="A3" s="445"/>
      <c r="B3" s="430" t="s">
        <v>379</v>
      </c>
      <c r="C3" s="430" t="s">
        <v>413</v>
      </c>
      <c r="D3" s="434" t="s">
        <v>414</v>
      </c>
      <c r="E3" s="484"/>
    </row>
    <row r="4" spans="1:5" s="110" customFormat="1" ht="19.5" customHeight="1">
      <c r="A4" s="447"/>
      <c r="B4" s="379"/>
      <c r="C4" s="379"/>
      <c r="D4" s="141" t="s">
        <v>337</v>
      </c>
      <c r="E4" s="244" t="s">
        <v>338</v>
      </c>
    </row>
    <row r="5" spans="1:5" s="110" customFormat="1" ht="25.5" customHeight="1">
      <c r="A5" s="145" t="s">
        <v>415</v>
      </c>
      <c r="B5" s="154">
        <v>2768</v>
      </c>
      <c r="C5" s="154">
        <v>1143</v>
      </c>
      <c r="D5" s="154">
        <v>670</v>
      </c>
      <c r="E5" s="155">
        <v>583</v>
      </c>
    </row>
    <row r="6" spans="1:5" s="110" customFormat="1" ht="25.5" customHeight="1">
      <c r="A6" s="146" t="s">
        <v>416</v>
      </c>
      <c r="B6" s="156">
        <f>SUM(B7:B8,B13:B20)</f>
        <v>666</v>
      </c>
      <c r="C6" s="156">
        <f>SUM(C7:C8,C13:C20)</f>
        <v>393</v>
      </c>
      <c r="D6" s="156">
        <f>SUM(D7:D8,D13:D20)</f>
        <v>133</v>
      </c>
      <c r="E6" s="157">
        <f>SUM(E7:E8,E13:E20)</f>
        <v>140</v>
      </c>
    </row>
    <row r="7" spans="1:5" s="110" customFormat="1" ht="25.5" customHeight="1">
      <c r="A7" s="146" t="s">
        <v>259</v>
      </c>
      <c r="B7" s="156">
        <v>46</v>
      </c>
      <c r="C7" s="156">
        <v>35</v>
      </c>
      <c r="D7" s="156">
        <v>6</v>
      </c>
      <c r="E7" s="157">
        <v>5</v>
      </c>
    </row>
    <row r="8" spans="1:5" s="110" customFormat="1" ht="25.5" customHeight="1">
      <c r="A8" s="146" t="s">
        <v>277</v>
      </c>
      <c r="B8" s="156">
        <v>316</v>
      </c>
      <c r="C8" s="156">
        <v>207</v>
      </c>
      <c r="D8" s="156">
        <v>57</v>
      </c>
      <c r="E8" s="157">
        <v>52</v>
      </c>
    </row>
    <row r="9" spans="1:5" s="110" customFormat="1" ht="25.5" customHeight="1">
      <c r="A9" s="146" t="s">
        <v>417</v>
      </c>
      <c r="B9" s="156">
        <v>24</v>
      </c>
      <c r="C9" s="156">
        <v>5</v>
      </c>
      <c r="D9" s="245">
        <v>15</v>
      </c>
      <c r="E9" s="157">
        <v>4</v>
      </c>
    </row>
    <row r="10" spans="1:5" s="110" customFormat="1" ht="25.5" customHeight="1">
      <c r="A10" s="146" t="s">
        <v>418</v>
      </c>
      <c r="B10" s="156">
        <v>94</v>
      </c>
      <c r="C10" s="156">
        <v>36</v>
      </c>
      <c r="D10" s="156">
        <v>27</v>
      </c>
      <c r="E10" s="157">
        <v>3</v>
      </c>
    </row>
    <row r="11" spans="1:5" s="110" customFormat="1" ht="25.5" customHeight="1">
      <c r="A11" s="146" t="s">
        <v>419</v>
      </c>
      <c r="B11" s="156">
        <v>176</v>
      </c>
      <c r="C11" s="156">
        <v>153</v>
      </c>
      <c r="D11" s="156">
        <v>9</v>
      </c>
      <c r="E11" s="157">
        <v>31</v>
      </c>
    </row>
    <row r="12" spans="1:5" s="110" customFormat="1" ht="25.5" customHeight="1">
      <c r="A12" s="146" t="s">
        <v>420</v>
      </c>
      <c r="B12" s="156">
        <v>22</v>
      </c>
      <c r="C12" s="156">
        <v>13</v>
      </c>
      <c r="D12" s="156">
        <v>6</v>
      </c>
      <c r="E12" s="157">
        <v>14</v>
      </c>
    </row>
    <row r="13" spans="1:5" s="110" customFormat="1" ht="25.5" customHeight="1">
      <c r="A13" s="146" t="s">
        <v>421</v>
      </c>
      <c r="B13" s="156">
        <v>44</v>
      </c>
      <c r="C13" s="156">
        <v>35</v>
      </c>
      <c r="D13" s="156">
        <v>4</v>
      </c>
      <c r="E13" s="157">
        <v>5</v>
      </c>
    </row>
    <row r="14" spans="1:5" s="110" customFormat="1" ht="25.5" customHeight="1">
      <c r="A14" s="146" t="s">
        <v>422</v>
      </c>
      <c r="B14" s="156">
        <v>84</v>
      </c>
      <c r="C14" s="156">
        <v>61</v>
      </c>
      <c r="D14" s="156">
        <v>18</v>
      </c>
      <c r="E14" s="157">
        <v>5</v>
      </c>
    </row>
    <row r="15" spans="1:5" s="110" customFormat="1" ht="25.5" customHeight="1">
      <c r="A15" s="146" t="s">
        <v>423</v>
      </c>
      <c r="B15" s="156">
        <v>50</v>
      </c>
      <c r="C15" s="156">
        <v>11</v>
      </c>
      <c r="D15" s="156">
        <v>7</v>
      </c>
      <c r="E15" s="157">
        <v>32</v>
      </c>
    </row>
    <row r="16" spans="1:5" s="110" customFormat="1" ht="25.5" customHeight="1">
      <c r="A16" s="146" t="s">
        <v>283</v>
      </c>
      <c r="B16" s="156">
        <v>8</v>
      </c>
      <c r="C16" s="156">
        <v>6</v>
      </c>
      <c r="D16" s="156">
        <v>1</v>
      </c>
      <c r="E16" s="157">
        <v>1</v>
      </c>
    </row>
    <row r="17" spans="1:5" s="110" customFormat="1" ht="25.5" customHeight="1">
      <c r="A17" s="146" t="s">
        <v>424</v>
      </c>
      <c r="B17" s="156">
        <v>28</v>
      </c>
      <c r="C17" s="156">
        <v>13</v>
      </c>
      <c r="D17" s="156">
        <v>10</v>
      </c>
      <c r="E17" s="157">
        <v>5</v>
      </c>
    </row>
    <row r="18" spans="1:5" s="110" customFormat="1" ht="25.5" customHeight="1">
      <c r="A18" s="146" t="s">
        <v>285</v>
      </c>
      <c r="B18" s="156">
        <v>32</v>
      </c>
      <c r="C18" s="246" t="s">
        <v>47</v>
      </c>
      <c r="D18" s="156">
        <v>14</v>
      </c>
      <c r="E18" s="157">
        <v>18</v>
      </c>
    </row>
    <row r="19" spans="1:5" s="110" customFormat="1" ht="25.5" customHeight="1">
      <c r="A19" s="146" t="s">
        <v>425</v>
      </c>
      <c r="B19" s="156">
        <v>33</v>
      </c>
      <c r="C19" s="156">
        <v>19</v>
      </c>
      <c r="D19" s="156">
        <v>10</v>
      </c>
      <c r="E19" s="157">
        <v>4</v>
      </c>
    </row>
    <row r="20" spans="1:5" s="110" customFormat="1" ht="25.5" customHeight="1">
      <c r="A20" s="148" t="s">
        <v>426</v>
      </c>
      <c r="B20" s="158">
        <v>25</v>
      </c>
      <c r="C20" s="158">
        <v>6</v>
      </c>
      <c r="D20" s="158">
        <v>6</v>
      </c>
      <c r="E20" s="159">
        <v>13</v>
      </c>
    </row>
    <row r="21" spans="1:5" s="64" customFormat="1" ht="13.5">
      <c r="A21" s="110"/>
      <c r="B21" s="110"/>
      <c r="C21" s="110"/>
      <c r="D21" s="110"/>
      <c r="E21" s="123" t="s">
        <v>427</v>
      </c>
    </row>
  </sheetData>
  <sheetProtection/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5.57421875" style="21" customWidth="1"/>
    <col min="2" max="7" width="11.8515625" style="21" customWidth="1"/>
    <col min="8" max="16384" width="9.00390625" style="21" customWidth="1"/>
  </cols>
  <sheetData>
    <row r="1" spans="1:7" ht="21">
      <c r="A1" s="286" t="s">
        <v>72</v>
      </c>
      <c r="B1" s="296"/>
      <c r="C1" s="296"/>
      <c r="D1" s="296"/>
      <c r="E1" s="296"/>
      <c r="F1" s="296"/>
      <c r="G1" s="296"/>
    </row>
    <row r="2" spans="1:7" ht="13.5">
      <c r="A2" s="20"/>
      <c r="B2" s="20"/>
      <c r="C2" s="20"/>
      <c r="D2" s="20"/>
      <c r="E2" s="20"/>
      <c r="F2" s="297"/>
      <c r="G2" s="297"/>
    </row>
    <row r="3" spans="1:7" ht="20.25" customHeight="1">
      <c r="A3" s="298"/>
      <c r="B3" s="299" t="s">
        <v>73</v>
      </c>
      <c r="C3" s="299"/>
      <c r="D3" s="299" t="s">
        <v>74</v>
      </c>
      <c r="E3" s="301"/>
      <c r="F3" s="299" t="s">
        <v>75</v>
      </c>
      <c r="G3" s="303"/>
    </row>
    <row r="4" spans="1:7" ht="20.25" customHeight="1">
      <c r="A4" s="287"/>
      <c r="B4" s="300"/>
      <c r="C4" s="300"/>
      <c r="D4" s="300"/>
      <c r="E4" s="302"/>
      <c r="F4" s="300"/>
      <c r="G4" s="304"/>
    </row>
    <row r="5" spans="1:7" s="33" customFormat="1" ht="20.25" customHeight="1">
      <c r="A5" s="47" t="s">
        <v>13</v>
      </c>
      <c r="B5" s="48">
        <v>256</v>
      </c>
      <c r="C5" s="49" t="s">
        <v>76</v>
      </c>
      <c r="D5" s="48">
        <v>143</v>
      </c>
      <c r="E5" s="49" t="s">
        <v>77</v>
      </c>
      <c r="F5" s="48">
        <v>113</v>
      </c>
      <c r="G5" s="50" t="s">
        <v>78</v>
      </c>
    </row>
    <row r="6" spans="1:7" s="33" customFormat="1" ht="20.25" customHeight="1">
      <c r="A6" s="47" t="s">
        <v>14</v>
      </c>
      <c r="B6" s="48">
        <v>168</v>
      </c>
      <c r="C6" s="51" t="s">
        <v>79</v>
      </c>
      <c r="D6" s="48">
        <v>92</v>
      </c>
      <c r="E6" s="51" t="s">
        <v>80</v>
      </c>
      <c r="F6" s="48">
        <v>76</v>
      </c>
      <c r="G6" s="52" t="s">
        <v>81</v>
      </c>
    </row>
    <row r="7" spans="1:7" s="33" customFormat="1" ht="20.25" customHeight="1">
      <c r="A7" s="53" t="s">
        <v>15</v>
      </c>
      <c r="B7" s="54">
        <v>149</v>
      </c>
      <c r="C7" s="55" t="s">
        <v>82</v>
      </c>
      <c r="D7" s="54">
        <v>75</v>
      </c>
      <c r="E7" s="55" t="s">
        <v>83</v>
      </c>
      <c r="F7" s="54">
        <v>74</v>
      </c>
      <c r="G7" s="56" t="s">
        <v>84</v>
      </c>
    </row>
    <row r="8" spans="1:7" s="33" customFormat="1" ht="13.5">
      <c r="A8" s="45" t="s">
        <v>85</v>
      </c>
      <c r="B8" s="32"/>
      <c r="C8" s="32"/>
      <c r="D8" s="32"/>
      <c r="E8" s="32"/>
      <c r="F8" s="295" t="s">
        <v>86</v>
      </c>
      <c r="G8" s="29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57"/>
      <c r="C10" s="20"/>
      <c r="D10" s="20"/>
      <c r="E10" s="20"/>
      <c r="F10" s="20"/>
      <c r="G10" s="20"/>
    </row>
  </sheetData>
  <sheetProtection/>
  <mergeCells count="7">
    <mergeCell ref="F8:G8"/>
    <mergeCell ref="A1:G1"/>
    <mergeCell ref="F2:G2"/>
    <mergeCell ref="A3:A4"/>
    <mergeCell ref="B3:C4"/>
    <mergeCell ref="D3:E4"/>
    <mergeCell ref="F3:G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4.00390625" style="58" customWidth="1"/>
    <col min="2" max="9" width="9.140625" style="58" customWidth="1"/>
    <col min="10" max="16384" width="9.00390625" style="58" customWidth="1"/>
  </cols>
  <sheetData>
    <row r="1" spans="1:9" ht="21">
      <c r="A1" s="286" t="s">
        <v>87</v>
      </c>
      <c r="B1" s="296"/>
      <c r="C1" s="296"/>
      <c r="D1" s="296"/>
      <c r="E1" s="296"/>
      <c r="F1" s="296"/>
      <c r="G1" s="296"/>
      <c r="H1" s="296"/>
      <c r="I1" s="296"/>
    </row>
    <row r="2" spans="1:9" ht="13.5">
      <c r="A2" s="20"/>
      <c r="B2" s="20"/>
      <c r="C2" s="20"/>
      <c r="D2" s="20"/>
      <c r="E2" s="20"/>
      <c r="F2" s="20"/>
      <c r="G2" s="297" t="s">
        <v>88</v>
      </c>
      <c r="H2" s="297"/>
      <c r="I2" s="297"/>
    </row>
    <row r="3" spans="1:9" ht="20.25" customHeight="1">
      <c r="A3" s="287"/>
      <c r="B3" s="305" t="s">
        <v>38</v>
      </c>
      <c r="C3" s="305"/>
      <c r="D3" s="305" t="s">
        <v>89</v>
      </c>
      <c r="E3" s="305"/>
      <c r="F3" s="305" t="s">
        <v>90</v>
      </c>
      <c r="G3" s="305"/>
      <c r="H3" s="305" t="s">
        <v>91</v>
      </c>
      <c r="I3" s="306"/>
    </row>
    <row r="4" spans="1:9" ht="32.25" customHeight="1">
      <c r="A4" s="288"/>
      <c r="B4" s="59" t="s">
        <v>92</v>
      </c>
      <c r="C4" s="60" t="s">
        <v>93</v>
      </c>
      <c r="D4" s="59" t="s">
        <v>92</v>
      </c>
      <c r="E4" s="60" t="s">
        <v>93</v>
      </c>
      <c r="F4" s="59" t="s">
        <v>94</v>
      </c>
      <c r="G4" s="60" t="s">
        <v>93</v>
      </c>
      <c r="H4" s="59" t="s">
        <v>94</v>
      </c>
      <c r="I4" s="61" t="s">
        <v>93</v>
      </c>
    </row>
    <row r="5" spans="1:9" s="64" customFormat="1" ht="20.25" customHeight="1">
      <c r="A5" s="29" t="s">
        <v>13</v>
      </c>
      <c r="B5" s="62">
        <v>73</v>
      </c>
      <c r="C5" s="62">
        <v>2917</v>
      </c>
      <c r="D5" s="62">
        <v>20</v>
      </c>
      <c r="E5" s="62">
        <v>444</v>
      </c>
      <c r="F5" s="62">
        <v>44</v>
      </c>
      <c r="G5" s="62">
        <v>1983</v>
      </c>
      <c r="H5" s="62">
        <v>9</v>
      </c>
      <c r="I5" s="63">
        <v>490</v>
      </c>
    </row>
    <row r="6" spans="1:9" s="64" customFormat="1" ht="20.25" customHeight="1">
      <c r="A6" s="29" t="s">
        <v>14</v>
      </c>
      <c r="B6" s="62">
        <v>68</v>
      </c>
      <c r="C6" s="62">
        <v>2724</v>
      </c>
      <c r="D6" s="62">
        <v>14</v>
      </c>
      <c r="E6" s="62">
        <v>424</v>
      </c>
      <c r="F6" s="62">
        <v>44</v>
      </c>
      <c r="G6" s="62">
        <v>1699</v>
      </c>
      <c r="H6" s="62">
        <v>8</v>
      </c>
      <c r="I6" s="63">
        <v>601</v>
      </c>
    </row>
    <row r="7" spans="1:9" s="64" customFormat="1" ht="20.25" customHeight="1">
      <c r="A7" s="41" t="s">
        <v>15</v>
      </c>
      <c r="B7" s="65">
        <v>52</v>
      </c>
      <c r="C7" s="65">
        <v>2502</v>
      </c>
      <c r="D7" s="65">
        <v>12</v>
      </c>
      <c r="E7" s="65">
        <v>431</v>
      </c>
      <c r="F7" s="65">
        <v>35</v>
      </c>
      <c r="G7" s="65">
        <v>1676</v>
      </c>
      <c r="H7" s="65">
        <v>9</v>
      </c>
      <c r="I7" s="66">
        <v>395</v>
      </c>
    </row>
    <row r="8" spans="1:9" s="64" customFormat="1" ht="13.5">
      <c r="A8" s="45" t="s">
        <v>95</v>
      </c>
      <c r="B8" s="32"/>
      <c r="C8" s="32"/>
      <c r="D8" s="32"/>
      <c r="E8" s="32"/>
      <c r="F8" s="32"/>
      <c r="G8" s="32"/>
      <c r="H8" s="295" t="s">
        <v>96</v>
      </c>
      <c r="I8" s="295"/>
    </row>
  </sheetData>
  <sheetProtection/>
  <mergeCells count="8">
    <mergeCell ref="H8:I8"/>
    <mergeCell ref="A1:I1"/>
    <mergeCell ref="G2:I2"/>
    <mergeCell ref="A3:A4"/>
    <mergeCell ref="B3:C3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11.8515625" style="20" customWidth="1"/>
    <col min="2" max="2" width="7.140625" style="20" customWidth="1"/>
    <col min="3" max="6" width="11.140625" style="20" customWidth="1"/>
    <col min="7" max="7" width="11.7109375" style="20" customWidth="1"/>
    <col min="8" max="8" width="11.140625" style="20" customWidth="1"/>
    <col min="9" max="16384" width="9.00390625" style="20" customWidth="1"/>
  </cols>
  <sheetData>
    <row r="1" spans="1:8" ht="21">
      <c r="A1" s="286" t="s">
        <v>97</v>
      </c>
      <c r="B1" s="286"/>
      <c r="C1" s="286"/>
      <c r="D1" s="286"/>
      <c r="E1" s="286"/>
      <c r="F1" s="286"/>
      <c r="G1" s="286"/>
      <c r="H1" s="286"/>
    </row>
    <row r="2" spans="3:8" ht="13.5">
      <c r="C2" s="67"/>
      <c r="D2" s="67"/>
      <c r="G2" s="297"/>
      <c r="H2" s="297"/>
    </row>
    <row r="3" spans="1:8" ht="13.5">
      <c r="A3" s="310"/>
      <c r="B3" s="312" t="s">
        <v>98</v>
      </c>
      <c r="C3" s="312" t="s">
        <v>99</v>
      </c>
      <c r="D3" s="314" t="s">
        <v>100</v>
      </c>
      <c r="E3" s="314" t="s">
        <v>101</v>
      </c>
      <c r="F3" s="314" t="s">
        <v>102</v>
      </c>
      <c r="G3" s="314" t="s">
        <v>103</v>
      </c>
      <c r="H3" s="316" t="s">
        <v>104</v>
      </c>
    </row>
    <row r="4" spans="1:8" ht="13.5">
      <c r="A4" s="311"/>
      <c r="B4" s="313"/>
      <c r="C4" s="313"/>
      <c r="D4" s="315"/>
      <c r="E4" s="315"/>
      <c r="F4" s="315"/>
      <c r="G4" s="315"/>
      <c r="H4" s="317"/>
    </row>
    <row r="5" spans="1:8" ht="13.5">
      <c r="A5" s="307" t="s">
        <v>13</v>
      </c>
      <c r="B5" s="69" t="s">
        <v>38</v>
      </c>
      <c r="C5" s="70">
        <v>151</v>
      </c>
      <c r="D5" s="70">
        <v>40</v>
      </c>
      <c r="E5" s="70">
        <v>8</v>
      </c>
      <c r="F5" s="70">
        <v>16</v>
      </c>
      <c r="G5" s="70">
        <v>11</v>
      </c>
      <c r="H5" s="71">
        <v>76</v>
      </c>
    </row>
    <row r="6" spans="1:8" ht="13.5">
      <c r="A6" s="308"/>
      <c r="B6" s="72" t="s">
        <v>105</v>
      </c>
      <c r="C6" s="73">
        <v>101</v>
      </c>
      <c r="D6" s="73">
        <v>22</v>
      </c>
      <c r="E6" s="74">
        <v>5</v>
      </c>
      <c r="F6" s="74">
        <v>7</v>
      </c>
      <c r="G6" s="74">
        <v>5</v>
      </c>
      <c r="H6" s="75">
        <v>62</v>
      </c>
    </row>
    <row r="7" spans="1:8" ht="13.5">
      <c r="A7" s="308"/>
      <c r="B7" s="72" t="s">
        <v>106</v>
      </c>
      <c r="C7" s="73">
        <v>50</v>
      </c>
      <c r="D7" s="73">
        <v>18</v>
      </c>
      <c r="E7" s="74">
        <v>3</v>
      </c>
      <c r="F7" s="74">
        <v>9</v>
      </c>
      <c r="G7" s="74">
        <v>6</v>
      </c>
      <c r="H7" s="75">
        <v>14</v>
      </c>
    </row>
    <row r="8" spans="1:8" ht="13.5">
      <c r="A8" s="307" t="s">
        <v>14</v>
      </c>
      <c r="B8" s="69" t="s">
        <v>38</v>
      </c>
      <c r="C8" s="70">
        <v>122</v>
      </c>
      <c r="D8" s="70">
        <v>18</v>
      </c>
      <c r="E8" s="70">
        <v>14</v>
      </c>
      <c r="F8" s="70">
        <v>10</v>
      </c>
      <c r="G8" s="70">
        <v>14</v>
      </c>
      <c r="H8" s="71">
        <v>66</v>
      </c>
    </row>
    <row r="9" spans="1:8" ht="13.5">
      <c r="A9" s="308"/>
      <c r="B9" s="72" t="s">
        <v>105</v>
      </c>
      <c r="C9" s="73">
        <v>84</v>
      </c>
      <c r="D9" s="73">
        <v>11</v>
      </c>
      <c r="E9" s="74">
        <v>6</v>
      </c>
      <c r="F9" s="74">
        <v>4</v>
      </c>
      <c r="G9" s="74">
        <v>12</v>
      </c>
      <c r="H9" s="75">
        <v>51</v>
      </c>
    </row>
    <row r="10" spans="1:8" ht="13.5">
      <c r="A10" s="308"/>
      <c r="B10" s="72" t="s">
        <v>106</v>
      </c>
      <c r="C10" s="73">
        <v>38</v>
      </c>
      <c r="D10" s="73">
        <v>7</v>
      </c>
      <c r="E10" s="74">
        <v>8</v>
      </c>
      <c r="F10" s="74">
        <v>6</v>
      </c>
      <c r="G10" s="74">
        <v>2</v>
      </c>
      <c r="H10" s="75">
        <v>15</v>
      </c>
    </row>
    <row r="11" spans="1:8" ht="13.5">
      <c r="A11" s="307" t="s">
        <v>15</v>
      </c>
      <c r="B11" s="69" t="s">
        <v>38</v>
      </c>
      <c r="C11" s="70">
        <v>52</v>
      </c>
      <c r="D11" s="70" t="s">
        <v>107</v>
      </c>
      <c r="E11" s="70">
        <v>1</v>
      </c>
      <c r="F11" s="70">
        <v>3</v>
      </c>
      <c r="G11" s="70">
        <v>6</v>
      </c>
      <c r="H11" s="71">
        <v>42</v>
      </c>
    </row>
    <row r="12" spans="1:8" ht="13.5">
      <c r="A12" s="308"/>
      <c r="B12" s="72" t="s">
        <v>105</v>
      </c>
      <c r="C12" s="73">
        <v>47</v>
      </c>
      <c r="D12" s="73" t="s">
        <v>108</v>
      </c>
      <c r="E12" s="74">
        <v>1</v>
      </c>
      <c r="F12" s="74">
        <v>3</v>
      </c>
      <c r="G12" s="74">
        <v>4</v>
      </c>
      <c r="H12" s="75">
        <v>39</v>
      </c>
    </row>
    <row r="13" spans="1:8" ht="13.5">
      <c r="A13" s="309"/>
      <c r="B13" s="76" t="s">
        <v>106</v>
      </c>
      <c r="C13" s="77">
        <v>5</v>
      </c>
      <c r="D13" s="77" t="s">
        <v>108</v>
      </c>
      <c r="E13" s="77" t="s">
        <v>108</v>
      </c>
      <c r="F13" s="77" t="s">
        <v>108</v>
      </c>
      <c r="G13" s="78">
        <v>2</v>
      </c>
      <c r="H13" s="79">
        <v>3</v>
      </c>
    </row>
    <row r="14" spans="1:8" s="32" customFormat="1" ht="13.5">
      <c r="A14" s="248" t="s">
        <v>466</v>
      </c>
      <c r="B14" s="249"/>
      <c r="C14" s="249"/>
      <c r="D14" s="249"/>
      <c r="E14" s="249"/>
      <c r="F14" s="249"/>
      <c r="G14" s="295" t="s">
        <v>467</v>
      </c>
      <c r="H14" s="295"/>
    </row>
    <row r="15" ht="13.5">
      <c r="A15" s="45"/>
    </row>
    <row r="18" ht="13.5">
      <c r="B18" s="80"/>
    </row>
    <row r="19" ht="13.5">
      <c r="B19" s="80"/>
    </row>
  </sheetData>
  <sheetProtection/>
  <mergeCells count="14">
    <mergeCell ref="E3:E4"/>
    <mergeCell ref="F3:F4"/>
    <mergeCell ref="G3:G4"/>
    <mergeCell ref="H3:H4"/>
    <mergeCell ref="A5:A7"/>
    <mergeCell ref="A8:A10"/>
    <mergeCell ref="A11:A13"/>
    <mergeCell ref="G14:H14"/>
    <mergeCell ref="A1:H1"/>
    <mergeCell ref="G2:H2"/>
    <mergeCell ref="A3:A4"/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00" zoomScalePageLayoutView="0" workbookViewId="0" topLeftCell="A1">
      <selection activeCell="A1" sqref="A1:K21"/>
    </sheetView>
  </sheetViews>
  <sheetFormatPr defaultColWidth="9.140625" defaultRowHeight="15"/>
  <cols>
    <col min="1" max="1" width="11.57421875" style="58" customWidth="1"/>
    <col min="2" max="2" width="7.7109375" style="58" customWidth="1"/>
    <col min="3" max="3" width="7.421875" style="104" customWidth="1"/>
    <col min="4" max="11" width="7.421875" style="58" customWidth="1"/>
    <col min="12" max="16384" width="9.00390625" style="58" customWidth="1"/>
  </cols>
  <sheetData>
    <row r="1" spans="1:11" ht="21">
      <c r="A1" s="286" t="s">
        <v>109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3.5">
      <c r="A2" s="20"/>
      <c r="B2" s="20"/>
      <c r="C2" s="81"/>
      <c r="D2" s="20"/>
      <c r="E2" s="20"/>
      <c r="F2" s="20"/>
      <c r="G2" s="20"/>
      <c r="H2" s="297" t="s">
        <v>88</v>
      </c>
      <c r="I2" s="297"/>
      <c r="J2" s="297"/>
      <c r="K2" s="328"/>
    </row>
    <row r="3" spans="1:11" ht="16.5" customHeight="1">
      <c r="A3" s="287"/>
      <c r="B3" s="289" t="s">
        <v>110</v>
      </c>
      <c r="C3" s="329"/>
      <c r="D3" s="329"/>
      <c r="E3" s="329"/>
      <c r="F3" s="329"/>
      <c r="G3" s="329"/>
      <c r="H3" s="329"/>
      <c r="I3" s="330"/>
      <c r="J3" s="330"/>
      <c r="K3" s="331"/>
    </row>
    <row r="4" spans="1:11" ht="16.5" customHeight="1">
      <c r="A4" s="288"/>
      <c r="B4" s="332" t="s">
        <v>38</v>
      </c>
      <c r="C4" s="325" t="s">
        <v>111</v>
      </c>
      <c r="D4" s="334" t="s">
        <v>112</v>
      </c>
      <c r="E4" s="334" t="s">
        <v>113</v>
      </c>
      <c r="F4" s="82" t="s">
        <v>114</v>
      </c>
      <c r="G4" s="335" t="s">
        <v>115</v>
      </c>
      <c r="H4" s="83" t="s">
        <v>116</v>
      </c>
      <c r="I4" s="83" t="s">
        <v>117</v>
      </c>
      <c r="J4" s="83" t="s">
        <v>118</v>
      </c>
      <c r="K4" s="84" t="s">
        <v>119</v>
      </c>
    </row>
    <row r="5" spans="1:11" ht="16.5" customHeight="1">
      <c r="A5" s="288"/>
      <c r="B5" s="333"/>
      <c r="C5" s="326"/>
      <c r="D5" s="334"/>
      <c r="E5" s="334"/>
      <c r="F5" s="85" t="s">
        <v>120</v>
      </c>
      <c r="G5" s="290"/>
      <c r="H5" s="68" t="s">
        <v>121</v>
      </c>
      <c r="I5" s="68" t="s">
        <v>122</v>
      </c>
      <c r="J5" s="68" t="s">
        <v>123</v>
      </c>
      <c r="K5" s="86" t="s">
        <v>124</v>
      </c>
    </row>
    <row r="6" spans="1:11" s="64" customFormat="1" ht="18" customHeight="1">
      <c r="A6" s="29" t="s">
        <v>13</v>
      </c>
      <c r="B6" s="87">
        <v>2298</v>
      </c>
      <c r="C6" s="88" t="s">
        <v>125</v>
      </c>
      <c r="D6" s="88">
        <v>79</v>
      </c>
      <c r="E6" s="89" t="s">
        <v>125</v>
      </c>
      <c r="F6" s="90">
        <v>419</v>
      </c>
      <c r="G6" s="88">
        <v>673</v>
      </c>
      <c r="H6" s="88">
        <v>950</v>
      </c>
      <c r="I6" s="88">
        <v>53</v>
      </c>
      <c r="J6" s="88" t="s">
        <v>126</v>
      </c>
      <c r="K6" s="91">
        <v>124</v>
      </c>
    </row>
    <row r="7" spans="1:11" s="64" customFormat="1" ht="18" customHeight="1">
      <c r="A7" s="29" t="s">
        <v>14</v>
      </c>
      <c r="B7" s="87">
        <v>2665</v>
      </c>
      <c r="C7" s="88" t="s">
        <v>127</v>
      </c>
      <c r="D7" s="88" t="s">
        <v>128</v>
      </c>
      <c r="E7" s="89" t="s">
        <v>127</v>
      </c>
      <c r="F7" s="88">
        <v>245</v>
      </c>
      <c r="G7" s="88">
        <v>841</v>
      </c>
      <c r="H7" s="88">
        <v>638</v>
      </c>
      <c r="I7" s="88">
        <v>810</v>
      </c>
      <c r="J7" s="88" t="s">
        <v>126</v>
      </c>
      <c r="K7" s="91" t="s">
        <v>128</v>
      </c>
    </row>
    <row r="8" spans="1:11" s="64" customFormat="1" ht="18" customHeight="1">
      <c r="A8" s="41" t="s">
        <v>15</v>
      </c>
      <c r="B8" s="92" t="s">
        <v>129</v>
      </c>
      <c r="C8" s="93" t="s">
        <v>128</v>
      </c>
      <c r="D8" s="93" t="s">
        <v>128</v>
      </c>
      <c r="E8" s="94" t="s">
        <v>127</v>
      </c>
      <c r="F8" s="93">
        <v>306</v>
      </c>
      <c r="G8" s="93">
        <v>691</v>
      </c>
      <c r="H8" s="93">
        <v>591</v>
      </c>
      <c r="I8" s="93" t="s">
        <v>126</v>
      </c>
      <c r="J8" s="93" t="s">
        <v>126</v>
      </c>
      <c r="K8" s="95" t="s">
        <v>128</v>
      </c>
    </row>
    <row r="9" spans="1:11" s="64" customFormat="1" ht="13.5">
      <c r="A9" s="45" t="s">
        <v>95</v>
      </c>
      <c r="B9" s="32"/>
      <c r="C9" s="96"/>
      <c r="D9" s="32"/>
      <c r="E9" s="32"/>
      <c r="F9" s="32"/>
      <c r="G9" s="32"/>
      <c r="H9" s="32"/>
      <c r="I9" s="32"/>
      <c r="J9" s="318" t="s">
        <v>130</v>
      </c>
      <c r="K9" s="318"/>
    </row>
    <row r="10" spans="1:11" ht="13.5">
      <c r="A10" s="97"/>
      <c r="B10" s="97"/>
      <c r="C10" s="98"/>
      <c r="D10" s="97"/>
      <c r="E10" s="97"/>
      <c r="F10" s="97"/>
      <c r="G10" s="97"/>
      <c r="H10" s="97"/>
      <c r="I10" s="97"/>
      <c r="J10" s="97"/>
      <c r="K10" s="97"/>
    </row>
    <row r="13" spans="1:11" ht="21">
      <c r="A13" s="319" t="s">
        <v>131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ht="13.5">
      <c r="A14" s="97"/>
      <c r="B14" s="97"/>
      <c r="C14" s="98"/>
      <c r="D14" s="97"/>
      <c r="E14" s="97"/>
      <c r="F14" s="97"/>
      <c r="G14" s="97"/>
      <c r="H14" s="97"/>
      <c r="I14" s="97"/>
      <c r="J14" s="97"/>
      <c r="K14" s="99"/>
    </row>
    <row r="15" spans="1:12" ht="18" customHeight="1">
      <c r="A15" s="298"/>
      <c r="B15" s="291" t="s">
        <v>132</v>
      </c>
      <c r="C15" s="321"/>
      <c r="D15" s="321"/>
      <c r="E15" s="321"/>
      <c r="F15" s="321"/>
      <c r="G15" s="321"/>
      <c r="H15" s="321"/>
      <c r="I15" s="321"/>
      <c r="J15" s="321"/>
      <c r="K15" s="322"/>
      <c r="L15" s="100"/>
    </row>
    <row r="16" spans="1:11" ht="18" customHeight="1">
      <c r="A16" s="298"/>
      <c r="B16" s="323" t="s">
        <v>38</v>
      </c>
      <c r="C16" s="325" t="s">
        <v>111</v>
      </c>
      <c r="D16" s="327" t="s">
        <v>112</v>
      </c>
      <c r="E16" s="327" t="s">
        <v>113</v>
      </c>
      <c r="F16" s="102" t="s">
        <v>114</v>
      </c>
      <c r="G16" s="327" t="s">
        <v>115</v>
      </c>
      <c r="H16" s="101" t="s">
        <v>116</v>
      </c>
      <c r="I16" s="101" t="s">
        <v>117</v>
      </c>
      <c r="J16" s="101" t="s">
        <v>118</v>
      </c>
      <c r="K16" s="103" t="s">
        <v>119</v>
      </c>
    </row>
    <row r="17" spans="1:11" ht="18" customHeight="1">
      <c r="A17" s="287"/>
      <c r="B17" s="324"/>
      <c r="C17" s="326"/>
      <c r="D17" s="290"/>
      <c r="E17" s="290"/>
      <c r="F17" s="85" t="s">
        <v>120</v>
      </c>
      <c r="G17" s="290"/>
      <c r="H17" s="68" t="s">
        <v>121</v>
      </c>
      <c r="I17" s="68" t="s">
        <v>122</v>
      </c>
      <c r="J17" s="68" t="s">
        <v>123</v>
      </c>
      <c r="K17" s="86" t="s">
        <v>124</v>
      </c>
    </row>
    <row r="18" spans="1:11" s="64" customFormat="1" ht="18" customHeight="1">
      <c r="A18" s="29" t="s">
        <v>13</v>
      </c>
      <c r="B18" s="88">
        <v>61</v>
      </c>
      <c r="C18" s="88" t="s">
        <v>125</v>
      </c>
      <c r="D18" s="88">
        <v>9</v>
      </c>
      <c r="E18" s="89" t="s">
        <v>125</v>
      </c>
      <c r="F18" s="88">
        <v>14</v>
      </c>
      <c r="G18" s="88">
        <v>36</v>
      </c>
      <c r="H18" s="88">
        <v>15</v>
      </c>
      <c r="I18" s="88">
        <v>2</v>
      </c>
      <c r="J18" s="88" t="s">
        <v>107</v>
      </c>
      <c r="K18" s="91">
        <v>3</v>
      </c>
    </row>
    <row r="19" spans="1:11" s="64" customFormat="1" ht="18" customHeight="1">
      <c r="A19" s="29" t="s">
        <v>14</v>
      </c>
      <c r="B19" s="88">
        <v>42</v>
      </c>
      <c r="C19" s="88" t="s">
        <v>133</v>
      </c>
      <c r="D19" s="88">
        <v>1</v>
      </c>
      <c r="E19" s="89" t="s">
        <v>133</v>
      </c>
      <c r="F19" s="88">
        <v>6</v>
      </c>
      <c r="G19" s="88">
        <v>24</v>
      </c>
      <c r="H19" s="88">
        <v>9</v>
      </c>
      <c r="I19" s="88">
        <v>3</v>
      </c>
      <c r="J19" s="88" t="s">
        <v>107</v>
      </c>
      <c r="K19" s="91">
        <v>2</v>
      </c>
    </row>
    <row r="20" spans="1:11" s="64" customFormat="1" ht="18" customHeight="1">
      <c r="A20" s="41" t="s">
        <v>15</v>
      </c>
      <c r="B20" s="93">
        <v>43</v>
      </c>
      <c r="C20" s="93">
        <v>1</v>
      </c>
      <c r="D20" s="93">
        <v>2</v>
      </c>
      <c r="E20" s="94" t="s">
        <v>133</v>
      </c>
      <c r="F20" s="93">
        <v>5</v>
      </c>
      <c r="G20" s="93">
        <v>25</v>
      </c>
      <c r="H20" s="93">
        <v>13</v>
      </c>
      <c r="I20" s="93" t="s">
        <v>107</v>
      </c>
      <c r="J20" s="93" t="s">
        <v>107</v>
      </c>
      <c r="K20" s="95">
        <v>1</v>
      </c>
    </row>
    <row r="21" spans="1:11" s="64" customFormat="1" ht="13.5">
      <c r="A21" s="45" t="s">
        <v>134</v>
      </c>
      <c r="B21" s="32"/>
      <c r="C21" s="96"/>
      <c r="D21" s="32"/>
      <c r="E21" s="32"/>
      <c r="F21" s="32"/>
      <c r="G21" s="32"/>
      <c r="H21" s="32"/>
      <c r="I21" s="32"/>
      <c r="J21" s="318" t="s">
        <v>130</v>
      </c>
      <c r="K21" s="318"/>
    </row>
  </sheetData>
  <sheetProtection/>
  <mergeCells count="19">
    <mergeCell ref="A1:K1"/>
    <mergeCell ref="H2:K2"/>
    <mergeCell ref="A3:A5"/>
    <mergeCell ref="B3:K3"/>
    <mergeCell ref="B4:B5"/>
    <mergeCell ref="C4:C5"/>
    <mergeCell ref="D4:D5"/>
    <mergeCell ref="E4:E5"/>
    <mergeCell ref="G4:G5"/>
    <mergeCell ref="J21:K21"/>
    <mergeCell ref="J9:K9"/>
    <mergeCell ref="A13:K13"/>
    <mergeCell ref="A15:A17"/>
    <mergeCell ref="B15:K15"/>
    <mergeCell ref="B16:B17"/>
    <mergeCell ref="C16:C17"/>
    <mergeCell ref="D16:D17"/>
    <mergeCell ref="E16:E17"/>
    <mergeCell ref="G16:G17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SheetLayoutView="100" zoomScalePageLayoutView="0" workbookViewId="0" topLeftCell="B1">
      <selection activeCell="A1" sqref="A1:H1"/>
    </sheetView>
  </sheetViews>
  <sheetFormatPr defaultColWidth="9.140625" defaultRowHeight="15"/>
  <cols>
    <col min="1" max="1" width="11.57421875" style="58" customWidth="1"/>
    <col min="2" max="2" width="7.00390625" style="58" customWidth="1"/>
    <col min="3" max="3" width="9.7109375" style="58" customWidth="1"/>
    <col min="4" max="4" width="10.7109375" style="58" customWidth="1"/>
    <col min="5" max="16" width="10.7109375" style="58" bestFit="1" customWidth="1"/>
    <col min="17" max="16384" width="9.00390625" style="58" customWidth="1"/>
  </cols>
  <sheetData>
    <row r="1" spans="1:16" s="97" customFormat="1" ht="21">
      <c r="A1" s="342" t="s">
        <v>135</v>
      </c>
      <c r="B1" s="342"/>
      <c r="C1" s="342"/>
      <c r="D1" s="342"/>
      <c r="E1" s="342"/>
      <c r="F1" s="342"/>
      <c r="G1" s="342"/>
      <c r="H1" s="342"/>
      <c r="I1" s="343" t="s">
        <v>136</v>
      </c>
      <c r="J1" s="343"/>
      <c r="K1" s="343"/>
      <c r="L1" s="343"/>
      <c r="M1" s="343"/>
      <c r="N1" s="343"/>
      <c r="O1" s="343"/>
      <c r="P1" s="343"/>
    </row>
    <row r="2" spans="1:16" s="97" customFormat="1" ht="13.5">
      <c r="A2" s="105"/>
      <c r="O2" s="344"/>
      <c r="P2" s="344"/>
    </row>
    <row r="3" spans="1:16" s="97" customFormat="1" ht="17.25" customHeight="1">
      <c r="A3" s="345"/>
      <c r="B3" s="312" t="s">
        <v>98</v>
      </c>
      <c r="C3" s="312" t="s">
        <v>38</v>
      </c>
      <c r="D3" s="312" t="s">
        <v>137</v>
      </c>
      <c r="E3" s="312" t="s">
        <v>138</v>
      </c>
      <c r="F3" s="312" t="s">
        <v>139</v>
      </c>
      <c r="G3" s="312" t="s">
        <v>140</v>
      </c>
      <c r="H3" s="312" t="s">
        <v>141</v>
      </c>
      <c r="I3" s="312" t="s">
        <v>142</v>
      </c>
      <c r="J3" s="312" t="s">
        <v>143</v>
      </c>
      <c r="K3" s="312" t="s">
        <v>144</v>
      </c>
      <c r="L3" s="312" t="s">
        <v>145</v>
      </c>
      <c r="M3" s="312" t="s">
        <v>146</v>
      </c>
      <c r="N3" s="312" t="s">
        <v>147</v>
      </c>
      <c r="O3" s="312" t="s">
        <v>148</v>
      </c>
      <c r="P3" s="340" t="s">
        <v>149</v>
      </c>
    </row>
    <row r="4" spans="1:16" s="97" customFormat="1" ht="17.25" customHeight="1">
      <c r="A4" s="346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41"/>
    </row>
    <row r="5" spans="1:16" s="110" customFormat="1" ht="15.75" customHeight="1">
      <c r="A5" s="336" t="s">
        <v>13</v>
      </c>
      <c r="B5" s="60" t="s">
        <v>38</v>
      </c>
      <c r="C5" s="108">
        <v>256</v>
      </c>
      <c r="D5" s="108">
        <v>18</v>
      </c>
      <c r="E5" s="108">
        <v>19</v>
      </c>
      <c r="F5" s="108">
        <v>10</v>
      </c>
      <c r="G5" s="108">
        <v>14</v>
      </c>
      <c r="H5" s="108">
        <v>13</v>
      </c>
      <c r="I5" s="108">
        <v>11</v>
      </c>
      <c r="J5" s="108">
        <v>19</v>
      </c>
      <c r="K5" s="108">
        <v>24</v>
      </c>
      <c r="L5" s="108">
        <v>14</v>
      </c>
      <c r="M5" s="108">
        <v>14</v>
      </c>
      <c r="N5" s="108">
        <v>26</v>
      </c>
      <c r="O5" s="108">
        <v>20</v>
      </c>
      <c r="P5" s="109">
        <v>54</v>
      </c>
    </row>
    <row r="6" spans="1:16" s="110" customFormat="1" ht="15.75" customHeight="1">
      <c r="A6" s="336"/>
      <c r="B6" s="106" t="s">
        <v>105</v>
      </c>
      <c r="C6" s="62">
        <v>143</v>
      </c>
      <c r="D6" s="62">
        <v>11</v>
      </c>
      <c r="E6" s="62">
        <v>10</v>
      </c>
      <c r="F6" s="62">
        <v>8</v>
      </c>
      <c r="G6" s="62">
        <v>8</v>
      </c>
      <c r="H6" s="62">
        <v>8</v>
      </c>
      <c r="I6" s="62">
        <v>8</v>
      </c>
      <c r="J6" s="62">
        <v>12</v>
      </c>
      <c r="K6" s="62">
        <v>17</v>
      </c>
      <c r="L6" s="62">
        <v>7</v>
      </c>
      <c r="M6" s="62">
        <v>4</v>
      </c>
      <c r="N6" s="62">
        <v>14</v>
      </c>
      <c r="O6" s="62">
        <v>9</v>
      </c>
      <c r="P6" s="63">
        <v>27</v>
      </c>
    </row>
    <row r="7" spans="1:16" s="110" customFormat="1" ht="15.75" customHeight="1">
      <c r="A7" s="336"/>
      <c r="B7" s="106" t="s">
        <v>106</v>
      </c>
      <c r="C7" s="62">
        <v>113</v>
      </c>
      <c r="D7" s="62">
        <v>7</v>
      </c>
      <c r="E7" s="62">
        <v>9</v>
      </c>
      <c r="F7" s="62">
        <v>2</v>
      </c>
      <c r="G7" s="62">
        <v>6</v>
      </c>
      <c r="H7" s="62">
        <v>5</v>
      </c>
      <c r="I7" s="62">
        <v>3</v>
      </c>
      <c r="J7" s="62">
        <v>7</v>
      </c>
      <c r="K7" s="62">
        <v>7</v>
      </c>
      <c r="L7" s="62">
        <v>7</v>
      </c>
      <c r="M7" s="62">
        <v>10</v>
      </c>
      <c r="N7" s="62">
        <v>12</v>
      </c>
      <c r="O7" s="62">
        <v>11</v>
      </c>
      <c r="P7" s="63">
        <v>27</v>
      </c>
    </row>
    <row r="8" spans="1:16" s="110" customFormat="1" ht="15.75" customHeight="1">
      <c r="A8" s="337" t="s">
        <v>14</v>
      </c>
      <c r="B8" s="60" t="s">
        <v>38</v>
      </c>
      <c r="C8" s="108">
        <v>168</v>
      </c>
      <c r="D8" s="108">
        <v>18</v>
      </c>
      <c r="E8" s="108">
        <v>8</v>
      </c>
      <c r="F8" s="108">
        <v>16</v>
      </c>
      <c r="G8" s="108">
        <v>9</v>
      </c>
      <c r="H8" s="108">
        <v>4</v>
      </c>
      <c r="I8" s="108">
        <v>8</v>
      </c>
      <c r="J8" s="108">
        <v>11</v>
      </c>
      <c r="K8" s="108">
        <v>7</v>
      </c>
      <c r="L8" s="108">
        <v>19</v>
      </c>
      <c r="M8" s="108">
        <v>8</v>
      </c>
      <c r="N8" s="108">
        <v>9</v>
      </c>
      <c r="O8" s="108">
        <v>18</v>
      </c>
      <c r="P8" s="109">
        <v>33</v>
      </c>
    </row>
    <row r="9" spans="1:16" s="110" customFormat="1" ht="15.75" customHeight="1">
      <c r="A9" s="336"/>
      <c r="B9" s="106" t="s">
        <v>105</v>
      </c>
      <c r="C9" s="62">
        <v>92</v>
      </c>
      <c r="D9" s="62">
        <v>11</v>
      </c>
      <c r="E9" s="62">
        <v>5</v>
      </c>
      <c r="F9" s="62">
        <v>9</v>
      </c>
      <c r="G9" s="62">
        <v>5</v>
      </c>
      <c r="H9" s="62">
        <v>3</v>
      </c>
      <c r="I9" s="62">
        <v>4</v>
      </c>
      <c r="J9" s="62">
        <v>6</v>
      </c>
      <c r="K9" s="62">
        <v>4</v>
      </c>
      <c r="L9" s="62">
        <v>11</v>
      </c>
      <c r="M9" s="62">
        <v>6</v>
      </c>
      <c r="N9" s="62">
        <v>5</v>
      </c>
      <c r="O9" s="62">
        <v>6</v>
      </c>
      <c r="P9" s="63">
        <v>17</v>
      </c>
    </row>
    <row r="10" spans="1:16" s="110" customFormat="1" ht="15.75" customHeight="1">
      <c r="A10" s="336"/>
      <c r="B10" s="106" t="s">
        <v>106</v>
      </c>
      <c r="C10" s="62">
        <v>76</v>
      </c>
      <c r="D10" s="62">
        <v>7</v>
      </c>
      <c r="E10" s="62">
        <v>3</v>
      </c>
      <c r="F10" s="62">
        <v>7</v>
      </c>
      <c r="G10" s="62">
        <v>4</v>
      </c>
      <c r="H10" s="62">
        <v>1</v>
      </c>
      <c r="I10" s="62">
        <v>4</v>
      </c>
      <c r="J10" s="62">
        <v>5</v>
      </c>
      <c r="K10" s="62">
        <v>3</v>
      </c>
      <c r="L10" s="62">
        <v>8</v>
      </c>
      <c r="M10" s="62">
        <v>2</v>
      </c>
      <c r="N10" s="62">
        <v>4</v>
      </c>
      <c r="O10" s="62">
        <v>12</v>
      </c>
      <c r="P10" s="63">
        <v>16</v>
      </c>
    </row>
    <row r="11" spans="1:16" s="110" customFormat="1" ht="15.75" customHeight="1">
      <c r="A11" s="337" t="s">
        <v>15</v>
      </c>
      <c r="B11" s="60" t="s">
        <v>38</v>
      </c>
      <c r="C11" s="108">
        <v>149</v>
      </c>
      <c r="D11" s="108">
        <v>14</v>
      </c>
      <c r="E11" s="108">
        <v>12</v>
      </c>
      <c r="F11" s="108">
        <v>7</v>
      </c>
      <c r="G11" s="108">
        <v>9</v>
      </c>
      <c r="H11" s="108">
        <v>8</v>
      </c>
      <c r="I11" s="108">
        <v>4</v>
      </c>
      <c r="J11" s="108">
        <v>6</v>
      </c>
      <c r="K11" s="108">
        <v>8</v>
      </c>
      <c r="L11" s="108">
        <v>12</v>
      </c>
      <c r="M11" s="108">
        <v>16</v>
      </c>
      <c r="N11" s="108">
        <v>12</v>
      </c>
      <c r="O11" s="108">
        <v>9</v>
      </c>
      <c r="P11" s="109">
        <v>32</v>
      </c>
    </row>
    <row r="12" spans="1:16" s="110" customFormat="1" ht="15.75" customHeight="1">
      <c r="A12" s="336"/>
      <c r="B12" s="106" t="s">
        <v>105</v>
      </c>
      <c r="C12" s="62">
        <v>75</v>
      </c>
      <c r="D12" s="62">
        <v>8</v>
      </c>
      <c r="E12" s="62">
        <v>6</v>
      </c>
      <c r="F12" s="62">
        <v>5</v>
      </c>
      <c r="G12" s="62">
        <v>2</v>
      </c>
      <c r="H12" s="62">
        <v>4</v>
      </c>
      <c r="I12" s="62">
        <v>2</v>
      </c>
      <c r="J12" s="62">
        <v>2</v>
      </c>
      <c r="K12" s="62">
        <v>2</v>
      </c>
      <c r="L12" s="62">
        <v>7</v>
      </c>
      <c r="M12" s="62">
        <v>7</v>
      </c>
      <c r="N12" s="62">
        <v>10</v>
      </c>
      <c r="O12" s="62">
        <v>4</v>
      </c>
      <c r="P12" s="63">
        <v>16</v>
      </c>
    </row>
    <row r="13" spans="1:16" s="110" customFormat="1" ht="15.75" customHeight="1">
      <c r="A13" s="338"/>
      <c r="B13" s="112" t="s">
        <v>106</v>
      </c>
      <c r="C13" s="65">
        <v>74</v>
      </c>
      <c r="D13" s="65">
        <v>6</v>
      </c>
      <c r="E13" s="65">
        <v>6</v>
      </c>
      <c r="F13" s="65">
        <v>2</v>
      </c>
      <c r="G13" s="65">
        <v>7</v>
      </c>
      <c r="H13" s="65">
        <v>4</v>
      </c>
      <c r="I13" s="65">
        <v>2</v>
      </c>
      <c r="J13" s="65">
        <v>4</v>
      </c>
      <c r="K13" s="65">
        <v>6</v>
      </c>
      <c r="L13" s="65">
        <v>5</v>
      </c>
      <c r="M13" s="65">
        <v>9</v>
      </c>
      <c r="N13" s="65">
        <v>2</v>
      </c>
      <c r="O13" s="65">
        <v>5</v>
      </c>
      <c r="P13" s="66">
        <v>16</v>
      </c>
    </row>
    <row r="14" spans="1:16" s="110" customFormat="1" ht="13.5">
      <c r="A14" s="45" t="s">
        <v>150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95" t="s">
        <v>96</v>
      </c>
      <c r="P14" s="295"/>
    </row>
  </sheetData>
  <sheetProtection/>
  <mergeCells count="23">
    <mergeCell ref="A1:H1"/>
    <mergeCell ref="I1:P1"/>
    <mergeCell ref="O2:P2"/>
    <mergeCell ref="A3:A4"/>
    <mergeCell ref="B3:B4"/>
    <mergeCell ref="C3:C4"/>
    <mergeCell ref="D3:D4"/>
    <mergeCell ref="O14:P14"/>
    <mergeCell ref="N3:N4"/>
    <mergeCell ref="O3:O4"/>
    <mergeCell ref="P3:P4"/>
    <mergeCell ref="K3:K4"/>
    <mergeCell ref="L3:L4"/>
    <mergeCell ref="M3:M4"/>
    <mergeCell ref="A5:A7"/>
    <mergeCell ref="A8:A10"/>
    <mergeCell ref="A11:A13"/>
    <mergeCell ref="H3:H4"/>
    <mergeCell ref="I3:I4"/>
    <mergeCell ref="J3:J4"/>
    <mergeCell ref="E3:E4"/>
    <mergeCell ref="F3:F4"/>
    <mergeCell ref="G3:G4"/>
  </mergeCells>
  <printOptions/>
  <pageMargins left="0.75" right="0.75" top="1" bottom="1" header="0.512" footer="0.512"/>
  <pageSetup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SheetLayoutView="100" zoomScalePageLayoutView="0" workbookViewId="0" topLeftCell="C1">
      <selection activeCell="A1" sqref="A1:F1"/>
    </sheetView>
  </sheetViews>
  <sheetFormatPr defaultColWidth="9.140625" defaultRowHeight="15"/>
  <cols>
    <col min="1" max="12" width="14.421875" style="58" customWidth="1"/>
    <col min="13" max="16384" width="9.00390625" style="58" customWidth="1"/>
  </cols>
  <sheetData>
    <row r="1" spans="1:12" s="97" customFormat="1" ht="21">
      <c r="A1" s="342" t="s">
        <v>151</v>
      </c>
      <c r="B1" s="342"/>
      <c r="C1" s="342"/>
      <c r="D1" s="342"/>
      <c r="E1" s="342"/>
      <c r="F1" s="342"/>
      <c r="G1" s="343" t="s">
        <v>152</v>
      </c>
      <c r="H1" s="343"/>
      <c r="I1" s="343"/>
      <c r="J1" s="343"/>
      <c r="K1" s="343"/>
      <c r="L1" s="343"/>
    </row>
    <row r="2" spans="1:12" s="97" customFormat="1" ht="13.5">
      <c r="A2" s="105"/>
      <c r="L2" s="113"/>
    </row>
    <row r="3" spans="1:12" s="97" customFormat="1" ht="15" customHeight="1">
      <c r="A3" s="347"/>
      <c r="B3" s="349" t="s">
        <v>94</v>
      </c>
      <c r="C3" s="289" t="s">
        <v>153</v>
      </c>
      <c r="D3" s="312" t="s">
        <v>154</v>
      </c>
      <c r="E3" s="312" t="s">
        <v>155</v>
      </c>
      <c r="F3" s="312" t="s">
        <v>156</v>
      </c>
      <c r="G3" s="312" t="s">
        <v>157</v>
      </c>
      <c r="H3" s="312" t="s">
        <v>158</v>
      </c>
      <c r="I3" s="312" t="s">
        <v>159</v>
      </c>
      <c r="J3" s="312" t="s">
        <v>160</v>
      </c>
      <c r="K3" s="312" t="s">
        <v>161</v>
      </c>
      <c r="L3" s="340" t="s">
        <v>162</v>
      </c>
    </row>
    <row r="4" spans="1:12" s="97" customFormat="1" ht="15" customHeight="1">
      <c r="A4" s="348"/>
      <c r="B4" s="290"/>
      <c r="C4" s="290"/>
      <c r="D4" s="313"/>
      <c r="E4" s="313"/>
      <c r="F4" s="313"/>
      <c r="G4" s="313"/>
      <c r="H4" s="313"/>
      <c r="I4" s="313"/>
      <c r="J4" s="313"/>
      <c r="K4" s="313"/>
      <c r="L4" s="350"/>
    </row>
    <row r="5" spans="1:12" s="110" customFormat="1" ht="23.25" customHeight="1">
      <c r="A5" s="29" t="s">
        <v>13</v>
      </c>
      <c r="B5" s="89">
        <v>206</v>
      </c>
      <c r="C5" s="89">
        <v>14</v>
      </c>
      <c r="D5" s="89">
        <v>154</v>
      </c>
      <c r="E5" s="89">
        <v>23</v>
      </c>
      <c r="F5" s="89">
        <v>12</v>
      </c>
      <c r="G5" s="115">
        <v>2</v>
      </c>
      <c r="H5" s="115" t="s">
        <v>163</v>
      </c>
      <c r="I5" s="115" t="s">
        <v>163</v>
      </c>
      <c r="J5" s="115" t="s">
        <v>163</v>
      </c>
      <c r="K5" s="116">
        <v>1</v>
      </c>
      <c r="L5" s="117" t="s">
        <v>163</v>
      </c>
    </row>
    <row r="6" spans="1:12" s="110" customFormat="1" ht="23.25" customHeight="1">
      <c r="A6" s="29" t="s">
        <v>14</v>
      </c>
      <c r="B6" s="89">
        <v>69</v>
      </c>
      <c r="C6" s="89">
        <v>12</v>
      </c>
      <c r="D6" s="89">
        <v>39</v>
      </c>
      <c r="E6" s="89">
        <v>6</v>
      </c>
      <c r="F6" s="89">
        <v>8</v>
      </c>
      <c r="G6" s="115">
        <v>2</v>
      </c>
      <c r="H6" s="115">
        <v>1</v>
      </c>
      <c r="I6" s="115">
        <v>1</v>
      </c>
      <c r="J6" s="115" t="s">
        <v>164</v>
      </c>
      <c r="K6" s="115" t="s">
        <v>164</v>
      </c>
      <c r="L6" s="117" t="s">
        <v>164</v>
      </c>
    </row>
    <row r="7" spans="1:12" s="110" customFormat="1" ht="23.25" customHeight="1">
      <c r="A7" s="41" t="s">
        <v>15</v>
      </c>
      <c r="B7" s="94">
        <v>53</v>
      </c>
      <c r="C7" s="94">
        <v>17</v>
      </c>
      <c r="D7" s="94">
        <v>22</v>
      </c>
      <c r="E7" s="94">
        <v>6</v>
      </c>
      <c r="F7" s="94">
        <v>6</v>
      </c>
      <c r="G7" s="118">
        <v>1</v>
      </c>
      <c r="H7" s="118" t="s">
        <v>164</v>
      </c>
      <c r="I7" s="118">
        <v>1</v>
      </c>
      <c r="J7" s="118" t="s">
        <v>164</v>
      </c>
      <c r="K7" s="118" t="s">
        <v>164</v>
      </c>
      <c r="L7" s="119" t="s">
        <v>164</v>
      </c>
    </row>
    <row r="8" spans="1:13" s="110" customFormat="1" ht="13.5">
      <c r="A8" s="45" t="s">
        <v>165</v>
      </c>
      <c r="B8" s="32"/>
      <c r="C8" s="32"/>
      <c r="D8" s="32"/>
      <c r="E8" s="32"/>
      <c r="F8" s="32"/>
      <c r="G8" s="32"/>
      <c r="H8" s="120"/>
      <c r="I8" s="120"/>
      <c r="J8" s="32"/>
      <c r="K8" s="295" t="s">
        <v>166</v>
      </c>
      <c r="L8" s="295"/>
      <c r="M8" s="121"/>
    </row>
  </sheetData>
  <sheetProtection/>
  <mergeCells count="15">
    <mergeCell ref="I3:I4"/>
    <mergeCell ref="J3:J4"/>
    <mergeCell ref="K3:K4"/>
    <mergeCell ref="L3:L4"/>
    <mergeCell ref="K8:L8"/>
    <mergeCell ref="A1:F1"/>
    <mergeCell ref="G1:L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SheetLayoutView="100" zoomScalePageLayoutView="0" workbookViewId="0" topLeftCell="B1">
      <selection activeCell="A1" sqref="A1:F1"/>
    </sheetView>
  </sheetViews>
  <sheetFormatPr defaultColWidth="9.140625" defaultRowHeight="15"/>
  <cols>
    <col min="1" max="5" width="14.421875" style="58" customWidth="1"/>
    <col min="6" max="6" width="12.421875" style="58" customWidth="1"/>
    <col min="7" max="12" width="14.28125" style="58" customWidth="1"/>
    <col min="13" max="16384" width="9.00390625" style="58" customWidth="1"/>
  </cols>
  <sheetData>
    <row r="1" spans="1:12" s="110" customFormat="1" ht="21">
      <c r="A1" s="351" t="s">
        <v>167</v>
      </c>
      <c r="B1" s="351"/>
      <c r="C1" s="351"/>
      <c r="D1" s="351"/>
      <c r="E1" s="351"/>
      <c r="F1" s="351"/>
      <c r="G1" s="122" t="s">
        <v>168</v>
      </c>
      <c r="H1" s="122"/>
      <c r="I1" s="122"/>
      <c r="J1" s="122"/>
      <c r="K1" s="122"/>
      <c r="L1" s="122"/>
    </row>
    <row r="2" spans="1:12" s="110" customFormat="1" ht="13.5">
      <c r="A2" s="121"/>
      <c r="K2" s="121"/>
      <c r="L2" s="123"/>
    </row>
    <row r="3" spans="1:12" s="110" customFormat="1" ht="19.5" customHeight="1">
      <c r="A3" s="352"/>
      <c r="B3" s="355" t="s">
        <v>169</v>
      </c>
      <c r="C3" s="356"/>
      <c r="D3" s="356"/>
      <c r="E3" s="356"/>
      <c r="F3" s="357"/>
      <c r="G3" s="292" t="s">
        <v>170</v>
      </c>
      <c r="H3" s="292"/>
      <c r="I3" s="292"/>
      <c r="J3" s="292"/>
      <c r="K3" s="292"/>
      <c r="L3" s="294"/>
    </row>
    <row r="4" spans="1:12" s="110" customFormat="1" ht="19.5" customHeight="1">
      <c r="A4" s="353"/>
      <c r="B4" s="339" t="s">
        <v>38</v>
      </c>
      <c r="C4" s="327" t="s">
        <v>171</v>
      </c>
      <c r="D4" s="358" t="s">
        <v>172</v>
      </c>
      <c r="E4" s="106" t="s">
        <v>173</v>
      </c>
      <c r="F4" s="106" t="s">
        <v>174</v>
      </c>
      <c r="G4" s="106" t="s">
        <v>175</v>
      </c>
      <c r="H4" s="106" t="s">
        <v>176</v>
      </c>
      <c r="I4" s="106" t="s">
        <v>177</v>
      </c>
      <c r="J4" s="106" t="s">
        <v>178</v>
      </c>
      <c r="K4" s="106" t="s">
        <v>179</v>
      </c>
      <c r="L4" s="107" t="s">
        <v>180</v>
      </c>
    </row>
    <row r="5" spans="1:12" s="110" customFormat="1" ht="19.5" customHeight="1">
      <c r="A5" s="354"/>
      <c r="B5" s="313"/>
      <c r="C5" s="290"/>
      <c r="D5" s="313"/>
      <c r="E5" s="68" t="s">
        <v>181</v>
      </c>
      <c r="F5" s="68" t="s">
        <v>182</v>
      </c>
      <c r="G5" s="68" t="s">
        <v>183</v>
      </c>
      <c r="H5" s="68" t="s">
        <v>184</v>
      </c>
      <c r="I5" s="68" t="s">
        <v>185</v>
      </c>
      <c r="J5" s="68" t="s">
        <v>186</v>
      </c>
      <c r="K5" s="68" t="s">
        <v>187</v>
      </c>
      <c r="L5" s="114" t="s">
        <v>188</v>
      </c>
    </row>
    <row r="6" spans="1:12" s="110" customFormat="1" ht="24.75" customHeight="1">
      <c r="A6" s="47" t="s">
        <v>13</v>
      </c>
      <c r="B6" s="124">
        <v>69</v>
      </c>
      <c r="C6" s="124" t="s">
        <v>107</v>
      </c>
      <c r="D6" s="124">
        <v>19</v>
      </c>
      <c r="E6" s="124">
        <v>22</v>
      </c>
      <c r="F6" s="124">
        <v>13</v>
      </c>
      <c r="G6" s="124">
        <v>5</v>
      </c>
      <c r="H6" s="124">
        <v>5</v>
      </c>
      <c r="I6" s="124">
        <v>2</v>
      </c>
      <c r="J6" s="124" t="s">
        <v>163</v>
      </c>
      <c r="K6" s="124">
        <v>2</v>
      </c>
      <c r="L6" s="125">
        <v>1</v>
      </c>
    </row>
    <row r="7" spans="1:12" s="110" customFormat="1" ht="24.75" customHeight="1">
      <c r="A7" s="47" t="s">
        <v>14</v>
      </c>
      <c r="B7" s="124">
        <v>69</v>
      </c>
      <c r="C7" s="115">
        <v>17</v>
      </c>
      <c r="D7" s="124">
        <v>9</v>
      </c>
      <c r="E7" s="124">
        <v>23</v>
      </c>
      <c r="F7" s="124">
        <v>9</v>
      </c>
      <c r="G7" s="124">
        <v>3</v>
      </c>
      <c r="H7" s="124">
        <v>1</v>
      </c>
      <c r="I7" s="124">
        <v>2</v>
      </c>
      <c r="J7" s="124">
        <v>1</v>
      </c>
      <c r="K7" s="124">
        <v>1</v>
      </c>
      <c r="L7" s="125">
        <v>3</v>
      </c>
    </row>
    <row r="8" spans="1:12" s="110" customFormat="1" ht="24.75" customHeight="1">
      <c r="A8" s="53" t="s">
        <v>15</v>
      </c>
      <c r="B8" s="126">
        <v>53</v>
      </c>
      <c r="C8" s="118">
        <v>6</v>
      </c>
      <c r="D8" s="126">
        <v>12</v>
      </c>
      <c r="E8" s="126">
        <v>12</v>
      </c>
      <c r="F8" s="126">
        <v>12</v>
      </c>
      <c r="G8" s="126">
        <v>3</v>
      </c>
      <c r="H8" s="126">
        <v>3</v>
      </c>
      <c r="I8" s="126" t="s">
        <v>107</v>
      </c>
      <c r="J8" s="126">
        <v>1</v>
      </c>
      <c r="K8" s="126">
        <v>1</v>
      </c>
      <c r="L8" s="127">
        <v>3</v>
      </c>
    </row>
    <row r="9" spans="1:12" s="110" customFormat="1" ht="13.5">
      <c r="A9" s="45" t="s">
        <v>189</v>
      </c>
      <c r="B9" s="128"/>
      <c r="C9" s="32"/>
      <c r="D9" s="32"/>
      <c r="E9" s="32"/>
      <c r="F9" s="32"/>
      <c r="G9" s="32"/>
      <c r="H9" s="32"/>
      <c r="I9" s="32"/>
      <c r="J9" s="32"/>
      <c r="K9" s="295" t="s">
        <v>190</v>
      </c>
      <c r="L9" s="295"/>
    </row>
  </sheetData>
  <sheetProtection/>
  <mergeCells count="8">
    <mergeCell ref="K9:L9"/>
    <mergeCell ref="A1:F1"/>
    <mergeCell ref="A3:A5"/>
    <mergeCell ref="B3:F3"/>
    <mergeCell ref="G3:L3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2015-04-07T05:01:01Z</cp:lastPrinted>
  <dcterms:created xsi:type="dcterms:W3CDTF">2014-03-10T05:42:30Z</dcterms:created>
  <dcterms:modified xsi:type="dcterms:W3CDTF">2015-04-07T08:40:03Z</dcterms:modified>
  <cp:category/>
  <cp:version/>
  <cp:contentType/>
  <cp:contentStatus/>
</cp:coreProperties>
</file>