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グラフ" sheetId="1" r:id="rId1"/>
    <sheet name="6-1構造別建築確認" sheetId="2" r:id="rId2"/>
    <sheet name="6-2用途別建築確認件数(建築物)" sheetId="3" r:id="rId3"/>
    <sheet name="6-3市内の家屋数" sheetId="4" r:id="rId4"/>
    <sheet name="6-4課税家屋の床面積" sheetId="5" r:id="rId5"/>
    <sheet name="6-5木造家屋" sheetId="6" r:id="rId6"/>
    <sheet name="6-6非木造家屋 " sheetId="7" r:id="rId7"/>
    <sheet name="6-7市営住宅 " sheetId="8" r:id="rId8"/>
    <sheet name="6-8市道の状況" sheetId="9" r:id="rId9"/>
    <sheet name="6-9都市公園数 " sheetId="10" r:id="rId10"/>
    <sheet name="6-10市街化区域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0">'6-10市街化区域'!$A$1:$G$21</definedName>
    <definedName name="_xlnm.Print_Area" localSheetId="3">'6-3市内の家屋数'!$A$1:$H$15</definedName>
    <definedName name="_xlnm.Print_Area" localSheetId="7">'6-7市営住宅 '!$A$1:$G$27</definedName>
    <definedName name="_xlnm.Print_Area" localSheetId="8">'6-8市道の状況'!$A$1:$S$19</definedName>
    <definedName name="_xlnm.Print_Area" localSheetId="9">'6-9都市公園数 '!$A$1:$M$10</definedName>
    <definedName name="_xlnm.Print_Area" localSheetId="0">'グラフ'!$A$1:$K$130</definedName>
    <definedName name="使用場所" localSheetId="10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9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<sst xmlns="http://schemas.openxmlformats.org/spreadsheetml/2006/main" count="399" uniqueCount="252">
  <si>
    <t>１．用 途 別 建 築 確 認 件 数（建築物）</t>
  </si>
  <si>
    <t>２． 建 築 確 認 件 数（建築物）の推移</t>
  </si>
  <si>
    <t>３．非 木 造 家 屋 数 （課 税 分）</t>
  </si>
  <si>
    <t>４．市 街 化 区 域 の 用 途 別 面 積</t>
  </si>
  <si>
    <t>１．用途別建築確認件数（建築物）</t>
  </si>
  <si>
    <t>住宅</t>
  </si>
  <si>
    <t>共同住宅</t>
  </si>
  <si>
    <t>店舗</t>
  </si>
  <si>
    <t>その他</t>
  </si>
  <si>
    <t>総数</t>
  </si>
  <si>
    <t>２．建築確認件数（建築物)の推移</t>
  </si>
  <si>
    <t>宜野湾市</t>
  </si>
  <si>
    <t>民間機関</t>
  </si>
  <si>
    <t>平成21年度</t>
  </si>
  <si>
    <t>平成22年度</t>
  </si>
  <si>
    <t>平成23年度</t>
  </si>
  <si>
    <t>３．非木造家屋敷（課税分）</t>
  </si>
  <si>
    <t>事務所・店舗</t>
  </si>
  <si>
    <t>４．市街化区域の用途別面積</t>
  </si>
  <si>
    <t>面積（ha）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</si>
  <si>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</si>
  <si>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</si>
  <si>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</si>
  <si>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</si>
  <si>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</si>
  <si>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</si>
  <si>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</si>
  <si>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</si>
  <si>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</si>
  <si>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総面積</t>
  </si>
  <si>
    <t>総数</t>
  </si>
  <si>
    <t>鉄筋コンクリート造</t>
  </si>
  <si>
    <t>木　　　　造</t>
  </si>
  <si>
    <t>そ　　の　　他</t>
  </si>
  <si>
    <t>棟数</t>
  </si>
  <si>
    <t>面積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</si>
  <si>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</si>
  <si>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</si>
  <si>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</si>
  <si>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</si>
  <si>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</si>
  <si>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</si>
  <si>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</si>
  <si>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</si>
  <si>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各年12月末現在（単位：㎡）</t>
  </si>
  <si>
    <t xml:space="preserve">          各年12月末現在</t>
  </si>
  <si>
    <t>種別</t>
  </si>
  <si>
    <t>床面積(㎡)</t>
  </si>
  <si>
    <t>評価額</t>
  </si>
  <si>
    <t>計</t>
  </si>
  <si>
    <t>内訳</t>
  </si>
  <si>
    <t>総評価額（千円）</t>
  </si>
  <si>
    <t>評価平均</t>
  </si>
  <si>
    <t>額(円/㎡)</t>
  </si>
  <si>
    <t xml:space="preserve">  各年12月末現在（単位 ：㎡）</t>
  </si>
  <si>
    <t>住宅</t>
  </si>
  <si>
    <t>店舗</t>
  </si>
  <si>
    <t>ホテル･旅館</t>
  </si>
  <si>
    <t>床面積</t>
  </si>
  <si>
    <t>－</t>
  </si>
  <si>
    <t>各年12月末現在(単位：㎡）</t>
  </si>
  <si>
    <t>事務所・店舗</t>
  </si>
  <si>
    <t>ホテル･病院</t>
  </si>
  <si>
    <t>の 状 況</t>
  </si>
  <si>
    <t>実延長</t>
  </si>
  <si>
    <t>道路面積(㎡）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</si>
  <si>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</si>
  <si>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</si>
  <si>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</si>
  <si>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</si>
  <si>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</si>
  <si>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</si>
  <si>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</si>
  <si>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</si>
  <si>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</si>
  <si>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</si>
  <si>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</si>
  <si>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</si>
  <si>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</si>
  <si>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</si>
  <si>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</si>
  <si>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</si>
  <si>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</si>
  <si>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</si>
  <si>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</si>
  <si>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</si>
  <si>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</si>
  <si>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</si>
  <si>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</si>
  <si>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</si>
  <si>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街区公園</t>
  </si>
  <si>
    <t>近隣公園</t>
  </si>
  <si>
    <t>地区公園</t>
  </si>
  <si>
    <t>運動公園</t>
  </si>
  <si>
    <t>園数</t>
  </si>
  <si>
    <t>１０ ．市街化区域の用途別面積</t>
  </si>
  <si>
    <t>区分</t>
  </si>
  <si>
    <t>面 積</t>
  </si>
  <si>
    <t>構成率</t>
  </si>
  <si>
    <t>建ぺい率</t>
  </si>
  <si>
    <t>容積率</t>
  </si>
  <si>
    <t>（ha）</t>
  </si>
  <si>
    <t>（％）</t>
  </si>
  <si>
    <t>－</t>
  </si>
  <si>
    <t>住居系</t>
  </si>
  <si>
    <t>商業系</t>
  </si>
  <si>
    <t>〃</t>
  </si>
  <si>
    <t>工業系</t>
  </si>
  <si>
    <t>資料：都市計画課</t>
  </si>
  <si>
    <t>建ぺい率＝</t>
  </si>
  <si>
    <t>建築面積</t>
  </si>
  <si>
    <t>×１００</t>
  </si>
  <si>
    <t>容積率＝</t>
  </si>
  <si>
    <t>延べ面積</t>
  </si>
  <si>
    <t>敷地面積</t>
  </si>
  <si>
    <r>
      <t>１．構造別建築確認</t>
    </r>
    <r>
      <rPr>
        <b/>
        <sz val="18"/>
        <rFont val="ＭＳ 明朝"/>
        <family val="1"/>
      </rPr>
      <t>件数</t>
    </r>
  </si>
  <si>
    <t>　　　　　　各年度3月末現在（単位：㎡）</t>
  </si>
  <si>
    <t>平成21年度</t>
  </si>
  <si>
    <t>平成22年度</t>
  </si>
  <si>
    <t>(6,472.0)</t>
  </si>
  <si>
    <t>平成23年度</t>
  </si>
  <si>
    <t>平成24年度</t>
  </si>
  <si>
    <t>平成25年度</t>
  </si>
  <si>
    <t>　注 ： (　)内は、民間確認検査機関の数値を示す</t>
  </si>
  <si>
    <t>資料：建築課</t>
  </si>
  <si>
    <t>２．用途別建築確認件数（建築物）</t>
  </si>
  <si>
    <t>　　　各年度3月末現在</t>
  </si>
  <si>
    <t>188(169)</t>
  </si>
  <si>
    <t>106(101)</t>
  </si>
  <si>
    <t>55(49)</t>
  </si>
  <si>
    <t>10(7)</t>
  </si>
  <si>
    <t>10(7)</t>
  </si>
  <si>
    <t>6(5)</t>
  </si>
  <si>
    <t>1(1)</t>
  </si>
  <si>
    <t>1(1)</t>
  </si>
  <si>
    <t>1(－)</t>
  </si>
  <si>
    <t>9(6)</t>
  </si>
  <si>
    <t>9(6)</t>
  </si>
  <si>
    <t>221(185)</t>
  </si>
  <si>
    <t>127(109)</t>
  </si>
  <si>
    <t>68(60)</t>
  </si>
  <si>
    <t>9(7)</t>
  </si>
  <si>
    <t>－(－)</t>
  </si>
  <si>
    <t>－(－)</t>
  </si>
  <si>
    <t>15(7)</t>
  </si>
  <si>
    <t>244(195)</t>
  </si>
  <si>
    <t>163(132)</t>
  </si>
  <si>
    <t>55(47)</t>
  </si>
  <si>
    <t>5(3)</t>
  </si>
  <si>
    <t>2(2)</t>
  </si>
  <si>
    <t>18(10)</t>
  </si>
  <si>
    <t>314(227)</t>
  </si>
  <si>
    <t>173(129)</t>
  </si>
  <si>
    <t>91(74)</t>
  </si>
  <si>
    <t>6(6)</t>
  </si>
  <si>
    <t xml:space="preserve"> ( )</t>
  </si>
  <si>
    <t>6(3)</t>
  </si>
  <si>
    <t>29(9)</t>
  </si>
  <si>
    <t>331(254)</t>
  </si>
  <si>
    <t>184(140)</t>
  </si>
  <si>
    <t>104(88)</t>
  </si>
  <si>
    <t>27(16)</t>
  </si>
  <si>
    <t>　　　　資料：建築課</t>
  </si>
  <si>
    <t>７．市  営  住  宅</t>
  </si>
  <si>
    <t>平成26年12月末現在</t>
  </si>
  <si>
    <t>団地名</t>
  </si>
  <si>
    <t>所在地</t>
  </si>
  <si>
    <t>構造・階数</t>
  </si>
  <si>
    <t>棟数</t>
  </si>
  <si>
    <t>戸数</t>
  </si>
  <si>
    <t>戸当り床面積</t>
  </si>
  <si>
    <t>建設年度</t>
  </si>
  <si>
    <t>愛知</t>
  </si>
  <si>
    <t>愛知二丁目</t>
  </si>
  <si>
    <t>鉄筋コンクリ－ト造・７階</t>
  </si>
  <si>
    <t>68.5㎡</t>
  </si>
  <si>
    <t>平成 7年度</t>
  </si>
  <si>
    <t>68.4㎡</t>
  </si>
  <si>
    <t>平成 9年度</t>
  </si>
  <si>
    <t>39.3㎡</t>
  </si>
  <si>
    <t>平成11年度</t>
  </si>
  <si>
    <t>鉄筋コンクリート造・７階</t>
  </si>
  <si>
    <t>39.3㎡</t>
  </si>
  <si>
    <t>74.8㎡</t>
  </si>
  <si>
    <t>鉄筋コンクリ－ト造・４階</t>
  </si>
  <si>
    <t>平成12年度</t>
  </si>
  <si>
    <t>75.2㎡</t>
  </si>
  <si>
    <t>伊佐</t>
  </si>
  <si>
    <t>昭和47年度</t>
  </si>
  <si>
    <t>40.6㎡</t>
  </si>
  <si>
    <t>伊利原</t>
  </si>
  <si>
    <t>63.3㎡</t>
  </si>
  <si>
    <t>昭和60年度</t>
  </si>
  <si>
    <t>平成 2年度</t>
  </si>
  <si>
    <t>平成 4年度</t>
  </si>
  <si>
    <t>鉄筋コンクリ－ト造・９階</t>
  </si>
  <si>
    <t>50.2㎡</t>
  </si>
  <si>
    <t>平成24年度</t>
  </si>
  <si>
    <t>53.0㎡</t>
  </si>
  <si>
    <t>64.8㎡</t>
  </si>
  <si>
    <t>75.4㎡</t>
  </si>
  <si>
    <t>75.7㎡</t>
  </si>
  <si>
    <t>鉄筋コンクリ－ト造・１２階</t>
  </si>
  <si>
    <t>75.4㎡</t>
  </si>
  <si>
    <t>計</t>
  </si>
  <si>
    <t>―</t>
  </si>
  <si>
    <t>３．市 内 の 家 屋 数</t>
  </si>
  <si>
    <t>種別</t>
  </si>
  <si>
    <t>総数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</si>
  <si>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</si>
  <si>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</si>
  <si>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</si>
  <si>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</si>
  <si>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</si>
  <si>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</si>
  <si>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</si>
  <si>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平成22年</t>
  </si>
  <si>
    <t>棟　数</t>
  </si>
  <si>
    <t>床面積</t>
  </si>
  <si>
    <t>平成23年</t>
  </si>
  <si>
    <t>平成24年</t>
  </si>
  <si>
    <t>平成25年</t>
  </si>
  <si>
    <t>平成26年</t>
  </si>
  <si>
    <t>　　　　　　資料：税務課</t>
  </si>
  <si>
    <t>４．課税家屋の床面積及び評価額</t>
  </si>
  <si>
    <t>木　造</t>
  </si>
  <si>
    <t>５．木  造  家  屋 (課税分）</t>
  </si>
  <si>
    <t>－</t>
  </si>
  <si>
    <t>資料：税務課</t>
  </si>
  <si>
    <t>6．非 木 造 家 屋（課税分）</t>
  </si>
  <si>
    <t xml:space="preserve">   資料：税務課</t>
  </si>
  <si>
    <t>８．市 道</t>
  </si>
  <si>
    <t>平成26年度</t>
  </si>
  <si>
    <t>　　　　資料：土木課</t>
  </si>
  <si>
    <t>９．都 市 公 園 数 及 び 面 積</t>
  </si>
  <si>
    <t>各年度3月末現在（単位：ha）</t>
  </si>
  <si>
    <t>都市緑地</t>
  </si>
  <si>
    <t>資料：施設管理課</t>
  </si>
  <si>
    <t>－</t>
  </si>
  <si>
    <t>平成26年3月末</t>
  </si>
  <si>
    <t>（平 成 25 年 度）</t>
  </si>
  <si>
    <t>平成26年</t>
  </si>
  <si>
    <t>（平 成 25 年 度）</t>
  </si>
  <si>
    <t>（平 成 26 年 12 月 末 現 在）</t>
  </si>
  <si>
    <t>（平 成 26 年 ３ 月 末 現 在）</t>
  </si>
  <si>
    <t>　　　各年４月１日現在</t>
  </si>
  <si>
    <t xml:space="preserve">  　区分
年次</t>
  </si>
  <si>
    <t>　　　区分
年次</t>
  </si>
  <si>
    <t>伊佐三丁目</t>
  </si>
  <si>
    <t>伊佐四丁目</t>
  </si>
  <si>
    <r>
      <t>平成25</t>
    </r>
    <r>
      <rPr>
        <sz val="11"/>
        <color indexed="9"/>
        <rFont val="ＭＳ Ｐゴシック"/>
        <family val="3"/>
      </rPr>
      <t>年度</t>
    </r>
  </si>
  <si>
    <r>
      <t>平成24</t>
    </r>
    <r>
      <rPr>
        <sz val="11"/>
        <color indexed="9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</si>
</sst>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件&quot;"/>
    <numFmt numFmtId="177" formatCode="#,##0&quot;棟&quot;"/>
    <numFmt numFmtId="178" formatCode="#,##0.0\ &quot;ha&quot;"/>
    <numFmt numFmtId="179" formatCode="#,##0.0;[Red]#,##0.0"/>
    <numFmt numFmtId="180" formatCode="#,##0.0_ "/>
    <numFmt numFmtId="181" formatCode="&quot;(&quot;#&quot;)&quot;"/>
    <numFmt numFmtId="182" formatCode="&quot;(&quot;#,###.###&quot;)&quot;"/>
    <numFmt numFmtId="183" formatCode="\(0.0\)"/>
    <numFmt numFmtId="184" formatCode="&quot;(&quot;#,###.#&quot;)&quot;"/>
    <numFmt numFmtId="185" formatCode="#,##0.0_);\(#,##0.0\)"/>
    <numFmt numFmtId="186" formatCode="#,##0_ "/>
    <numFmt numFmtId="187" formatCode="0_);[Red]\(0\)"/>
    <numFmt numFmtId="188" formatCode="#,##0.0\ "/>
    <numFmt numFmtId="189" formatCode="#,##0\ "/>
    <numFmt numFmtId="190" formatCode="0.0_ "/>
    <numFmt numFmtId="191" formatCode="0.00_ "/>
    <numFmt numFmtId="192" formatCode="0.0%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9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sz val="10"/>
      <color theme="0"/>
      <name val="ＭＳ 明朝"/>
      <family val="1"/>
    </font>
    <font>
      <sz val="10"/>
      <color theme="0"/>
      <name val="ＭＳ Ｐゴシック"/>
      <family val="3"/>
    </font>
    <font>
      <sz val="10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 diagonalDown="1">
      <left style="thin"/>
      <right style="hair"/>
      <top style="thin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/>
      <bottom style="thin"/>
    </border>
    <border>
      <left style="thin"/>
      <right style="hair"/>
      <top/>
      <bottom/>
    </border>
    <border>
      <left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hair"/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thin"/>
    </border>
    <border>
      <left/>
      <right style="hair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2" fillId="0" borderId="0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10" fillId="0" borderId="0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2" fillId="0" borderId="0" xfId="62" applyFill="1">
      <alignment/>
      <protection/>
    </xf>
    <xf numFmtId="0" fontId="5" fillId="0" borderId="0" xfId="62" applyFont="1" applyFill="1">
      <alignment/>
      <protection/>
    </xf>
    <xf numFmtId="0" fontId="13" fillId="0" borderId="10" xfId="62" applyFont="1" applyFill="1" applyBorder="1" applyAlignment="1">
      <alignment horizontal="right"/>
      <protection/>
    </xf>
    <xf numFmtId="0" fontId="2" fillId="0" borderId="0" xfId="62" applyFill="1" applyAlignment="1">
      <alignment vertical="center"/>
      <protection/>
    </xf>
    <xf numFmtId="179" fontId="14" fillId="0" borderId="11" xfId="51" applyNumberFormat="1" applyFont="1" applyFill="1" applyBorder="1" applyAlignment="1">
      <alignment horizontal="right" vertical="center"/>
    </xf>
    <xf numFmtId="180" fontId="14" fillId="0" borderId="11" xfId="51" applyNumberFormat="1" applyFont="1" applyFill="1" applyBorder="1" applyAlignment="1">
      <alignment horizontal="right" vertical="center"/>
    </xf>
    <xf numFmtId="184" fontId="14" fillId="0" borderId="12" xfId="51" applyNumberFormat="1" applyFont="1" applyFill="1" applyBorder="1" applyAlignment="1">
      <alignment horizontal="right" vertical="center"/>
    </xf>
    <xf numFmtId="184" fontId="14" fillId="0" borderId="13" xfId="51" applyNumberFormat="1" applyFont="1" applyFill="1" applyBorder="1" applyAlignment="1">
      <alignment horizontal="right" vertical="center"/>
    </xf>
    <xf numFmtId="49" fontId="15" fillId="0" borderId="14" xfId="51" applyNumberFormat="1" applyFont="1" applyFill="1" applyBorder="1" applyAlignment="1">
      <alignment horizontal="right" vertical="center"/>
    </xf>
    <xf numFmtId="185" fontId="14" fillId="0" borderId="13" xfId="51" applyNumberFormat="1" applyFont="1" applyFill="1" applyBorder="1" applyAlignment="1">
      <alignment horizontal="right" vertical="center"/>
    </xf>
    <xf numFmtId="0" fontId="5" fillId="0" borderId="0" xfId="62" applyFont="1" applyFill="1" applyAlignment="1">
      <alignment vertical="center"/>
      <protection/>
    </xf>
    <xf numFmtId="0" fontId="2" fillId="0" borderId="0" xfId="62" applyFont="1" applyFill="1">
      <alignment/>
      <protection/>
    </xf>
    <xf numFmtId="0" fontId="2" fillId="0" borderId="0" xfId="62" applyFill="1" applyAlignment="1">
      <alignment/>
      <protection/>
    </xf>
    <xf numFmtId="0" fontId="5" fillId="0" borderId="10" xfId="62" applyFont="1" applyFill="1" applyBorder="1">
      <alignment/>
      <protection/>
    </xf>
    <xf numFmtId="0" fontId="2" fillId="0" borderId="0" xfId="62" applyFont="1" applyFill="1" applyAlignment="1">
      <alignment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16" fillId="0" borderId="0" xfId="62" applyFont="1" applyFill="1">
      <alignment/>
      <protection/>
    </xf>
    <xf numFmtId="38" fontId="14" fillId="0" borderId="11" xfId="51" applyFont="1" applyFill="1" applyBorder="1" applyAlignment="1">
      <alignment horizontal="right" vertical="center"/>
    </xf>
    <xf numFmtId="38" fontId="14" fillId="0" borderId="16" xfId="51" applyFont="1" applyFill="1" applyBorder="1" applyAlignment="1">
      <alignment horizontal="right" vertical="center"/>
    </xf>
    <xf numFmtId="38" fontId="14" fillId="0" borderId="12" xfId="51" applyFont="1" applyFill="1" applyBorder="1" applyAlignment="1">
      <alignment horizontal="right" vertical="center"/>
    </xf>
    <xf numFmtId="38" fontId="14" fillId="0" borderId="15" xfId="51" applyFont="1" applyFill="1" applyBorder="1" applyAlignment="1">
      <alignment horizontal="right" vertical="center"/>
    </xf>
    <xf numFmtId="38" fontId="14" fillId="0" borderId="13" xfId="51" applyFont="1" applyFill="1" applyBorder="1" applyAlignment="1">
      <alignment horizontal="right" vertical="center"/>
    </xf>
    <xf numFmtId="38" fontId="14" fillId="0" borderId="14" xfId="51" applyFont="1" applyFill="1" applyBorder="1" applyAlignment="1">
      <alignment horizontal="right" vertical="center"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188" fontId="17" fillId="0" borderId="19" xfId="62" applyNumberFormat="1" applyFont="1" applyFill="1" applyBorder="1" applyAlignment="1">
      <alignment vertical="center"/>
      <protection/>
    </xf>
    <xf numFmtId="186" fontId="17" fillId="0" borderId="19" xfId="62" applyNumberFormat="1" applyFont="1" applyFill="1" applyBorder="1" applyAlignment="1">
      <alignment horizontal="right" vertical="center" indent="1"/>
      <protection/>
    </xf>
    <xf numFmtId="186" fontId="17" fillId="0" borderId="20" xfId="62" applyNumberFormat="1" applyFont="1" applyFill="1" applyBorder="1" applyAlignment="1">
      <alignment horizontal="right" vertical="center" indent="1"/>
      <protection/>
    </xf>
    <xf numFmtId="188" fontId="17" fillId="0" borderId="11" xfId="62" applyNumberFormat="1" applyFont="1" applyFill="1" applyBorder="1" applyAlignment="1">
      <alignment vertical="center"/>
      <protection/>
    </xf>
    <xf numFmtId="189" fontId="17" fillId="0" borderId="11" xfId="62" applyNumberFormat="1" applyFont="1" applyFill="1" applyBorder="1" applyAlignment="1">
      <alignment vertical="center"/>
      <protection/>
    </xf>
    <xf numFmtId="189" fontId="17" fillId="0" borderId="16" xfId="62" applyNumberFormat="1" applyFont="1" applyFill="1" applyBorder="1" applyAlignment="1">
      <alignment vertical="center"/>
      <protection/>
    </xf>
    <xf numFmtId="190" fontId="2" fillId="0" borderId="0" xfId="62" applyNumberFormat="1" applyFont="1" applyFill="1" applyAlignment="1">
      <alignment horizontal="right" vertical="center"/>
      <protection/>
    </xf>
    <xf numFmtId="188" fontId="17" fillId="0" borderId="13" xfId="62" applyNumberFormat="1" applyFont="1" applyFill="1" applyBorder="1" applyAlignment="1">
      <alignment vertical="center"/>
      <protection/>
    </xf>
    <xf numFmtId="189" fontId="17" fillId="0" borderId="13" xfId="62" applyNumberFormat="1" applyFont="1" applyFill="1" applyBorder="1" applyAlignment="1">
      <alignment vertical="center"/>
      <protection/>
    </xf>
    <xf numFmtId="189" fontId="17" fillId="0" borderId="14" xfId="62" applyNumberFormat="1" applyFont="1" applyFill="1" applyBorder="1" applyAlignment="1">
      <alignment vertical="center"/>
      <protection/>
    </xf>
    <xf numFmtId="190" fontId="16" fillId="0" borderId="0" xfId="62" applyNumberFormat="1" applyFont="1" applyFill="1" applyAlignment="1">
      <alignment horizontal="right" vertical="center"/>
      <protection/>
    </xf>
    <xf numFmtId="188" fontId="17" fillId="0" borderId="12" xfId="62" applyNumberFormat="1" applyFont="1" applyFill="1" applyBorder="1" applyAlignment="1">
      <alignment vertical="center"/>
      <protection/>
    </xf>
    <xf numFmtId="189" fontId="17" fillId="0" borderId="12" xfId="62" applyNumberFormat="1" applyFont="1" applyFill="1" applyBorder="1" applyAlignment="1">
      <alignment vertical="center"/>
      <protection/>
    </xf>
    <xf numFmtId="189" fontId="17" fillId="0" borderId="15" xfId="62" applyNumberFormat="1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horizontal="distributed" vertical="center"/>
      <protection/>
    </xf>
    <xf numFmtId="188" fontId="18" fillId="0" borderId="22" xfId="62" applyNumberFormat="1" applyFont="1" applyFill="1" applyBorder="1" applyAlignment="1">
      <alignment vertical="center"/>
      <protection/>
    </xf>
    <xf numFmtId="188" fontId="17" fillId="0" borderId="22" xfId="62" applyNumberFormat="1" applyFont="1" applyFill="1" applyBorder="1" applyAlignment="1">
      <alignment vertical="center"/>
      <protection/>
    </xf>
    <xf numFmtId="189" fontId="17" fillId="0" borderId="22" xfId="62" applyNumberFormat="1" applyFont="1" applyFill="1" applyBorder="1" applyAlignment="1">
      <alignment vertical="center"/>
      <protection/>
    </xf>
    <xf numFmtId="189" fontId="17" fillId="0" borderId="23" xfId="62" applyNumberFormat="1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191" fontId="2" fillId="0" borderId="0" xfId="62" applyNumberFormat="1" applyFont="1" applyFill="1" applyAlignment="1">
      <alignment vertical="center"/>
      <protection/>
    </xf>
    <xf numFmtId="190" fontId="2" fillId="0" borderId="0" xfId="62" applyNumberFormat="1" applyFont="1" applyFill="1" applyAlignment="1">
      <alignment vertical="center"/>
      <protection/>
    </xf>
    <xf numFmtId="0" fontId="5" fillId="0" borderId="10" xfId="62" applyFont="1" applyFill="1" applyBorder="1" applyAlignment="1">
      <alignment horizontal="center" vertical="top"/>
      <protection/>
    </xf>
    <xf numFmtId="0" fontId="5" fillId="0" borderId="0" xfId="62" applyFont="1" applyFill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3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180" fontId="14" fillId="0" borderId="11" xfId="0" applyNumberFormat="1" applyFont="1" applyFill="1" applyBorder="1" applyAlignment="1">
      <alignment horizontal="right" vertical="center"/>
    </xf>
    <xf numFmtId="180" fontId="14" fillId="0" borderId="16" xfId="0" applyNumberFormat="1" applyFont="1" applyFill="1" applyBorder="1" applyAlignment="1">
      <alignment horizontal="right" vertical="center"/>
    </xf>
    <xf numFmtId="181" fontId="14" fillId="0" borderId="12" xfId="0" applyNumberFormat="1" applyFont="1" applyFill="1" applyBorder="1" applyAlignment="1">
      <alignment horizontal="center" vertical="center"/>
    </xf>
    <xf numFmtId="182" fontId="14" fillId="0" borderId="12" xfId="0" applyNumberFormat="1" applyFont="1" applyFill="1" applyBorder="1" applyAlignment="1">
      <alignment horizontal="right" vertical="center"/>
    </xf>
    <xf numFmtId="184" fontId="14" fillId="0" borderId="15" xfId="0" applyNumberFormat="1" applyFont="1" applyFill="1" applyBorder="1" applyAlignment="1">
      <alignment horizontal="right" vertical="center"/>
    </xf>
    <xf numFmtId="181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right" vertical="center"/>
    </xf>
    <xf numFmtId="185" fontId="14" fillId="0" borderId="14" xfId="0" applyNumberFormat="1" applyFont="1" applyFill="1" applyBorder="1" applyAlignment="1">
      <alignment horizontal="right" vertical="center"/>
    </xf>
    <xf numFmtId="185" fontId="14" fillId="0" borderId="12" xfId="51" applyNumberFormat="1" applyFont="1" applyFill="1" applyBorder="1" applyAlignment="1">
      <alignment horizontal="right" vertical="center"/>
    </xf>
    <xf numFmtId="185" fontId="14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182" fontId="14" fillId="0" borderId="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distributed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8" fillId="0" borderId="30" xfId="0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186" fontId="14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6" fontId="14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86" fontId="14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86" fontId="14" fillId="0" borderId="1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86" fontId="14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186" fontId="14" fillId="0" borderId="11" xfId="0" applyNumberFormat="1" applyFont="1" applyFill="1" applyBorder="1" applyAlignment="1">
      <alignment horizontal="right" vertical="center"/>
    </xf>
    <xf numFmtId="186" fontId="14" fillId="0" borderId="16" xfId="0" applyNumberFormat="1" applyFont="1" applyFill="1" applyBorder="1" applyAlignment="1">
      <alignment horizontal="right" vertical="center"/>
    </xf>
    <xf numFmtId="186" fontId="14" fillId="0" borderId="12" xfId="0" applyNumberFormat="1" applyFont="1" applyFill="1" applyBorder="1" applyAlignment="1">
      <alignment horizontal="right" vertical="center"/>
    </xf>
    <xf numFmtId="186" fontId="14" fillId="0" borderId="15" xfId="0" applyNumberFormat="1" applyFont="1" applyFill="1" applyBorder="1" applyAlignment="1">
      <alignment horizontal="right" vertical="center"/>
    </xf>
    <xf numFmtId="186" fontId="14" fillId="0" borderId="13" xfId="0" applyNumberFormat="1" applyFont="1" applyFill="1" applyBorder="1" applyAlignment="1">
      <alignment horizontal="right" vertical="center"/>
    </xf>
    <xf numFmtId="186" fontId="14" fillId="0" borderId="14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186" fontId="14" fillId="0" borderId="13" xfId="0" applyNumberFormat="1" applyFont="1" applyFill="1" applyBorder="1" applyAlignment="1">
      <alignment vertical="center"/>
    </xf>
    <xf numFmtId="186" fontId="14" fillId="0" borderId="14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left" vertical="center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87" fontId="5" fillId="0" borderId="19" xfId="0" applyNumberFormat="1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vertical="center"/>
    </xf>
    <xf numFmtId="3" fontId="17" fillId="0" borderId="13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39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186" fontId="14" fillId="0" borderId="31" xfId="0" applyNumberFormat="1" applyFont="1" applyFill="1" applyBorder="1" applyAlignment="1">
      <alignment vertical="center"/>
    </xf>
    <xf numFmtId="186" fontId="14" fillId="0" borderId="40" xfId="0" applyNumberFormat="1" applyFont="1" applyFill="1" applyBorder="1" applyAlignment="1">
      <alignment vertical="center"/>
    </xf>
    <xf numFmtId="38" fontId="14" fillId="0" borderId="31" xfId="51" applyFont="1" applyFill="1" applyBorder="1" applyAlignment="1">
      <alignment horizontal="right" vertical="center"/>
    </xf>
    <xf numFmtId="38" fontId="14" fillId="0" borderId="40" xfId="51" applyFont="1" applyFill="1" applyBorder="1" applyAlignment="1">
      <alignment horizontal="right" vertical="center"/>
    </xf>
    <xf numFmtId="186" fontId="14" fillId="0" borderId="31" xfId="0" applyNumberFormat="1" applyFont="1" applyFill="1" applyBorder="1" applyAlignment="1">
      <alignment horizontal="right" vertical="center"/>
    </xf>
    <xf numFmtId="186" fontId="14" fillId="0" borderId="40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0" fontId="57" fillId="0" borderId="0" xfId="63" applyFont="1" applyBorder="1">
      <alignment vertical="center"/>
      <protection/>
    </xf>
    <xf numFmtId="0" fontId="58" fillId="0" borderId="0" xfId="63" applyFont="1" applyBorder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0" xfId="63" applyFont="1" applyFill="1" applyBorder="1">
      <alignment vertical="center"/>
      <protection/>
    </xf>
    <xf numFmtId="0" fontId="41" fillId="0" borderId="0" xfId="63" applyFont="1" applyBorder="1">
      <alignment vertical="center"/>
      <protection/>
    </xf>
    <xf numFmtId="176" fontId="57" fillId="0" borderId="0" xfId="63" applyNumberFormat="1" applyFont="1" applyBorder="1">
      <alignment vertical="center"/>
      <protection/>
    </xf>
    <xf numFmtId="0" fontId="59" fillId="0" borderId="0" xfId="63" applyFont="1" applyBorder="1" applyAlignment="1">
      <alignment horizontal="center" vertical="center"/>
      <protection/>
    </xf>
    <xf numFmtId="0" fontId="60" fillId="0" borderId="0" xfId="63" applyFont="1" applyBorder="1" applyAlignment="1">
      <alignment vertical="center"/>
      <protection/>
    </xf>
    <xf numFmtId="0" fontId="58" fillId="0" borderId="0" xfId="63" applyFont="1" applyBorder="1" applyAlignment="1">
      <alignment vertical="center"/>
      <protection/>
    </xf>
    <xf numFmtId="0" fontId="59" fillId="0" borderId="0" xfId="63" applyFont="1" applyBorder="1" applyAlignment="1">
      <alignment horizontal="distributed" vertical="center"/>
      <protection/>
    </xf>
    <xf numFmtId="177" fontId="60" fillId="0" borderId="0" xfId="63" applyNumberFormat="1" applyFont="1" applyBorder="1" applyAlignment="1">
      <alignment vertical="center"/>
      <protection/>
    </xf>
    <xf numFmtId="177" fontId="58" fillId="0" borderId="0" xfId="63" applyNumberFormat="1" applyFont="1" applyBorder="1" applyAlignment="1">
      <alignment vertical="center"/>
      <protection/>
    </xf>
    <xf numFmtId="3" fontId="57" fillId="0" borderId="0" xfId="63" applyNumberFormat="1" applyFont="1" applyBorder="1">
      <alignment vertical="center"/>
      <protection/>
    </xf>
    <xf numFmtId="3" fontId="61" fillId="0" borderId="0" xfId="63" applyNumberFormat="1" applyFont="1" applyBorder="1" applyAlignment="1">
      <alignment horizontal="right" vertical="center"/>
      <protection/>
    </xf>
    <xf numFmtId="0" fontId="57" fillId="0" borderId="0" xfId="63" applyFont="1" applyBorder="1" applyAlignment="1">
      <alignment vertical="center"/>
      <protection/>
    </xf>
    <xf numFmtId="178" fontId="58" fillId="0" borderId="0" xfId="63" applyNumberFormat="1" applyFont="1" applyBorder="1" applyAlignme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 vertical="distributed" wrapText="1"/>
    </xf>
    <xf numFmtId="0" fontId="8" fillId="0" borderId="44" xfId="0" applyFont="1" applyFill="1" applyBorder="1" applyAlignment="1">
      <alignment horizontal="left" vertical="distributed"/>
    </xf>
    <xf numFmtId="0" fontId="8" fillId="0" borderId="19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3" fillId="0" borderId="33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left" vertical="distributed"/>
    </xf>
    <xf numFmtId="38" fontId="14" fillId="0" borderId="11" xfId="51" applyFont="1" applyFill="1" applyBorder="1" applyAlignment="1">
      <alignment horizontal="right" vertical="center"/>
    </xf>
    <xf numFmtId="38" fontId="14" fillId="0" borderId="12" xfId="51" applyFont="1" applyFill="1" applyBorder="1" applyAlignment="1">
      <alignment horizontal="right" vertical="center"/>
    </xf>
    <xf numFmtId="38" fontId="14" fillId="0" borderId="19" xfId="51" applyFont="1" applyFill="1" applyBorder="1" applyAlignment="1">
      <alignment horizontal="right" vertical="center"/>
    </xf>
    <xf numFmtId="38" fontId="14" fillId="0" borderId="22" xfId="51" applyFont="1" applyFill="1" applyBorder="1" applyAlignment="1">
      <alignment horizontal="right" vertical="center"/>
    </xf>
    <xf numFmtId="38" fontId="14" fillId="0" borderId="12" xfId="51" applyFont="1" applyFill="1" applyBorder="1" applyAlignment="1">
      <alignment vertical="center"/>
    </xf>
    <xf numFmtId="38" fontId="14" fillId="0" borderId="22" xfId="51" applyFont="1" applyFill="1" applyBorder="1" applyAlignment="1">
      <alignment vertical="center"/>
    </xf>
    <xf numFmtId="0" fontId="8" fillId="0" borderId="46" xfId="0" applyFont="1" applyFill="1" applyBorder="1" applyAlignment="1">
      <alignment horizontal="left" vertical="distributed"/>
    </xf>
    <xf numFmtId="0" fontId="8" fillId="0" borderId="47" xfId="0" applyFont="1" applyFill="1" applyBorder="1" applyAlignment="1">
      <alignment horizontal="left" vertical="distributed"/>
    </xf>
    <xf numFmtId="0" fontId="8" fillId="0" borderId="48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50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left" vertical="distributed"/>
    </xf>
    <xf numFmtId="0" fontId="8" fillId="0" borderId="42" xfId="0" applyFont="1" applyFill="1" applyBorder="1" applyAlignment="1">
      <alignment horizontal="left" vertical="distributed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distributed"/>
    </xf>
    <xf numFmtId="0" fontId="5" fillId="0" borderId="47" xfId="0" applyFont="1" applyFill="1" applyBorder="1" applyAlignment="1">
      <alignment horizontal="left" vertical="distributed"/>
    </xf>
    <xf numFmtId="0" fontId="5" fillId="0" borderId="48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1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5" fillId="0" borderId="30" xfId="62" applyFont="1" applyFill="1" applyBorder="1" applyAlignment="1">
      <alignment horizontal="distributed" vertical="center"/>
      <protection/>
    </xf>
    <xf numFmtId="0" fontId="5" fillId="0" borderId="24" xfId="62" applyFont="1" applyFill="1" applyBorder="1" applyAlignment="1">
      <alignment horizontal="distributed" vertical="center"/>
      <protection/>
    </xf>
    <xf numFmtId="0" fontId="5" fillId="0" borderId="48" xfId="62" applyFont="1" applyFill="1" applyBorder="1" applyAlignment="1">
      <alignment horizontal="distributed" vertical="center"/>
      <protection/>
    </xf>
    <xf numFmtId="0" fontId="5" fillId="0" borderId="27" xfId="62" applyFont="1" applyFill="1" applyBorder="1" applyAlignment="1">
      <alignment horizontal="distributed" vertical="center"/>
      <protection/>
    </xf>
    <xf numFmtId="0" fontId="5" fillId="0" borderId="19" xfId="62" applyFont="1" applyFill="1" applyBorder="1" applyAlignment="1">
      <alignment horizontal="distributed" vertical="center"/>
      <protection/>
    </xf>
    <xf numFmtId="0" fontId="5" fillId="0" borderId="55" xfId="62" applyFont="1" applyFill="1" applyBorder="1" applyAlignment="1">
      <alignment horizontal="distributed" vertical="center"/>
      <protection/>
    </xf>
    <xf numFmtId="0" fontId="5" fillId="0" borderId="27" xfId="62" applyFont="1" applyFill="1" applyBorder="1" applyAlignment="1">
      <alignment horizontal="distributed" vertical="center"/>
      <protection/>
    </xf>
    <xf numFmtId="0" fontId="5" fillId="0" borderId="19" xfId="62" applyFont="1" applyFill="1" applyBorder="1" applyAlignment="1">
      <alignment horizontal="distributed" vertical="center"/>
      <protection/>
    </xf>
    <xf numFmtId="0" fontId="5" fillId="0" borderId="55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2" fillId="0" borderId="56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2" fillId="0" borderId="34" xfId="62" applyFont="1" applyFill="1" applyBorder="1" applyAlignment="1">
      <alignment horizontal="distributed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2" fillId="0" borderId="35" xfId="62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2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20" fontId="5" fillId="0" borderId="13" xfId="62" applyNumberFormat="1" applyFont="1" applyFill="1" applyBorder="1" applyAlignment="1">
      <alignment horizontal="distributed" vertical="center"/>
      <protection/>
    </xf>
    <xf numFmtId="0" fontId="5" fillId="0" borderId="22" xfId="62" applyFont="1" applyFill="1" applyBorder="1" applyAlignment="1">
      <alignment horizontal="distributed" vertical="center"/>
      <protection/>
    </xf>
    <xf numFmtId="0" fontId="2" fillId="0" borderId="57" xfId="62" applyFont="1" applyFill="1" applyBorder="1" applyAlignment="1">
      <alignment horizontal="distributed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179" fontId="14" fillId="0" borderId="13" xfId="51" applyNumberFormat="1" applyFont="1" applyFill="1" applyBorder="1" applyAlignment="1">
      <alignment horizontal="right" vertical="center"/>
    </xf>
    <xf numFmtId="0" fontId="14" fillId="0" borderId="13" xfId="0" applyNumberFormat="1" applyFont="1" applyFill="1" applyBorder="1" applyAlignment="1">
      <alignment horizontal="center" vertical="center"/>
    </xf>
    <xf numFmtId="180" fontId="14" fillId="0" borderId="13" xfId="51" applyNumberFormat="1" applyFont="1" applyFill="1" applyBorder="1" applyAlignment="1">
      <alignment horizontal="right" vertical="center"/>
    </xf>
    <xf numFmtId="180" fontId="14" fillId="0" borderId="13" xfId="0" applyNumberFormat="1" applyFont="1" applyFill="1" applyBorder="1" applyAlignment="1">
      <alignment horizontal="right" vertical="center"/>
    </xf>
    <xf numFmtId="180" fontId="14" fillId="0" borderId="14" xfId="0" applyNumberFormat="1" applyFont="1" applyFill="1" applyBorder="1" applyAlignment="1">
      <alignment horizontal="right" vertical="center"/>
    </xf>
    <xf numFmtId="181" fontId="14" fillId="0" borderId="31" xfId="0" applyNumberFormat="1" applyFont="1" applyFill="1" applyBorder="1" applyAlignment="1">
      <alignment horizontal="center" vertical="center"/>
    </xf>
    <xf numFmtId="185" fontId="14" fillId="0" borderId="31" xfId="51" applyNumberFormat="1" applyFont="1" applyFill="1" applyBorder="1" applyAlignment="1">
      <alignment horizontal="right" vertical="center"/>
    </xf>
    <xf numFmtId="184" fontId="14" fillId="0" borderId="31" xfId="51" applyNumberFormat="1" applyFont="1" applyFill="1" applyBorder="1" applyAlignment="1">
      <alignment horizontal="right" vertical="center"/>
    </xf>
    <xf numFmtId="182" fontId="14" fillId="0" borderId="31" xfId="0" applyNumberFormat="1" applyFont="1" applyFill="1" applyBorder="1" applyAlignment="1">
      <alignment horizontal="right" vertical="center"/>
    </xf>
    <xf numFmtId="185" fontId="14" fillId="0" borderId="40" xfId="0" applyNumberFormat="1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right" vertical="center"/>
    </xf>
    <xf numFmtId="3" fontId="14" fillId="0" borderId="40" xfId="0" applyNumberFormat="1" applyFont="1" applyFill="1" applyBorder="1" applyAlignment="1">
      <alignment horizontal="right" vertical="center"/>
    </xf>
    <xf numFmtId="3" fontId="17" fillId="0" borderId="31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3" fontId="17" fillId="0" borderId="58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グ ラ フ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625"/>
          <c:h val="0.801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平成26年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7"/>
          <c:w val="0.728"/>
          <c:h val="0.80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種低層住居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356.0 ha            26.5%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住居専用地域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350.7 ha                 26.1%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種中高層住居専用地域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  115.9 ha                8.6%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168.4 ha                 12.5%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30.2 ha                  2.2%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48.9 ha                  3.6%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84.1 ha                      6.3%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46.0 ha             3.4%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65.3 ha            4.9%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準工業地域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81.0 ha              5.9%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55"/>
          <c:w val="0.7282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平成25年度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28870568"/>
        <c:axId val="58508521"/>
      </c:barChart>
      <c:catAx>
        <c:axId val="28870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508521"/>
        <c:crosses val="autoZero"/>
        <c:auto val="1"/>
        <c:lblOffset val="100"/>
        <c:tickLblSkip val="1"/>
        <c:noMultiLvlLbl val="0"/>
      </c:catAx>
      <c:valAx>
        <c:axId val="585085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87056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69</xdr:row>
      <xdr:rowOff>0</xdr:rowOff>
    </xdr:from>
    <xdr:ext cx="4333875" cy="4495800"/>
    <xdr:graphicFrame>
      <xdr:nvGraphicFramePr>
        <xdr:cNvPr id="1" name="グラフ 1"/>
        <xdr:cNvGraphicFramePr/>
      </xdr:nvGraphicFramePr>
      <xdr:xfrm>
        <a:off x="847725" y="12544425"/>
        <a:ext cx="4333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219075</xdr:colOff>
      <xdr:row>74</xdr:row>
      <xdr:rowOff>133350</xdr:rowOff>
    </xdr:from>
    <xdr:ext cx="742950" cy="0"/>
    <xdr:sp>
      <xdr:nvSpPr>
        <xdr:cNvPr id="2" name="Line 2"/>
        <xdr:cNvSpPr>
          <a:spLocks/>
        </xdr:cNvSpPr>
      </xdr:nvSpPr>
      <xdr:spPr>
        <a:xfrm>
          <a:off x="2019300" y="135350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342900</xdr:colOff>
      <xdr:row>71</xdr:row>
      <xdr:rowOff>19050</xdr:rowOff>
    </xdr:from>
    <xdr:ext cx="561975" cy="0"/>
    <xdr:sp>
      <xdr:nvSpPr>
        <xdr:cNvPr id="3" name="Line 3"/>
        <xdr:cNvSpPr>
          <a:spLocks/>
        </xdr:cNvSpPr>
      </xdr:nvSpPr>
      <xdr:spPr>
        <a:xfrm>
          <a:off x="2743200" y="12906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304800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305175" y="129063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99</xdr:row>
      <xdr:rowOff>0</xdr:rowOff>
    </xdr:from>
    <xdr:ext cx="4333875" cy="4505325"/>
    <xdr:graphicFrame>
      <xdr:nvGraphicFramePr>
        <xdr:cNvPr id="5" name="グラフ 5"/>
        <xdr:cNvGraphicFramePr/>
      </xdr:nvGraphicFramePr>
      <xdr:xfrm>
        <a:off x="847725" y="17754600"/>
        <a:ext cx="4333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400050</xdr:colOff>
      <xdr:row>122</xdr:row>
      <xdr:rowOff>57150</xdr:rowOff>
    </xdr:from>
    <xdr:ext cx="514350" cy="171450"/>
    <xdr:sp>
      <xdr:nvSpPr>
        <xdr:cNvPr id="6" name="Line 6"/>
        <xdr:cNvSpPr>
          <a:spLocks/>
        </xdr:cNvSpPr>
      </xdr:nvSpPr>
      <xdr:spPr>
        <a:xfrm flipV="1">
          <a:off x="2200275" y="21755100"/>
          <a:ext cx="514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561975</xdr:colOff>
      <xdr:row>113</xdr:row>
      <xdr:rowOff>152400</xdr:rowOff>
    </xdr:from>
    <xdr:ext cx="266700" cy="95250"/>
    <xdr:sp>
      <xdr:nvSpPr>
        <xdr:cNvPr id="7" name="Line 7"/>
        <xdr:cNvSpPr>
          <a:spLocks/>
        </xdr:cNvSpPr>
      </xdr:nvSpPr>
      <xdr:spPr>
        <a:xfrm flipV="1">
          <a:off x="1762125" y="20307300"/>
          <a:ext cx="266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542925</xdr:colOff>
      <xdr:row>111</xdr:row>
      <xdr:rowOff>76200</xdr:rowOff>
    </xdr:from>
    <xdr:ext cx="304800" cy="76200"/>
    <xdr:sp>
      <xdr:nvSpPr>
        <xdr:cNvPr id="8" name="Line 8"/>
        <xdr:cNvSpPr>
          <a:spLocks/>
        </xdr:cNvSpPr>
      </xdr:nvSpPr>
      <xdr:spPr>
        <a:xfrm>
          <a:off x="1743075" y="19888200"/>
          <a:ext cx="304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85725</xdr:colOff>
      <xdr:row>108</xdr:row>
      <xdr:rowOff>57150</xdr:rowOff>
    </xdr:from>
    <xdr:ext cx="304800" cy="114300"/>
    <xdr:sp>
      <xdr:nvSpPr>
        <xdr:cNvPr id="9" name="Line 9"/>
        <xdr:cNvSpPr>
          <a:spLocks/>
        </xdr:cNvSpPr>
      </xdr:nvSpPr>
      <xdr:spPr>
        <a:xfrm>
          <a:off x="1885950" y="19354800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105</xdr:row>
      <xdr:rowOff>85725</xdr:rowOff>
    </xdr:from>
    <xdr:ext cx="361950" cy="190500"/>
    <xdr:sp>
      <xdr:nvSpPr>
        <xdr:cNvPr id="10" name="Line 10"/>
        <xdr:cNvSpPr>
          <a:spLocks/>
        </xdr:cNvSpPr>
      </xdr:nvSpPr>
      <xdr:spPr>
        <a:xfrm>
          <a:off x="2076450" y="18869025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561975</xdr:colOff>
      <xdr:row>103</xdr:row>
      <xdr:rowOff>9525</xdr:rowOff>
    </xdr:from>
    <xdr:ext cx="419100" cy="304800"/>
    <xdr:sp>
      <xdr:nvSpPr>
        <xdr:cNvPr id="11" name="Line 11"/>
        <xdr:cNvSpPr>
          <a:spLocks/>
        </xdr:cNvSpPr>
      </xdr:nvSpPr>
      <xdr:spPr>
        <a:xfrm>
          <a:off x="2362200" y="18449925"/>
          <a:ext cx="419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466725</xdr:colOff>
      <xdr:row>101</xdr:row>
      <xdr:rowOff>142875</xdr:rowOff>
    </xdr:from>
    <xdr:ext cx="400050" cy="304800"/>
    <xdr:sp>
      <xdr:nvSpPr>
        <xdr:cNvPr id="12" name="Line 12"/>
        <xdr:cNvSpPr>
          <a:spLocks/>
        </xdr:cNvSpPr>
      </xdr:nvSpPr>
      <xdr:spPr>
        <a:xfrm>
          <a:off x="2867025" y="1824037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114300</xdr:colOff>
      <xdr:row>82</xdr:row>
      <xdr:rowOff>123825</xdr:rowOff>
    </xdr:from>
    <xdr:to>
      <xdr:col>6</xdr:col>
      <xdr:colOff>390525</xdr:colOff>
      <xdr:row>84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114675" y="14897100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22,683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棟</a:t>
          </a:r>
        </a:p>
      </xdr:txBody>
    </xdr:sp>
    <xdr:clientData/>
  </xdr:twoCellAnchor>
  <xdr:twoCellAnchor>
    <xdr:from>
      <xdr:col>5</xdr:col>
      <xdr:colOff>95250</xdr:colOff>
      <xdr:row>112</xdr:row>
      <xdr:rowOff>114300</xdr:rowOff>
    </xdr:from>
    <xdr:to>
      <xdr:col>6</xdr:col>
      <xdr:colOff>390525</xdr:colOff>
      <xdr:row>114</xdr:row>
      <xdr:rowOff>152400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095625" y="20097750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1,346.5ha</a:t>
          </a:r>
        </a:p>
      </xdr:txBody>
    </xdr:sp>
    <xdr:clientData/>
  </xdr:twoCellAnchor>
  <xdr:oneCellAnchor>
    <xdr:from>
      <xdr:col>1</xdr:col>
      <xdr:colOff>228600</xdr:colOff>
      <xdr:row>4</xdr:row>
      <xdr:rowOff>57150</xdr:rowOff>
    </xdr:from>
    <xdr:ext cx="4343400" cy="4505325"/>
    <xdr:graphicFrame>
      <xdr:nvGraphicFramePr>
        <xdr:cNvPr id="15" name="グラフ 15"/>
        <xdr:cNvGraphicFramePr/>
      </xdr:nvGraphicFramePr>
      <xdr:xfrm>
        <a:off x="828675" y="809625"/>
        <a:ext cx="434340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104775</xdr:colOff>
      <xdr:row>18</xdr:row>
      <xdr:rowOff>9525</xdr:rowOff>
    </xdr:from>
    <xdr:to>
      <xdr:col>6</xdr:col>
      <xdr:colOff>371475</xdr:colOff>
      <xdr:row>20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105150" y="31623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twoCellAnchor>
  <xdr:twoCellAnchor>
    <xdr:from>
      <xdr:col>0</xdr:col>
      <xdr:colOff>390525</xdr:colOff>
      <xdr:row>35</xdr:row>
      <xdr:rowOff>19050</xdr:rowOff>
    </xdr:from>
    <xdr:to>
      <xdr:col>10</xdr:col>
      <xdr:colOff>419100</xdr:colOff>
      <xdr:row>60</xdr:row>
      <xdr:rowOff>152400</xdr:rowOff>
    </xdr:to>
    <xdr:graphicFrame>
      <xdr:nvGraphicFramePr>
        <xdr:cNvPr id="17" name="グラフ 17"/>
        <xdr:cNvGraphicFramePr/>
      </xdr:nvGraphicFramePr>
      <xdr:xfrm>
        <a:off x="390525" y="6172200"/>
        <a:ext cx="60293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36</xdr:row>
      <xdr:rowOff>85725</xdr:rowOff>
    </xdr:from>
    <xdr:to>
      <xdr:col>2</xdr:col>
      <xdr:colOff>104775</xdr:colOff>
      <xdr:row>37</xdr:row>
      <xdr:rowOff>66675</xdr:rowOff>
    </xdr:to>
    <xdr:sp>
      <xdr:nvSpPr>
        <xdr:cNvPr id="18" name="Rectangle 18"/>
        <xdr:cNvSpPr>
          <a:spLocks/>
        </xdr:cNvSpPr>
      </xdr:nvSpPr>
      <xdr:spPr>
        <a:xfrm>
          <a:off x="495300" y="6400800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（単位：件）</a:t>
          </a:r>
        </a:p>
      </xdr:txBody>
    </xdr:sp>
    <xdr:clientData/>
  </xdr:twoCellAnchor>
  <xdr:twoCellAnchor>
    <xdr:from>
      <xdr:col>4</xdr:col>
      <xdr:colOff>552450</xdr:colOff>
      <xdr:row>37</xdr:row>
      <xdr:rowOff>76200</xdr:rowOff>
    </xdr:from>
    <xdr:to>
      <xdr:col>7</xdr:col>
      <xdr:colOff>152400</xdr:colOff>
      <xdr:row>41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2952750" y="6572250"/>
          <a:ext cx="1400175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1" descr="10%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22" descr="右上がり対角線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4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指定確認検査機関</a:t>
              </a:r>
            </a:p>
          </xdr:txBody>
        </xdr:sp>
        <xdr:sp>
          <xdr:nvSpPr>
            <xdr:cNvPr id="25" name="Rectangle 25"/>
            <xdr:cNvSpPr>
              <a:spLocks/>
            </xdr:cNvSpPr>
          </xdr:nvSpPr>
          <xdr:spPr>
            <a:xfrm>
              <a:off x="342" y="729"/>
              <a:ext cx="7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民間機関</a:t>
              </a:r>
            </a:p>
          </xdr:txBody>
        </xdr:sp>
        <xdr:sp>
          <xdr:nvSpPr>
            <xdr:cNvPr id="26" name="Rectangle 26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宜野湾市</a:t>
              </a:r>
            </a:p>
          </xdr:txBody>
        </xdr:sp>
      </xdr:grpSp>
    </xdr:grpSp>
    <xdr:clientData/>
  </xdr:twoCellAnchor>
  <xdr:twoCellAnchor>
    <xdr:from>
      <xdr:col>3</xdr:col>
      <xdr:colOff>314325</xdr:colOff>
      <xdr:row>10</xdr:row>
      <xdr:rowOff>95250</xdr:rowOff>
    </xdr:from>
    <xdr:to>
      <xdr:col>4</xdr:col>
      <xdr:colOff>66675</xdr:colOff>
      <xdr:row>11</xdr:row>
      <xdr:rowOff>28575</xdr:rowOff>
    </xdr:to>
    <xdr:sp>
      <xdr:nvSpPr>
        <xdr:cNvPr id="27" name="直線矢印コネクタ 27"/>
        <xdr:cNvSpPr>
          <a:spLocks/>
        </xdr:cNvSpPr>
      </xdr:nvSpPr>
      <xdr:spPr>
        <a:xfrm>
          <a:off x="2114550" y="1876425"/>
          <a:ext cx="3524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3" name="Rectangle 1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409575</xdr:colOff>
      <xdr:row>3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28575" y="6762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5" name="Rectangle 3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3" name="Rectangle 1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19050</xdr:colOff>
      <xdr:row>2</xdr:row>
      <xdr:rowOff>180975</xdr:rowOff>
    </xdr:from>
    <xdr:to>
      <xdr:col>0</xdr:col>
      <xdr:colOff>447675</xdr:colOff>
      <xdr:row>2</xdr:row>
      <xdr:rowOff>352425</xdr:rowOff>
    </xdr:to>
    <xdr:sp>
      <xdr:nvSpPr>
        <xdr:cNvPr id="4" name="Rectangle 2"/>
        <xdr:cNvSpPr>
          <a:spLocks/>
        </xdr:cNvSpPr>
      </xdr:nvSpPr>
      <xdr:spPr>
        <a:xfrm>
          <a:off x="19050" y="61912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5" name="Rectangle 3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5" name="Rectangle 1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7" name="Rectangle 3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5" name="Rectangle 1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7" name="Rectangle 3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7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8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0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11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3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14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6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17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390525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6762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4" name="Rectangle 1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5" name="Rectangle 3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390525</xdr:colOff>
      <xdr:row>4</xdr:row>
      <xdr:rowOff>0</xdr:rowOff>
    </xdr:to>
    <xdr:sp>
      <xdr:nvSpPr>
        <xdr:cNvPr id="6" name="Rectangle 4"/>
        <xdr:cNvSpPr>
          <a:spLocks/>
        </xdr:cNvSpPr>
      </xdr:nvSpPr>
      <xdr:spPr>
        <a:xfrm>
          <a:off x="0" y="6762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3&#32113;&#35336;&#26360;\&#24179;&#25104;23&#24180;&#24230;&#12288;&#23452;&#37326;&#28286;&#24066;&#32113;&#35336;&#26360;&#12288;&#26657;&#27491;&#24460;\H23&#32113;&#35336;&#26360;(HP&#25522;&#36617;&#29992;)\H23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5&#32113;&#35336;&#26360;\&#20381;&#38972;&#29992;\&#31532;6&#31456;&#12288;&#24314;&#353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529n\g\Users\ghc0106\Desktop\&#32113;&#35336;&#26360;\H24&#32113;&#35336;&#26360;%20&#20381;&#38972;&#29992;&#12288;(11&#26376;1&#26085;&#26356;&#26032;&#65289;\&#22238;&#31572;\&#24314;&#35373;&#37096;\&#26045;&#35373;&#31649;&#29702;&#355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24314;&#35373;&#37096;\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10．市街化区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6-10．市街化区域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-9都市公園数"/>
      <sheetName val="10-25体育施設利用状況"/>
      <sheetName val="10-26屋外劇場利用状況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-10．市街化区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0"/>
  <sheetViews>
    <sheetView showGridLines="0" tabSelected="1" zoomScale="85" zoomScaleNormal="85" zoomScaleSheetLayoutView="100" zoomScalePageLayoutView="0" workbookViewId="0" topLeftCell="A1">
      <selection activeCell="A2" sqref="A2"/>
    </sheetView>
  </sheetViews>
  <sheetFormatPr defaultColWidth="9.140625" defaultRowHeight="15"/>
  <cols>
    <col min="1" max="3" width="9.00390625" style="1" customWidth="1"/>
    <col min="4" max="4" width="9.00390625" style="6" customWidth="1"/>
    <col min="5" max="16384" width="9.00390625" style="1" customWidth="1"/>
  </cols>
  <sheetData>
    <row r="3" spans="1:11" ht="17.25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3.5">
      <c r="A4" s="184" t="s">
        <v>240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4" spans="1:11" ht="17.25">
      <c r="A34" s="183" t="s">
        <v>1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</row>
    <row r="35" spans="1:11" ht="13.5">
      <c r="A35" s="184" t="s">
        <v>242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</row>
    <row r="38" ht="13.5"/>
    <row r="39" ht="13.5"/>
    <row r="40" ht="13.5"/>
    <row r="41" ht="13.5"/>
    <row r="42" ht="13.5"/>
    <row r="68" spans="1:11" ht="17.25">
      <c r="A68" s="183" t="s">
        <v>2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11" ht="13.5">
      <c r="A69" s="184" t="s">
        <v>243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8" spans="1:11" ht="17.25">
      <c r="A98" s="183" t="s">
        <v>3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</row>
    <row r="99" spans="1:11" ht="13.5">
      <c r="A99" s="184" t="s">
        <v>244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33" spans="1:11" s="4" customFormat="1" ht="13.5">
      <c r="A133" s="167"/>
      <c r="B133" s="167"/>
      <c r="C133" s="167"/>
      <c r="D133" s="168"/>
      <c r="E133" s="167"/>
      <c r="F133" s="167"/>
      <c r="G133" s="167"/>
      <c r="H133" s="167"/>
      <c r="I133" s="167"/>
      <c r="J133" s="167"/>
      <c r="K133" s="167"/>
    </row>
    <row r="134" spans="1:11" s="4" customFormat="1" ht="13.5">
      <c r="A134" s="169" t="s">
        <v>4</v>
      </c>
      <c r="B134" s="167"/>
      <c r="C134" s="167"/>
      <c r="D134" s="168"/>
      <c r="E134" s="167"/>
      <c r="F134" s="167"/>
      <c r="G134" s="167"/>
      <c r="H134" s="167"/>
      <c r="I134" s="167"/>
      <c r="J134" s="167"/>
      <c r="K134" s="167"/>
    </row>
    <row r="135" spans="1:11" s="4" customFormat="1" ht="13.5">
      <c r="A135" s="167"/>
      <c r="B135" s="167" t="s">
        <v>5</v>
      </c>
      <c r="C135" s="167" t="s">
        <v>6</v>
      </c>
      <c r="D135" s="167" t="s">
        <v>7</v>
      </c>
      <c r="E135" s="167" t="s">
        <v>8</v>
      </c>
      <c r="F135" s="170" t="s">
        <v>9</v>
      </c>
      <c r="G135" s="167"/>
      <c r="H135" s="167"/>
      <c r="I135" s="167"/>
      <c r="J135" s="167"/>
      <c r="K135" s="167"/>
    </row>
    <row r="136" spans="1:11" s="4" customFormat="1" ht="13.5">
      <c r="A136" s="171" t="s">
        <v>250</v>
      </c>
      <c r="B136" s="172">
        <v>184</v>
      </c>
      <c r="C136" s="172">
        <v>104</v>
      </c>
      <c r="D136" s="172">
        <v>10</v>
      </c>
      <c r="E136" s="172">
        <v>33</v>
      </c>
      <c r="F136" s="172">
        <f>SUM(B136:E136)</f>
        <v>331</v>
      </c>
      <c r="G136" s="167"/>
      <c r="H136" s="167"/>
      <c r="I136" s="167"/>
      <c r="J136" s="167"/>
      <c r="K136" s="167"/>
    </row>
    <row r="137" spans="1:11" s="4" customFormat="1" ht="13.5">
      <c r="A137" s="167"/>
      <c r="B137" s="167"/>
      <c r="C137" s="167"/>
      <c r="D137" s="168"/>
      <c r="E137" s="167"/>
      <c r="F137" s="167"/>
      <c r="G137" s="167"/>
      <c r="H137" s="167"/>
      <c r="I137" s="167"/>
      <c r="J137" s="167"/>
      <c r="K137" s="167"/>
    </row>
    <row r="138" spans="1:11" s="4" customFormat="1" ht="13.5">
      <c r="A138" s="167" t="s">
        <v>10</v>
      </c>
      <c r="B138" s="168"/>
      <c r="C138" s="167"/>
      <c r="D138" s="167"/>
      <c r="E138" s="167"/>
      <c r="F138" s="167"/>
      <c r="G138" s="167"/>
      <c r="H138" s="167"/>
      <c r="I138" s="167"/>
      <c r="J138" s="167"/>
      <c r="K138" s="167"/>
    </row>
    <row r="139" spans="1:11" s="4" customFormat="1" ht="13.5">
      <c r="A139" s="167"/>
      <c r="B139" s="167" t="s">
        <v>11</v>
      </c>
      <c r="C139" s="168" t="s">
        <v>12</v>
      </c>
      <c r="D139" s="167" t="s">
        <v>9</v>
      </c>
      <c r="E139" s="167"/>
      <c r="F139" s="167"/>
      <c r="G139" s="167"/>
      <c r="H139" s="167"/>
      <c r="I139" s="167"/>
      <c r="J139" s="167"/>
      <c r="K139" s="167"/>
    </row>
    <row r="140" spans="1:11" s="4" customFormat="1" ht="13.5">
      <c r="A140" s="167" t="s">
        <v>13</v>
      </c>
      <c r="B140" s="167">
        <v>19</v>
      </c>
      <c r="C140" s="167">
        <v>169</v>
      </c>
      <c r="D140" s="167">
        <v>188</v>
      </c>
      <c r="E140" s="167"/>
      <c r="F140" s="167"/>
      <c r="G140" s="167"/>
      <c r="H140" s="167"/>
      <c r="I140" s="167"/>
      <c r="J140" s="167"/>
      <c r="K140" s="167"/>
    </row>
    <row r="141" spans="1:11" s="4" customFormat="1" ht="13.5">
      <c r="A141" s="167" t="s">
        <v>14</v>
      </c>
      <c r="B141" s="167">
        <v>36</v>
      </c>
      <c r="C141" s="167">
        <v>185</v>
      </c>
      <c r="D141" s="167">
        <v>221</v>
      </c>
      <c r="E141" s="167"/>
      <c r="F141" s="167"/>
      <c r="G141" s="167"/>
      <c r="H141" s="167"/>
      <c r="I141" s="167"/>
      <c r="J141" s="167"/>
      <c r="K141" s="167"/>
    </row>
    <row r="142" spans="1:11" s="4" customFormat="1" ht="13.5">
      <c r="A142" s="167" t="s">
        <v>15</v>
      </c>
      <c r="B142" s="167">
        <f>D142-C142</f>
        <v>49</v>
      </c>
      <c r="C142" s="167">
        <v>195</v>
      </c>
      <c r="D142" s="167">
        <v>244</v>
      </c>
      <c r="E142" s="167"/>
      <c r="F142" s="167"/>
      <c r="G142" s="167"/>
      <c r="H142" s="167"/>
      <c r="I142" s="167"/>
      <c r="J142" s="167"/>
      <c r="K142" s="167"/>
    </row>
    <row r="143" spans="1:11" s="4" customFormat="1" ht="13.5">
      <c r="A143" s="171" t="s">
        <v>251</v>
      </c>
      <c r="B143" s="167">
        <f>D143-C143</f>
        <v>87</v>
      </c>
      <c r="C143" s="167">
        <v>227</v>
      </c>
      <c r="D143" s="167">
        <v>314</v>
      </c>
      <c r="E143" s="167"/>
      <c r="F143" s="167"/>
      <c r="G143" s="167"/>
      <c r="H143" s="167"/>
      <c r="I143" s="167"/>
      <c r="J143" s="167"/>
      <c r="K143" s="167"/>
    </row>
    <row r="144" spans="1:11" s="4" customFormat="1" ht="13.5">
      <c r="A144" s="171" t="s">
        <v>250</v>
      </c>
      <c r="B144" s="167">
        <f>D144-C144</f>
        <v>77</v>
      </c>
      <c r="C144" s="167">
        <v>254</v>
      </c>
      <c r="D144" s="167">
        <v>331</v>
      </c>
      <c r="E144" s="167"/>
      <c r="F144" s="167"/>
      <c r="G144" s="167"/>
      <c r="H144" s="167"/>
      <c r="I144" s="167"/>
      <c r="J144" s="167"/>
      <c r="K144" s="167"/>
    </row>
    <row r="145" spans="1:11" s="4" customFormat="1" ht="13.5">
      <c r="A145" s="167"/>
      <c r="B145" s="167"/>
      <c r="C145" s="167"/>
      <c r="D145" s="168"/>
      <c r="E145" s="167"/>
      <c r="F145" s="167"/>
      <c r="G145" s="167"/>
      <c r="H145" s="167"/>
      <c r="I145" s="167"/>
      <c r="J145" s="167"/>
      <c r="K145" s="167"/>
    </row>
    <row r="146" spans="1:11" s="4" customFormat="1" ht="13.5">
      <c r="A146" s="167" t="s">
        <v>16</v>
      </c>
      <c r="B146" s="167"/>
      <c r="C146" s="167"/>
      <c r="D146" s="168"/>
      <c r="E146" s="167"/>
      <c r="F146" s="167"/>
      <c r="G146" s="173"/>
      <c r="H146" s="173"/>
      <c r="I146" s="167"/>
      <c r="J146" s="167"/>
      <c r="K146" s="167"/>
    </row>
    <row r="147" spans="1:11" s="4" customFormat="1" ht="13.5">
      <c r="A147" s="174"/>
      <c r="B147" s="174" t="s">
        <v>5</v>
      </c>
      <c r="C147" s="174" t="s">
        <v>17</v>
      </c>
      <c r="D147" s="175" t="s">
        <v>8</v>
      </c>
      <c r="E147" s="174" t="s">
        <v>9</v>
      </c>
      <c r="F147" s="167"/>
      <c r="G147" s="167"/>
      <c r="H147" s="167"/>
      <c r="I147" s="176"/>
      <c r="J147" s="167"/>
      <c r="K147" s="176"/>
    </row>
    <row r="148" spans="1:11" s="4" customFormat="1" ht="13.5">
      <c r="A148" s="174" t="s">
        <v>241</v>
      </c>
      <c r="B148" s="177">
        <v>20232</v>
      </c>
      <c r="C148" s="177">
        <v>1598</v>
      </c>
      <c r="D148" s="178">
        <v>853</v>
      </c>
      <c r="E148" s="177">
        <f>SUM(B148:D148)</f>
        <v>22683</v>
      </c>
      <c r="F148" s="179"/>
      <c r="G148" s="167"/>
      <c r="H148" s="167"/>
      <c r="I148" s="180"/>
      <c r="J148" s="167"/>
      <c r="K148" s="180"/>
    </row>
    <row r="149" spans="1:11" s="4" customFormat="1" ht="13.5">
      <c r="A149" s="167"/>
      <c r="B149" s="167"/>
      <c r="C149" s="167"/>
      <c r="D149" s="168"/>
      <c r="E149" s="167"/>
      <c r="F149" s="167"/>
      <c r="G149" s="167"/>
      <c r="H149" s="167"/>
      <c r="I149" s="167"/>
      <c r="J149" s="167"/>
      <c r="K149" s="167"/>
    </row>
    <row r="150" spans="1:11" s="4" customFormat="1" ht="13.5">
      <c r="A150" s="167" t="s">
        <v>18</v>
      </c>
      <c r="B150" s="167"/>
      <c r="C150" s="167"/>
      <c r="D150" s="168"/>
      <c r="E150" s="167"/>
      <c r="F150" s="167"/>
      <c r="G150" s="167"/>
      <c r="H150" s="167"/>
      <c r="I150" s="167"/>
      <c r="J150" s="167"/>
      <c r="K150" s="167"/>
    </row>
    <row r="151" spans="1:11" s="4" customFormat="1" ht="13.5">
      <c r="A151" s="174"/>
      <c r="B151" s="175" t="s">
        <v>19</v>
      </c>
      <c r="C151" s="181"/>
      <c r="D151" s="168"/>
      <c r="E151" s="167"/>
      <c r="F151" s="167"/>
      <c r="G151" s="167"/>
      <c r="H151" s="167"/>
      <c r="I151" s="167"/>
      <c r="J151" s="167"/>
      <c r="K151" s="167"/>
    </row>
    <row r="152" spans="1:11" s="4" customFormat="1" ht="13.5">
      <c r="A152" s="174" t="s">
        <v>20</v>
      </c>
      <c r="B152" s="182">
        <v>356</v>
      </c>
      <c r="C152" s="181"/>
      <c r="D152" s="168"/>
      <c r="E152" s="167"/>
      <c r="F152" s="167"/>
      <c r="G152" s="167"/>
      <c r="H152" s="167"/>
      <c r="I152" s="167"/>
      <c r="J152" s="167"/>
      <c r="K152" s="167"/>
    </row>
    <row r="153" spans="1:11" s="4" customFormat="1" ht="13.5">
      <c r="A153" s="174" t="s">
        <v>21</v>
      </c>
      <c r="B153" s="182">
        <v>350.7</v>
      </c>
      <c r="C153" s="181"/>
      <c r="D153" s="168"/>
      <c r="E153" s="167"/>
      <c r="F153" s="167"/>
      <c r="G153" s="167"/>
      <c r="H153" s="167"/>
      <c r="I153" s="167"/>
      <c r="J153" s="167"/>
      <c r="K153" s="167"/>
    </row>
    <row r="154" spans="1:11" s="4" customFormat="1" ht="13.5">
      <c r="A154" s="174" t="s">
        <v>22</v>
      </c>
      <c r="B154" s="182">
        <v>115.9</v>
      </c>
      <c r="C154" s="181"/>
      <c r="D154" s="168"/>
      <c r="E154" s="167"/>
      <c r="F154" s="167"/>
      <c r="G154" s="167"/>
      <c r="H154" s="167"/>
      <c r="I154" s="167"/>
      <c r="J154" s="167"/>
      <c r="K154" s="167"/>
    </row>
    <row r="155" spans="1:11" s="4" customFormat="1" ht="13.5">
      <c r="A155" s="174" t="s">
        <v>23</v>
      </c>
      <c r="B155" s="182">
        <v>168.4</v>
      </c>
      <c r="C155" s="181"/>
      <c r="D155" s="168"/>
      <c r="E155" s="167"/>
      <c r="F155" s="167"/>
      <c r="G155" s="167"/>
      <c r="H155" s="167"/>
      <c r="I155" s="167"/>
      <c r="J155" s="167"/>
      <c r="K155" s="167"/>
    </row>
    <row r="156" spans="1:11" s="4" customFormat="1" ht="13.5">
      <c r="A156" s="174" t="s">
        <v>24</v>
      </c>
      <c r="B156" s="182">
        <v>30.2</v>
      </c>
      <c r="C156" s="181"/>
      <c r="D156" s="168"/>
      <c r="E156" s="167"/>
      <c r="F156" s="167"/>
      <c r="G156" s="167"/>
      <c r="H156" s="167"/>
      <c r="I156" s="167"/>
      <c r="J156" s="167"/>
      <c r="K156" s="167"/>
    </row>
    <row r="157" spans="1:11" s="4" customFormat="1" ht="13.5">
      <c r="A157" s="174" t="s">
        <v>25</v>
      </c>
      <c r="B157" s="182">
        <v>48.9</v>
      </c>
      <c r="C157" s="181"/>
      <c r="D157" s="168"/>
      <c r="E157" s="167"/>
      <c r="F157" s="167"/>
      <c r="G157" s="167"/>
      <c r="H157" s="167"/>
      <c r="I157" s="167"/>
      <c r="J157" s="167"/>
      <c r="K157" s="167"/>
    </row>
    <row r="158" spans="1:11" s="4" customFormat="1" ht="13.5">
      <c r="A158" s="174" t="s">
        <v>26</v>
      </c>
      <c r="B158" s="182">
        <v>84.1</v>
      </c>
      <c r="C158" s="181"/>
      <c r="D158" s="168"/>
      <c r="E158" s="167"/>
      <c r="F158" s="167"/>
      <c r="G158" s="167"/>
      <c r="H158" s="167"/>
      <c r="I158" s="167"/>
      <c r="J158" s="167"/>
      <c r="K158" s="167"/>
    </row>
    <row r="159" spans="1:11" s="4" customFormat="1" ht="13.5">
      <c r="A159" s="174" t="s">
        <v>26</v>
      </c>
      <c r="B159" s="182">
        <v>46</v>
      </c>
      <c r="C159" s="181"/>
      <c r="D159" s="168"/>
      <c r="E159" s="167"/>
      <c r="F159" s="167"/>
      <c r="G159" s="167"/>
      <c r="H159" s="167"/>
      <c r="I159" s="167"/>
      <c r="J159" s="167"/>
      <c r="K159" s="167"/>
    </row>
    <row r="160" spans="1:11" s="4" customFormat="1" ht="13.5">
      <c r="A160" s="174" t="s">
        <v>27</v>
      </c>
      <c r="B160" s="182">
        <v>65.3</v>
      </c>
      <c r="C160" s="181"/>
      <c r="D160" s="168"/>
      <c r="E160" s="167"/>
      <c r="F160" s="167"/>
      <c r="G160" s="167"/>
      <c r="H160" s="167"/>
      <c r="I160" s="167"/>
      <c r="J160" s="167"/>
      <c r="K160" s="167"/>
    </row>
    <row r="161" spans="1:11" s="4" customFormat="1" ht="13.5">
      <c r="A161" s="174" t="s">
        <v>28</v>
      </c>
      <c r="B161" s="182">
        <v>81</v>
      </c>
      <c r="C161" s="181"/>
      <c r="D161" s="168"/>
      <c r="E161" s="167"/>
      <c r="F161" s="167"/>
      <c r="G161" s="167"/>
      <c r="H161" s="167"/>
      <c r="I161" s="167"/>
      <c r="J161" s="167"/>
      <c r="K161" s="167"/>
    </row>
    <row r="162" spans="1:11" s="4" customFormat="1" ht="13.5">
      <c r="A162" s="174" t="s">
        <v>29</v>
      </c>
      <c r="B162" s="182">
        <f>SUM(B152:B161)</f>
        <v>1346.5</v>
      </c>
      <c r="C162" s="181"/>
      <c r="D162" s="168"/>
      <c r="E162" s="167"/>
      <c r="F162" s="167"/>
      <c r="G162" s="167"/>
      <c r="H162" s="167"/>
      <c r="I162" s="167"/>
      <c r="J162" s="167"/>
      <c r="K162" s="167"/>
    </row>
    <row r="163" spans="1:11" s="4" customFormat="1" ht="13.5">
      <c r="A163" s="167"/>
      <c r="B163" s="167"/>
      <c r="C163" s="167"/>
      <c r="D163" s="168"/>
      <c r="E163" s="167"/>
      <c r="F163" s="167"/>
      <c r="G163" s="167"/>
      <c r="H163" s="167"/>
      <c r="I163" s="167"/>
      <c r="J163" s="167"/>
      <c r="K163" s="167"/>
    </row>
    <row r="164" spans="1:8" s="4" customFormat="1" ht="13.5">
      <c r="A164" s="2"/>
      <c r="B164" s="2"/>
      <c r="C164" s="2"/>
      <c r="D164" s="3"/>
      <c r="E164" s="2"/>
      <c r="F164" s="2"/>
      <c r="G164" s="2"/>
      <c r="H164" s="2"/>
    </row>
    <row r="165" spans="1:8" s="4" customFormat="1" ht="13.5">
      <c r="A165" s="2"/>
      <c r="B165" s="2"/>
      <c r="C165" s="2"/>
      <c r="D165" s="3"/>
      <c r="E165" s="2"/>
      <c r="F165" s="2"/>
      <c r="G165" s="2"/>
      <c r="H165" s="2"/>
    </row>
    <row r="166" s="4" customFormat="1" ht="13.5">
      <c r="D166" s="5"/>
    </row>
    <row r="167" s="4" customFormat="1" ht="13.5">
      <c r="D167" s="5"/>
    </row>
    <row r="168" s="4" customFormat="1" ht="13.5">
      <c r="D168" s="5"/>
    </row>
    <row r="169" s="4" customFormat="1" ht="13.5">
      <c r="D169" s="5"/>
    </row>
    <row r="170" s="4" customFormat="1" ht="13.5">
      <c r="D170" s="5"/>
    </row>
  </sheetData>
  <sheetProtection/>
  <mergeCells count="8">
    <mergeCell ref="A98:K98"/>
    <mergeCell ref="A99:K99"/>
    <mergeCell ref="A3:K3"/>
    <mergeCell ref="A4:K4"/>
    <mergeCell ref="A34:K34"/>
    <mergeCell ref="A35:K35"/>
    <mergeCell ref="A68:K68"/>
    <mergeCell ref="A69:K69"/>
  </mergeCells>
  <printOptions/>
  <pageMargins left="0.11811023622047245" right="0.15748031496062992" top="0.11811023622047245" bottom="0.1968503937007874" header="0.11811023622047245" footer="0.35433070866141736"/>
  <pageSetup firstPageNumber="7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A9" sqref="A9:IV9"/>
    </sheetView>
  </sheetViews>
  <sheetFormatPr defaultColWidth="9.140625" defaultRowHeight="15"/>
  <cols>
    <col min="1" max="1" width="11.00390625" style="7" customWidth="1"/>
    <col min="2" max="11" width="7.57421875" style="7" customWidth="1"/>
    <col min="12" max="16384" width="9.00390625" style="7" customWidth="1"/>
  </cols>
  <sheetData>
    <row r="1" spans="1:13" ht="21">
      <c r="A1" s="191" t="s">
        <v>234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3.5">
      <c r="A2" s="58"/>
      <c r="B2" s="58"/>
      <c r="C2" s="58"/>
      <c r="D2" s="58"/>
      <c r="E2" s="58"/>
      <c r="F2" s="58"/>
      <c r="G2" s="58"/>
      <c r="H2" s="58"/>
      <c r="I2" s="193" t="s">
        <v>235</v>
      </c>
      <c r="J2" s="193"/>
      <c r="K2" s="193"/>
      <c r="L2" s="193"/>
      <c r="M2" s="193"/>
    </row>
    <row r="3" spans="1:13" ht="17.25" customHeight="1">
      <c r="A3" s="244"/>
      <c r="B3" s="246" t="s">
        <v>30</v>
      </c>
      <c r="C3" s="247"/>
      <c r="D3" s="246" t="s">
        <v>90</v>
      </c>
      <c r="E3" s="247"/>
      <c r="F3" s="246" t="s">
        <v>91</v>
      </c>
      <c r="G3" s="247"/>
      <c r="H3" s="246" t="s">
        <v>92</v>
      </c>
      <c r="I3" s="247"/>
      <c r="J3" s="246" t="s">
        <v>93</v>
      </c>
      <c r="K3" s="247"/>
      <c r="L3" s="248" t="s">
        <v>236</v>
      </c>
      <c r="M3" s="249"/>
    </row>
    <row r="4" spans="1:13" ht="17.25" customHeight="1">
      <c r="A4" s="245"/>
      <c r="B4" s="145" t="s">
        <v>94</v>
      </c>
      <c r="C4" s="145" t="s">
        <v>35</v>
      </c>
      <c r="D4" s="145" t="s">
        <v>94</v>
      </c>
      <c r="E4" s="145" t="s">
        <v>35</v>
      </c>
      <c r="F4" s="145" t="s">
        <v>94</v>
      </c>
      <c r="G4" s="145" t="s">
        <v>35</v>
      </c>
      <c r="H4" s="146" t="s">
        <v>94</v>
      </c>
      <c r="I4" s="145" t="s">
        <v>35</v>
      </c>
      <c r="J4" s="145" t="s">
        <v>94</v>
      </c>
      <c r="K4" s="145" t="s">
        <v>35</v>
      </c>
      <c r="L4" s="147" t="s">
        <v>94</v>
      </c>
      <c r="M4" s="148" t="s">
        <v>35</v>
      </c>
    </row>
    <row r="5" spans="1:13" s="10" customFormat="1" ht="22.5" customHeight="1">
      <c r="A5" s="149" t="s">
        <v>117</v>
      </c>
      <c r="B5" s="150">
        <v>35</v>
      </c>
      <c r="C5" s="151">
        <v>36.7</v>
      </c>
      <c r="D5" s="150">
        <v>28</v>
      </c>
      <c r="E5" s="151">
        <v>7.02</v>
      </c>
      <c r="F5" s="150">
        <v>3</v>
      </c>
      <c r="G5" s="151">
        <v>4.67</v>
      </c>
      <c r="H5" s="150">
        <v>3</v>
      </c>
      <c r="I5" s="151">
        <v>9.21</v>
      </c>
      <c r="J5" s="150">
        <v>1</v>
      </c>
      <c r="K5" s="151">
        <v>15.8</v>
      </c>
      <c r="L5" s="152" t="s">
        <v>238</v>
      </c>
      <c r="M5" s="153" t="s">
        <v>238</v>
      </c>
    </row>
    <row r="6" spans="1:13" s="10" customFormat="1" ht="22.5" customHeight="1">
      <c r="A6" s="149" t="s">
        <v>118</v>
      </c>
      <c r="B6" s="150">
        <v>36</v>
      </c>
      <c r="C6" s="151">
        <v>36.77</v>
      </c>
      <c r="D6" s="150">
        <v>28</v>
      </c>
      <c r="E6" s="151">
        <v>7.02</v>
      </c>
      <c r="F6" s="150">
        <v>3</v>
      </c>
      <c r="G6" s="151">
        <v>4.67</v>
      </c>
      <c r="H6" s="150">
        <v>3</v>
      </c>
      <c r="I6" s="151">
        <v>9.22</v>
      </c>
      <c r="J6" s="150">
        <v>1</v>
      </c>
      <c r="K6" s="151">
        <v>15.8</v>
      </c>
      <c r="L6" s="154">
        <v>1</v>
      </c>
      <c r="M6" s="155">
        <v>0.06</v>
      </c>
    </row>
    <row r="7" spans="1:13" s="10" customFormat="1" ht="22.5" customHeight="1">
      <c r="A7" s="149" t="s">
        <v>120</v>
      </c>
      <c r="B7" s="150">
        <v>36</v>
      </c>
      <c r="C7" s="151">
        <v>38.03</v>
      </c>
      <c r="D7" s="150">
        <v>28</v>
      </c>
      <c r="E7" s="151">
        <v>7.02</v>
      </c>
      <c r="F7" s="150">
        <v>3</v>
      </c>
      <c r="G7" s="151">
        <v>5.06</v>
      </c>
      <c r="H7" s="150">
        <v>3</v>
      </c>
      <c r="I7" s="151">
        <v>10.09</v>
      </c>
      <c r="J7" s="150">
        <v>1</v>
      </c>
      <c r="K7" s="151">
        <v>15.8</v>
      </c>
      <c r="L7" s="154">
        <v>1</v>
      </c>
      <c r="M7" s="155">
        <v>0.06</v>
      </c>
    </row>
    <row r="8" spans="1:13" s="10" customFormat="1" ht="22.5" customHeight="1">
      <c r="A8" s="149" t="s">
        <v>121</v>
      </c>
      <c r="B8" s="150">
        <v>36</v>
      </c>
      <c r="C8" s="151">
        <v>38.18</v>
      </c>
      <c r="D8" s="150">
        <v>28</v>
      </c>
      <c r="E8" s="151">
        <v>7.02</v>
      </c>
      <c r="F8" s="150">
        <v>3</v>
      </c>
      <c r="G8" s="151">
        <v>5.21</v>
      </c>
      <c r="H8" s="150">
        <v>3</v>
      </c>
      <c r="I8" s="151">
        <v>10.09</v>
      </c>
      <c r="J8" s="150">
        <v>1</v>
      </c>
      <c r="K8" s="151">
        <v>15.8</v>
      </c>
      <c r="L8" s="154">
        <v>1</v>
      </c>
      <c r="M8" s="155">
        <v>0.06</v>
      </c>
    </row>
    <row r="9" spans="1:13" s="10" customFormat="1" ht="22.5" customHeight="1">
      <c r="A9" s="156" t="s">
        <v>122</v>
      </c>
      <c r="B9" s="290">
        <v>36</v>
      </c>
      <c r="C9" s="291">
        <v>38.18</v>
      </c>
      <c r="D9" s="290">
        <v>28</v>
      </c>
      <c r="E9" s="291">
        <v>7.02</v>
      </c>
      <c r="F9" s="290">
        <v>3</v>
      </c>
      <c r="G9" s="291">
        <v>5.21</v>
      </c>
      <c r="H9" s="290">
        <v>3</v>
      </c>
      <c r="I9" s="291">
        <v>10.09</v>
      </c>
      <c r="J9" s="290">
        <v>1</v>
      </c>
      <c r="K9" s="291">
        <v>15.8</v>
      </c>
      <c r="L9" s="292">
        <v>1</v>
      </c>
      <c r="M9" s="293">
        <v>0.06</v>
      </c>
    </row>
    <row r="10" spans="1:13" s="10" customFormat="1" ht="13.5">
      <c r="A10" s="77"/>
      <c r="B10" s="77"/>
      <c r="C10" s="77"/>
      <c r="D10" s="77"/>
      <c r="E10" s="77"/>
      <c r="F10" s="77"/>
      <c r="G10" s="77"/>
      <c r="H10" s="77"/>
      <c r="I10" s="77"/>
      <c r="J10" s="61"/>
      <c r="K10" s="61"/>
      <c r="L10" s="203" t="s">
        <v>237</v>
      </c>
      <c r="M10" s="203"/>
    </row>
  </sheetData>
  <sheetProtection/>
  <mergeCells count="10">
    <mergeCell ref="L10:M10"/>
    <mergeCell ref="A1:M1"/>
    <mergeCell ref="I2:M2"/>
    <mergeCell ref="A3:A4"/>
    <mergeCell ref="B3:C3"/>
    <mergeCell ref="D3:E3"/>
    <mergeCell ref="F3:G3"/>
    <mergeCell ref="H3:I3"/>
    <mergeCell ref="J3:K3"/>
    <mergeCell ref="L3:M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9.57421875" style="18" customWidth="1"/>
    <col min="2" max="3" width="13.421875" style="18" customWidth="1"/>
    <col min="4" max="7" width="12.57421875" style="18" customWidth="1"/>
    <col min="8" max="16384" width="9.00390625" style="18" customWidth="1"/>
  </cols>
  <sheetData>
    <row r="1" spans="1:7" ht="21">
      <c r="A1" s="250" t="s">
        <v>95</v>
      </c>
      <c r="B1" s="250"/>
      <c r="C1" s="251"/>
      <c r="D1" s="251"/>
      <c r="E1" s="251"/>
      <c r="F1" s="251"/>
      <c r="G1" s="251"/>
    </row>
    <row r="2" spans="1:7" ht="13.5">
      <c r="A2" s="20"/>
      <c r="B2" s="20"/>
      <c r="C2" s="20"/>
      <c r="D2" s="20"/>
      <c r="E2" s="20"/>
      <c r="F2" s="20"/>
      <c r="G2" s="9" t="s">
        <v>239</v>
      </c>
    </row>
    <row r="3" spans="1:7" ht="12.75" customHeight="1">
      <c r="A3" s="252" t="s">
        <v>96</v>
      </c>
      <c r="B3" s="253"/>
      <c r="C3" s="254"/>
      <c r="D3" s="31" t="s">
        <v>97</v>
      </c>
      <c r="E3" s="31" t="s">
        <v>98</v>
      </c>
      <c r="F3" s="31" t="s">
        <v>99</v>
      </c>
      <c r="G3" s="32" t="s">
        <v>100</v>
      </c>
    </row>
    <row r="4" spans="1:7" ht="12.75" customHeight="1">
      <c r="A4" s="255"/>
      <c r="B4" s="256"/>
      <c r="C4" s="257"/>
      <c r="D4" s="22" t="s">
        <v>101</v>
      </c>
      <c r="E4" s="22" t="s">
        <v>102</v>
      </c>
      <c r="F4" s="22" t="s">
        <v>102</v>
      </c>
      <c r="G4" s="23" t="s">
        <v>102</v>
      </c>
    </row>
    <row r="5" spans="1:7" s="21" customFormat="1" ht="18.75" customHeight="1">
      <c r="A5" s="258" t="s">
        <v>29</v>
      </c>
      <c r="B5" s="259"/>
      <c r="C5" s="260"/>
      <c r="D5" s="33">
        <f>SUM(D6:D15)</f>
        <v>1346.5</v>
      </c>
      <c r="E5" s="33">
        <f>SUM(E6:E15)</f>
        <v>100</v>
      </c>
      <c r="F5" s="34" t="s">
        <v>103</v>
      </c>
      <c r="G5" s="35" t="s">
        <v>103</v>
      </c>
    </row>
    <row r="6" spans="1:11" s="21" customFormat="1" ht="18.75" customHeight="1">
      <c r="A6" s="258" t="s">
        <v>104</v>
      </c>
      <c r="B6" s="261" t="s">
        <v>20</v>
      </c>
      <c r="C6" s="262"/>
      <c r="D6" s="36">
        <v>356</v>
      </c>
      <c r="E6" s="36">
        <v>26.4</v>
      </c>
      <c r="F6" s="37">
        <v>50</v>
      </c>
      <c r="G6" s="38">
        <v>100</v>
      </c>
      <c r="J6" s="39"/>
      <c r="K6" s="39"/>
    </row>
    <row r="7" spans="1:11" s="21" customFormat="1" ht="18.75" customHeight="1">
      <c r="A7" s="258"/>
      <c r="B7" s="263" t="s">
        <v>21</v>
      </c>
      <c r="C7" s="264"/>
      <c r="D7" s="40">
        <v>350.7</v>
      </c>
      <c r="E7" s="40">
        <v>26.1</v>
      </c>
      <c r="F7" s="41">
        <v>60</v>
      </c>
      <c r="G7" s="42">
        <v>200</v>
      </c>
      <c r="J7" s="43"/>
      <c r="K7" s="39"/>
    </row>
    <row r="8" spans="1:11" s="21" customFormat="1" ht="18.75" customHeight="1">
      <c r="A8" s="258"/>
      <c r="B8" s="263" t="s">
        <v>22</v>
      </c>
      <c r="C8" s="264"/>
      <c r="D8" s="40">
        <v>115.9</v>
      </c>
      <c r="E8" s="40">
        <v>8.6</v>
      </c>
      <c r="F8" s="41">
        <v>60</v>
      </c>
      <c r="G8" s="42">
        <v>200</v>
      </c>
      <c r="J8" s="43"/>
      <c r="K8" s="39"/>
    </row>
    <row r="9" spans="1:11" s="21" customFormat="1" ht="18.75" customHeight="1">
      <c r="A9" s="258"/>
      <c r="B9" s="263" t="s">
        <v>23</v>
      </c>
      <c r="C9" s="264"/>
      <c r="D9" s="40">
        <v>168.4</v>
      </c>
      <c r="E9" s="40">
        <v>12.5</v>
      </c>
      <c r="F9" s="41">
        <v>60</v>
      </c>
      <c r="G9" s="42">
        <v>200</v>
      </c>
      <c r="J9" s="43"/>
      <c r="K9" s="39"/>
    </row>
    <row r="10" spans="1:11" s="21" customFormat="1" ht="18.75" customHeight="1">
      <c r="A10" s="258"/>
      <c r="B10" s="263" t="s">
        <v>24</v>
      </c>
      <c r="C10" s="264"/>
      <c r="D10" s="40">
        <v>30.2</v>
      </c>
      <c r="E10" s="40">
        <v>2.2</v>
      </c>
      <c r="F10" s="41">
        <v>60</v>
      </c>
      <c r="G10" s="42">
        <v>200</v>
      </c>
      <c r="J10" s="39"/>
      <c r="K10" s="39"/>
    </row>
    <row r="11" spans="1:11" s="21" customFormat="1" ht="18.75" customHeight="1">
      <c r="A11" s="258"/>
      <c r="B11" s="265" t="s">
        <v>25</v>
      </c>
      <c r="C11" s="266"/>
      <c r="D11" s="44">
        <v>48.9</v>
      </c>
      <c r="E11" s="44">
        <v>3.6</v>
      </c>
      <c r="F11" s="45">
        <v>60</v>
      </c>
      <c r="G11" s="46">
        <v>200</v>
      </c>
      <c r="J11" s="39"/>
      <c r="K11" s="39"/>
    </row>
    <row r="12" spans="1:11" s="21" customFormat="1" ht="18.75" customHeight="1">
      <c r="A12" s="258" t="s">
        <v>105</v>
      </c>
      <c r="B12" s="261" t="s">
        <v>26</v>
      </c>
      <c r="C12" s="262"/>
      <c r="D12" s="36">
        <v>84.1</v>
      </c>
      <c r="E12" s="36">
        <v>6.3</v>
      </c>
      <c r="F12" s="37">
        <v>80</v>
      </c>
      <c r="G12" s="38">
        <v>200</v>
      </c>
      <c r="J12" s="39"/>
      <c r="K12" s="43"/>
    </row>
    <row r="13" spans="1:11" s="21" customFormat="1" ht="18.75" customHeight="1">
      <c r="A13" s="258"/>
      <c r="B13" s="271" t="s">
        <v>106</v>
      </c>
      <c r="C13" s="264"/>
      <c r="D13" s="40">
        <v>46</v>
      </c>
      <c r="E13" s="40">
        <v>3.4</v>
      </c>
      <c r="F13" s="41">
        <v>80</v>
      </c>
      <c r="G13" s="42">
        <v>300</v>
      </c>
      <c r="J13" s="43"/>
      <c r="K13" s="39"/>
    </row>
    <row r="14" spans="1:11" s="21" customFormat="1" ht="18.75" customHeight="1">
      <c r="A14" s="258"/>
      <c r="B14" s="265" t="s">
        <v>27</v>
      </c>
      <c r="C14" s="266"/>
      <c r="D14" s="44">
        <v>65.3</v>
      </c>
      <c r="E14" s="44">
        <v>4.9</v>
      </c>
      <c r="F14" s="45">
        <v>80</v>
      </c>
      <c r="G14" s="46">
        <v>400</v>
      </c>
      <c r="J14" s="43"/>
      <c r="K14" s="39"/>
    </row>
    <row r="15" spans="1:11" s="21" customFormat="1" ht="18.75" customHeight="1">
      <c r="A15" s="47" t="s">
        <v>107</v>
      </c>
      <c r="B15" s="272" t="s">
        <v>28</v>
      </c>
      <c r="C15" s="273"/>
      <c r="D15" s="48">
        <v>81</v>
      </c>
      <c r="E15" s="49">
        <v>6</v>
      </c>
      <c r="F15" s="50">
        <v>60</v>
      </c>
      <c r="G15" s="51">
        <v>200</v>
      </c>
      <c r="J15" s="43"/>
      <c r="K15" s="39"/>
    </row>
    <row r="16" spans="1:12" s="21" customFormat="1" ht="13.5">
      <c r="A16" s="52"/>
      <c r="B16" s="52"/>
      <c r="C16" s="52"/>
      <c r="D16" s="52"/>
      <c r="E16" s="17"/>
      <c r="F16" s="274" t="s">
        <v>108</v>
      </c>
      <c r="G16" s="274"/>
      <c r="I16" s="53"/>
      <c r="J16" s="53"/>
      <c r="K16" s="53"/>
      <c r="L16" s="54"/>
    </row>
    <row r="17" spans="1:7" ht="13.5">
      <c r="A17" s="8"/>
      <c r="B17" s="8"/>
      <c r="C17" s="8"/>
      <c r="D17" s="8"/>
      <c r="E17" s="8"/>
      <c r="F17" s="8"/>
      <c r="G17" s="8"/>
    </row>
    <row r="18" spans="1:7" ht="13.5">
      <c r="A18" s="8"/>
      <c r="B18" s="8"/>
      <c r="C18" s="8"/>
      <c r="D18" s="8"/>
      <c r="E18" s="8"/>
      <c r="F18" s="8"/>
      <c r="G18" s="8"/>
    </row>
    <row r="19" spans="1:7" ht="17.25" customHeight="1">
      <c r="A19" s="8"/>
      <c r="B19" s="267" t="s">
        <v>109</v>
      </c>
      <c r="C19" s="55" t="s">
        <v>110</v>
      </c>
      <c r="D19" s="269" t="s">
        <v>111</v>
      </c>
      <c r="E19" s="267" t="s">
        <v>112</v>
      </c>
      <c r="F19" s="55" t="s">
        <v>113</v>
      </c>
      <c r="G19" s="269" t="s">
        <v>111</v>
      </c>
    </row>
    <row r="20" spans="1:7" ht="17.25" customHeight="1">
      <c r="A20" s="8"/>
      <c r="B20" s="268"/>
      <c r="C20" s="56" t="s">
        <v>114</v>
      </c>
      <c r="D20" s="270"/>
      <c r="E20" s="268"/>
      <c r="F20" s="56" t="s">
        <v>114</v>
      </c>
      <c r="G20" s="270"/>
    </row>
    <row r="21" spans="1:7" ht="13.5">
      <c r="A21" s="8"/>
      <c r="B21" s="8"/>
      <c r="C21" s="8"/>
      <c r="D21" s="8"/>
      <c r="E21" s="8"/>
      <c r="F21" s="8"/>
      <c r="G21" s="8"/>
    </row>
  </sheetData>
  <sheetProtection/>
  <mergeCells count="20">
    <mergeCell ref="B19:B20"/>
    <mergeCell ref="D19:D20"/>
    <mergeCell ref="E19:E20"/>
    <mergeCell ref="G19:G20"/>
    <mergeCell ref="A12:A14"/>
    <mergeCell ref="B12:C12"/>
    <mergeCell ref="B13:C13"/>
    <mergeCell ref="B14:C14"/>
    <mergeCell ref="B15:C15"/>
    <mergeCell ref="F16:G16"/>
    <mergeCell ref="A1:G1"/>
    <mergeCell ref="A3:C4"/>
    <mergeCell ref="A5:C5"/>
    <mergeCell ref="A6:A11"/>
    <mergeCell ref="B6:C6"/>
    <mergeCell ref="B7:C7"/>
    <mergeCell ref="B8:C8"/>
    <mergeCell ref="B9:C9"/>
    <mergeCell ref="B10:C10"/>
    <mergeCell ref="B11:C1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0.140625" style="57" customWidth="1"/>
    <col min="2" max="2" width="6.421875" style="57" customWidth="1"/>
    <col min="3" max="3" width="12.57421875" style="57" customWidth="1"/>
    <col min="4" max="4" width="6.57421875" style="57" customWidth="1"/>
    <col min="5" max="5" width="12.57421875" style="57" customWidth="1"/>
    <col min="6" max="6" width="6.57421875" style="57" customWidth="1"/>
    <col min="7" max="7" width="12.57421875" style="57" customWidth="1"/>
    <col min="8" max="8" width="6.57421875" style="57" customWidth="1"/>
    <col min="9" max="9" width="12.57421875" style="57" customWidth="1"/>
    <col min="10" max="16384" width="9.00390625" style="57" customWidth="1"/>
  </cols>
  <sheetData>
    <row r="1" spans="1:9" ht="21">
      <c r="A1" s="191" t="s">
        <v>115</v>
      </c>
      <c r="B1" s="192"/>
      <c r="C1" s="192"/>
      <c r="D1" s="192"/>
      <c r="E1" s="192"/>
      <c r="F1" s="192"/>
      <c r="G1" s="192"/>
      <c r="H1" s="192"/>
      <c r="I1" s="192"/>
    </row>
    <row r="2" spans="1:9" ht="13.5">
      <c r="A2" s="58"/>
      <c r="B2" s="58"/>
      <c r="C2" s="58"/>
      <c r="D2" s="58"/>
      <c r="E2" s="58"/>
      <c r="F2" s="58"/>
      <c r="G2" s="193" t="s">
        <v>116</v>
      </c>
      <c r="H2" s="193"/>
      <c r="I2" s="193"/>
    </row>
    <row r="3" spans="1:9" s="61" customFormat="1" ht="17.25" customHeight="1">
      <c r="A3" s="194"/>
      <c r="B3" s="185" t="s">
        <v>30</v>
      </c>
      <c r="C3" s="185"/>
      <c r="D3" s="185" t="s">
        <v>31</v>
      </c>
      <c r="E3" s="185"/>
      <c r="F3" s="185" t="s">
        <v>32</v>
      </c>
      <c r="G3" s="185"/>
      <c r="H3" s="185" t="s">
        <v>33</v>
      </c>
      <c r="I3" s="186"/>
    </row>
    <row r="4" spans="1:9" s="61" customFormat="1" ht="17.25" customHeight="1">
      <c r="A4" s="195"/>
      <c r="B4" s="62" t="s">
        <v>34</v>
      </c>
      <c r="C4" s="62" t="s">
        <v>35</v>
      </c>
      <c r="D4" s="62" t="s">
        <v>34</v>
      </c>
      <c r="E4" s="62" t="s">
        <v>35</v>
      </c>
      <c r="F4" s="62" t="s">
        <v>34</v>
      </c>
      <c r="G4" s="62" t="s">
        <v>35</v>
      </c>
      <c r="H4" s="62" t="s">
        <v>34</v>
      </c>
      <c r="I4" s="63" t="s">
        <v>35</v>
      </c>
    </row>
    <row r="5" spans="1:9" s="61" customFormat="1" ht="17.25" customHeight="1">
      <c r="A5" s="187" t="s">
        <v>117</v>
      </c>
      <c r="B5" s="64">
        <v>188</v>
      </c>
      <c r="C5" s="11">
        <f>SUM(E5+G5+I5)</f>
        <v>76440.3</v>
      </c>
      <c r="D5" s="65">
        <v>146</v>
      </c>
      <c r="E5" s="12">
        <v>60491.5</v>
      </c>
      <c r="F5" s="65">
        <v>5</v>
      </c>
      <c r="G5" s="66">
        <v>557.6</v>
      </c>
      <c r="H5" s="65">
        <v>37</v>
      </c>
      <c r="I5" s="67">
        <v>15391.2</v>
      </c>
    </row>
    <row r="6" spans="1:9" s="61" customFormat="1" ht="17.25" customHeight="1">
      <c r="A6" s="188"/>
      <c r="B6" s="68">
        <v>169</v>
      </c>
      <c r="C6" s="13">
        <f>SUM(E6+G6+I6)</f>
        <v>70751.2</v>
      </c>
      <c r="D6" s="68">
        <v>135</v>
      </c>
      <c r="E6" s="13">
        <v>55903.9</v>
      </c>
      <c r="F6" s="68">
        <v>1</v>
      </c>
      <c r="G6" s="69">
        <v>391.1</v>
      </c>
      <c r="H6" s="68">
        <v>30</v>
      </c>
      <c r="I6" s="70">
        <v>14456.2</v>
      </c>
    </row>
    <row r="7" spans="1:9" s="61" customFormat="1" ht="17.25" customHeight="1">
      <c r="A7" s="187" t="s">
        <v>118</v>
      </c>
      <c r="B7" s="64">
        <v>221</v>
      </c>
      <c r="C7" s="11">
        <v>86804.5</v>
      </c>
      <c r="D7" s="65">
        <v>170</v>
      </c>
      <c r="E7" s="12">
        <v>70988.1</v>
      </c>
      <c r="F7" s="65">
        <v>6</v>
      </c>
      <c r="G7" s="66">
        <v>642.8</v>
      </c>
      <c r="H7" s="65">
        <v>45</v>
      </c>
      <c r="I7" s="67">
        <v>15173.6</v>
      </c>
    </row>
    <row r="8" spans="1:9" s="61" customFormat="1" ht="17.25" customHeight="1">
      <c r="A8" s="188"/>
      <c r="B8" s="71">
        <v>185</v>
      </c>
      <c r="C8" s="14">
        <v>71290.9</v>
      </c>
      <c r="D8" s="71">
        <v>146</v>
      </c>
      <c r="E8" s="14">
        <v>64176.1</v>
      </c>
      <c r="F8" s="71">
        <v>6</v>
      </c>
      <c r="G8" s="72">
        <v>642.8</v>
      </c>
      <c r="H8" s="71">
        <v>33</v>
      </c>
      <c r="I8" s="15" t="s">
        <v>119</v>
      </c>
    </row>
    <row r="9" spans="1:9" s="61" customFormat="1" ht="17.25" customHeight="1">
      <c r="A9" s="187" t="s">
        <v>120</v>
      </c>
      <c r="B9" s="64">
        <f>D9+F9+H9</f>
        <v>244</v>
      </c>
      <c r="C9" s="11">
        <v>127736.5</v>
      </c>
      <c r="D9" s="65">
        <v>182</v>
      </c>
      <c r="E9" s="12">
        <v>55905</v>
      </c>
      <c r="F9" s="65">
        <v>10</v>
      </c>
      <c r="G9" s="66">
        <v>1020.8</v>
      </c>
      <c r="H9" s="65">
        <v>52</v>
      </c>
      <c r="I9" s="67">
        <v>70810.7</v>
      </c>
    </row>
    <row r="10" spans="1:9" s="61" customFormat="1" ht="17.25" customHeight="1">
      <c r="A10" s="188"/>
      <c r="B10" s="71">
        <f>D10+F10+H10</f>
        <v>195</v>
      </c>
      <c r="C10" s="16">
        <v>-47859.3</v>
      </c>
      <c r="D10" s="71">
        <v>146</v>
      </c>
      <c r="E10" s="14">
        <v>40556.5</v>
      </c>
      <c r="F10" s="71">
        <v>10</v>
      </c>
      <c r="G10" s="72">
        <v>1020.8</v>
      </c>
      <c r="H10" s="71">
        <v>39</v>
      </c>
      <c r="I10" s="73">
        <v>-6281.9</v>
      </c>
    </row>
    <row r="11" spans="1:9" s="61" customFormat="1" ht="17.25" customHeight="1">
      <c r="A11" s="189" t="s">
        <v>121</v>
      </c>
      <c r="B11" s="64">
        <f>SUM(D11+F11+H11)</f>
        <v>352</v>
      </c>
      <c r="C11" s="11">
        <f>SUM(E11+G11+I11)</f>
        <v>164633.15600000002</v>
      </c>
      <c r="D11" s="65">
        <v>171</v>
      </c>
      <c r="E11" s="12">
        <v>110984.53</v>
      </c>
      <c r="F11" s="65">
        <v>21</v>
      </c>
      <c r="G11" s="66">
        <v>3136.08</v>
      </c>
      <c r="H11" s="65">
        <v>160</v>
      </c>
      <c r="I11" s="67">
        <v>50512.546</v>
      </c>
    </row>
    <row r="12" spans="1:9" s="61" customFormat="1" ht="17.25" customHeight="1">
      <c r="A12" s="189"/>
      <c r="B12" s="68">
        <f>D12+F12+H12</f>
        <v>240</v>
      </c>
      <c r="C12" s="74">
        <v>-109705.81</v>
      </c>
      <c r="D12" s="68">
        <v>116</v>
      </c>
      <c r="E12" s="13">
        <v>63354.39</v>
      </c>
      <c r="F12" s="68">
        <v>10</v>
      </c>
      <c r="G12" s="69">
        <v>1928.81</v>
      </c>
      <c r="H12" s="68">
        <v>114</v>
      </c>
      <c r="I12" s="75">
        <v>-44422.59</v>
      </c>
    </row>
    <row r="13" spans="1:9" s="61" customFormat="1" ht="17.25" customHeight="1">
      <c r="A13" s="188" t="s">
        <v>122</v>
      </c>
      <c r="B13" s="109">
        <v>331</v>
      </c>
      <c r="C13" s="275">
        <f>SUM(E13+G13+I13)</f>
        <v>148765.858</v>
      </c>
      <c r="D13" s="276">
        <v>245</v>
      </c>
      <c r="E13" s="277">
        <v>115687.768</v>
      </c>
      <c r="F13" s="276">
        <v>27</v>
      </c>
      <c r="G13" s="278">
        <v>2901.05</v>
      </c>
      <c r="H13" s="276">
        <v>59</v>
      </c>
      <c r="I13" s="279">
        <v>30177.04</v>
      </c>
    </row>
    <row r="14" spans="1:9" s="61" customFormat="1" ht="17.25" customHeight="1">
      <c r="A14" s="190"/>
      <c r="B14" s="280">
        <v>254</v>
      </c>
      <c r="C14" s="281">
        <v>-114894.24</v>
      </c>
      <c r="D14" s="280">
        <v>185</v>
      </c>
      <c r="E14" s="282">
        <v>89229.08</v>
      </c>
      <c r="F14" s="280">
        <v>21</v>
      </c>
      <c r="G14" s="283">
        <v>2110.5</v>
      </c>
      <c r="H14" s="280">
        <v>48</v>
      </c>
      <c r="I14" s="284">
        <v>-23554.66</v>
      </c>
    </row>
    <row r="15" spans="1:9" s="61" customFormat="1" ht="13.5">
      <c r="A15" s="76" t="s">
        <v>123</v>
      </c>
      <c r="B15" s="76"/>
      <c r="C15" s="76"/>
      <c r="D15" s="77"/>
      <c r="E15" s="77"/>
      <c r="F15" s="77"/>
      <c r="G15" s="77"/>
      <c r="H15" s="77"/>
      <c r="I15" s="78" t="s">
        <v>124</v>
      </c>
    </row>
    <row r="16" spans="1:9" ht="13.5">
      <c r="A16" s="58"/>
      <c r="B16" s="58"/>
      <c r="C16" s="58"/>
      <c r="D16" s="58"/>
      <c r="E16" s="58"/>
      <c r="F16" s="58"/>
      <c r="G16" s="58"/>
      <c r="H16" s="58"/>
      <c r="I16" s="58"/>
    </row>
    <row r="20" spans="5:9" ht="13.5">
      <c r="E20" s="79"/>
      <c r="I20" s="80"/>
    </row>
  </sheetData>
  <sheetProtection/>
  <mergeCells count="12">
    <mergeCell ref="A13:A14"/>
    <mergeCell ref="A1:I1"/>
    <mergeCell ref="G2:I2"/>
    <mergeCell ref="A3:A4"/>
    <mergeCell ref="B3:C3"/>
    <mergeCell ref="D3:E3"/>
    <mergeCell ref="F3:G3"/>
    <mergeCell ref="H3:I3"/>
    <mergeCell ref="A5:A6"/>
    <mergeCell ref="A7:A8"/>
    <mergeCell ref="A9:A10"/>
    <mergeCell ref="A11:A12"/>
  </mergeCells>
  <printOptions/>
  <pageMargins left="0.75" right="0.75" top="1" bottom="1" header="0.512" footer="0.512"/>
  <pageSetup horizontalDpi="300" verticalDpi="300" orientation="portrait" paperSize="9" r:id="rId2"/>
  <ignoredErrors>
    <ignoredError sqref="I8" numberStoredAsText="1"/>
    <ignoredError sqref="B1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A8" sqref="A8:IV8"/>
    </sheetView>
  </sheetViews>
  <sheetFormatPr defaultColWidth="9.140625" defaultRowHeight="15"/>
  <cols>
    <col min="1" max="1" width="10.7109375" style="7" customWidth="1"/>
    <col min="2" max="9" width="9.421875" style="7" customWidth="1"/>
    <col min="10" max="16384" width="9.00390625" style="7" customWidth="1"/>
  </cols>
  <sheetData>
    <row r="1" spans="1:9" ht="21">
      <c r="A1" s="191" t="s">
        <v>125</v>
      </c>
      <c r="B1" s="192"/>
      <c r="C1" s="192"/>
      <c r="D1" s="192"/>
      <c r="E1" s="192"/>
      <c r="F1" s="192"/>
      <c r="G1" s="192"/>
      <c r="H1" s="192"/>
      <c r="I1" s="192"/>
    </row>
    <row r="2" spans="1:9" ht="13.5">
      <c r="A2" s="58"/>
      <c r="B2" s="58"/>
      <c r="C2" s="58"/>
      <c r="D2" s="58"/>
      <c r="E2" s="58"/>
      <c r="F2" s="58"/>
      <c r="G2" s="58"/>
      <c r="H2" s="193" t="s">
        <v>126</v>
      </c>
      <c r="I2" s="193"/>
    </row>
    <row r="3" spans="1:9" ht="30" customHeight="1">
      <c r="A3" s="81"/>
      <c r="B3" s="82" t="s">
        <v>36</v>
      </c>
      <c r="C3" s="82" t="s">
        <v>37</v>
      </c>
      <c r="D3" s="82" t="s">
        <v>38</v>
      </c>
      <c r="E3" s="82" t="s">
        <v>39</v>
      </c>
      <c r="F3" s="82" t="s">
        <v>40</v>
      </c>
      <c r="G3" s="82" t="s">
        <v>41</v>
      </c>
      <c r="H3" s="82" t="s">
        <v>42</v>
      </c>
      <c r="I3" s="83" t="s">
        <v>43</v>
      </c>
    </row>
    <row r="4" spans="1:9" s="10" customFormat="1" ht="19.5" customHeight="1">
      <c r="A4" s="84" t="s">
        <v>117</v>
      </c>
      <c r="B4" s="85" t="s">
        <v>127</v>
      </c>
      <c r="C4" s="85" t="s">
        <v>128</v>
      </c>
      <c r="D4" s="85" t="s">
        <v>129</v>
      </c>
      <c r="E4" s="85" t="s">
        <v>131</v>
      </c>
      <c r="F4" s="85" t="s">
        <v>132</v>
      </c>
      <c r="G4" s="85" t="s">
        <v>134</v>
      </c>
      <c r="H4" s="85" t="s">
        <v>135</v>
      </c>
      <c r="I4" s="86" t="s">
        <v>137</v>
      </c>
    </row>
    <row r="5" spans="1:9" s="10" customFormat="1" ht="19.5" customHeight="1">
      <c r="A5" s="87" t="s">
        <v>118</v>
      </c>
      <c r="B5" s="88" t="s">
        <v>138</v>
      </c>
      <c r="C5" s="88" t="s">
        <v>139</v>
      </c>
      <c r="D5" s="88" t="s">
        <v>140</v>
      </c>
      <c r="E5" s="88" t="s">
        <v>141</v>
      </c>
      <c r="F5" s="88" t="s">
        <v>134</v>
      </c>
      <c r="G5" s="89" t="s">
        <v>143</v>
      </c>
      <c r="H5" s="88" t="s">
        <v>134</v>
      </c>
      <c r="I5" s="90" t="s">
        <v>144</v>
      </c>
    </row>
    <row r="6" spans="1:9" s="10" customFormat="1" ht="19.5" customHeight="1">
      <c r="A6" s="87" t="s">
        <v>120</v>
      </c>
      <c r="B6" s="88" t="s">
        <v>145</v>
      </c>
      <c r="C6" s="88" t="s">
        <v>146</v>
      </c>
      <c r="D6" s="88" t="s">
        <v>147</v>
      </c>
      <c r="E6" s="88" t="s">
        <v>148</v>
      </c>
      <c r="F6" s="88" t="s">
        <v>149</v>
      </c>
      <c r="G6" s="89" t="s">
        <v>142</v>
      </c>
      <c r="H6" s="88" t="s">
        <v>133</v>
      </c>
      <c r="I6" s="90" t="s">
        <v>150</v>
      </c>
    </row>
    <row r="7" spans="1:9" s="10" customFormat="1" ht="19.5" customHeight="1">
      <c r="A7" s="84" t="s">
        <v>121</v>
      </c>
      <c r="B7" s="85" t="s">
        <v>151</v>
      </c>
      <c r="C7" s="85" t="s">
        <v>152</v>
      </c>
      <c r="D7" s="85" t="s">
        <v>153</v>
      </c>
      <c r="E7" s="85" t="s">
        <v>136</v>
      </c>
      <c r="F7" s="85" t="s">
        <v>154</v>
      </c>
      <c r="G7" s="91" t="s">
        <v>155</v>
      </c>
      <c r="H7" s="85" t="s">
        <v>156</v>
      </c>
      <c r="I7" s="86" t="s">
        <v>157</v>
      </c>
    </row>
    <row r="8" spans="1:9" s="10" customFormat="1" ht="19.5" customHeight="1">
      <c r="A8" s="92" t="s">
        <v>122</v>
      </c>
      <c r="B8" s="285" t="s">
        <v>158</v>
      </c>
      <c r="C8" s="285" t="s">
        <v>159</v>
      </c>
      <c r="D8" s="285" t="s">
        <v>160</v>
      </c>
      <c r="E8" s="285" t="s">
        <v>130</v>
      </c>
      <c r="F8" s="285" t="s">
        <v>156</v>
      </c>
      <c r="G8" s="286" t="s">
        <v>142</v>
      </c>
      <c r="H8" s="286" t="s">
        <v>142</v>
      </c>
      <c r="I8" s="287" t="s">
        <v>161</v>
      </c>
    </row>
    <row r="9" spans="1:9" s="10" customFormat="1" ht="13.5" customHeight="1">
      <c r="A9" s="196" t="s">
        <v>123</v>
      </c>
      <c r="B9" s="196"/>
      <c r="C9" s="196"/>
      <c r="D9" s="196"/>
      <c r="E9" s="77"/>
      <c r="F9" s="77"/>
      <c r="G9" s="77"/>
      <c r="H9" s="197" t="s">
        <v>162</v>
      </c>
      <c r="I9" s="197"/>
    </row>
    <row r="10" spans="6:9" ht="13.5" customHeight="1">
      <c r="F10" s="19"/>
      <c r="G10" s="19"/>
      <c r="H10" s="19"/>
      <c r="I10" s="19"/>
    </row>
    <row r="11" ht="13.5" customHeight="1"/>
    <row r="12" ht="13.5" customHeight="1"/>
    <row r="13" ht="13.5" customHeight="1"/>
    <row r="20" ht="13.5">
      <c r="E20" s="18"/>
    </row>
  </sheetData>
  <sheetProtection/>
  <mergeCells count="4">
    <mergeCell ref="A1:I1"/>
    <mergeCell ref="H2:I2"/>
    <mergeCell ref="A9:D9"/>
    <mergeCell ref="H9:I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0.7109375" style="57" customWidth="1"/>
    <col min="2" max="2" width="8.57421875" style="57" customWidth="1"/>
    <col min="3" max="3" width="13.140625" style="57" customWidth="1"/>
    <col min="4" max="4" width="11.57421875" style="57" customWidth="1"/>
    <col min="5" max="6" width="10.8515625" style="57" customWidth="1"/>
    <col min="7" max="8" width="10.57421875" style="57" customWidth="1"/>
    <col min="9" max="16384" width="9.00390625" style="57" customWidth="1"/>
  </cols>
  <sheetData>
    <row r="1" spans="1:8" ht="21">
      <c r="A1" s="191" t="s">
        <v>206</v>
      </c>
      <c r="B1" s="191"/>
      <c r="C1" s="191"/>
      <c r="D1" s="191"/>
      <c r="E1" s="191"/>
      <c r="F1" s="191"/>
      <c r="G1" s="191"/>
      <c r="H1" s="191"/>
    </row>
    <row r="2" spans="1:8" ht="13.5">
      <c r="A2" s="58"/>
      <c r="B2" s="58"/>
      <c r="C2" s="58"/>
      <c r="D2" s="58"/>
      <c r="E2" s="58"/>
      <c r="F2" s="58"/>
      <c r="G2" s="198" t="s">
        <v>44</v>
      </c>
      <c r="H2" s="198"/>
    </row>
    <row r="3" spans="1:8" ht="15" customHeight="1">
      <c r="A3" s="199" t="s">
        <v>247</v>
      </c>
      <c r="B3" s="185" t="s">
        <v>207</v>
      </c>
      <c r="C3" s="185" t="s">
        <v>208</v>
      </c>
      <c r="D3" s="202" t="s">
        <v>209</v>
      </c>
      <c r="E3" s="185"/>
      <c r="F3" s="185"/>
      <c r="G3" s="115" t="s">
        <v>210</v>
      </c>
      <c r="H3" s="116" t="s">
        <v>211</v>
      </c>
    </row>
    <row r="4" spans="1:8" ht="15" customHeight="1">
      <c r="A4" s="200"/>
      <c r="B4" s="201"/>
      <c r="C4" s="201"/>
      <c r="D4" s="117" t="s">
        <v>208</v>
      </c>
      <c r="E4" s="62" t="s">
        <v>212</v>
      </c>
      <c r="F4" s="62" t="s">
        <v>213</v>
      </c>
      <c r="G4" s="102" t="s">
        <v>214</v>
      </c>
      <c r="H4" s="106" t="s">
        <v>215</v>
      </c>
    </row>
    <row r="5" spans="1:8" s="61" customFormat="1" ht="15" customHeight="1">
      <c r="A5" s="187" t="s">
        <v>216</v>
      </c>
      <c r="B5" s="100" t="s">
        <v>217</v>
      </c>
      <c r="C5" s="118">
        <v>23721</v>
      </c>
      <c r="D5" s="118">
        <v>22670</v>
      </c>
      <c r="E5" s="118">
        <v>347</v>
      </c>
      <c r="F5" s="118">
        <v>22323</v>
      </c>
      <c r="G5" s="118">
        <v>31</v>
      </c>
      <c r="H5" s="119">
        <v>1020</v>
      </c>
    </row>
    <row r="6" spans="1:8" s="61" customFormat="1" ht="15" customHeight="1">
      <c r="A6" s="188"/>
      <c r="B6" s="102" t="s">
        <v>218</v>
      </c>
      <c r="C6" s="120">
        <v>3663014</v>
      </c>
      <c r="D6" s="120">
        <v>3606313</v>
      </c>
      <c r="E6" s="120">
        <v>30139</v>
      </c>
      <c r="F6" s="120">
        <v>3576174</v>
      </c>
      <c r="G6" s="120">
        <v>10836</v>
      </c>
      <c r="H6" s="121">
        <v>45865</v>
      </c>
    </row>
    <row r="7" spans="1:8" s="61" customFormat="1" ht="15" customHeight="1">
      <c r="A7" s="187" t="s">
        <v>219</v>
      </c>
      <c r="B7" s="100" t="s">
        <v>217</v>
      </c>
      <c r="C7" s="118">
        <v>23753</v>
      </c>
      <c r="D7" s="118">
        <v>22766</v>
      </c>
      <c r="E7" s="118">
        <v>347</v>
      </c>
      <c r="F7" s="118">
        <v>22419</v>
      </c>
      <c r="G7" s="118">
        <v>34</v>
      </c>
      <c r="H7" s="119">
        <v>953</v>
      </c>
    </row>
    <row r="8" spans="1:8" s="61" customFormat="1" ht="15" customHeight="1">
      <c r="A8" s="188"/>
      <c r="B8" s="107" t="s">
        <v>218</v>
      </c>
      <c r="C8" s="122">
        <v>3695337</v>
      </c>
      <c r="D8" s="122">
        <v>3637860</v>
      </c>
      <c r="E8" s="122">
        <v>30555</v>
      </c>
      <c r="F8" s="122">
        <v>3607305</v>
      </c>
      <c r="G8" s="122">
        <v>14315</v>
      </c>
      <c r="H8" s="123">
        <v>43162</v>
      </c>
    </row>
    <row r="9" spans="1:8" s="61" customFormat="1" ht="15" customHeight="1">
      <c r="A9" s="187" t="s">
        <v>220</v>
      </c>
      <c r="B9" s="100" t="s">
        <v>217</v>
      </c>
      <c r="C9" s="118">
        <v>23790</v>
      </c>
      <c r="D9" s="118">
        <v>22814</v>
      </c>
      <c r="E9" s="118">
        <v>343</v>
      </c>
      <c r="F9" s="118">
        <v>22471</v>
      </c>
      <c r="G9" s="118">
        <v>38</v>
      </c>
      <c r="H9" s="119">
        <v>938</v>
      </c>
    </row>
    <row r="10" spans="1:8" s="61" customFormat="1" ht="15" customHeight="1">
      <c r="A10" s="188"/>
      <c r="B10" s="107" t="s">
        <v>218</v>
      </c>
      <c r="C10" s="122">
        <v>3748020</v>
      </c>
      <c r="D10" s="122">
        <v>3685748</v>
      </c>
      <c r="E10" s="122">
        <v>30662</v>
      </c>
      <c r="F10" s="122">
        <v>3655086</v>
      </c>
      <c r="G10" s="122">
        <v>19756</v>
      </c>
      <c r="H10" s="123">
        <v>42516</v>
      </c>
    </row>
    <row r="11" spans="1:8" s="61" customFormat="1" ht="15" customHeight="1">
      <c r="A11" s="189" t="s">
        <v>221</v>
      </c>
      <c r="B11" s="100" t="s">
        <v>217</v>
      </c>
      <c r="C11" s="118">
        <v>23808</v>
      </c>
      <c r="D11" s="118">
        <v>22909</v>
      </c>
      <c r="E11" s="118">
        <v>343</v>
      </c>
      <c r="F11" s="118">
        <v>22566</v>
      </c>
      <c r="G11" s="118">
        <v>36</v>
      </c>
      <c r="H11" s="119">
        <v>871</v>
      </c>
    </row>
    <row r="12" spans="1:8" s="61" customFormat="1" ht="15" customHeight="1">
      <c r="A12" s="189"/>
      <c r="B12" s="102" t="s">
        <v>218</v>
      </c>
      <c r="C12" s="120">
        <v>3834667</v>
      </c>
      <c r="D12" s="120">
        <v>3774507</v>
      </c>
      <c r="E12" s="120">
        <v>31431</v>
      </c>
      <c r="F12" s="120">
        <v>3743076</v>
      </c>
      <c r="G12" s="120">
        <v>19107</v>
      </c>
      <c r="H12" s="121">
        <v>40880</v>
      </c>
    </row>
    <row r="13" spans="1:8" s="61" customFormat="1" ht="15" customHeight="1">
      <c r="A13" s="188" t="s">
        <v>222</v>
      </c>
      <c r="B13" s="107" t="s">
        <v>217</v>
      </c>
      <c r="C13" s="122">
        <v>23901</v>
      </c>
      <c r="D13" s="122">
        <v>23047</v>
      </c>
      <c r="E13" s="122">
        <v>364</v>
      </c>
      <c r="F13" s="122">
        <v>22683</v>
      </c>
      <c r="G13" s="122">
        <v>42</v>
      </c>
      <c r="H13" s="123">
        <v>854</v>
      </c>
    </row>
    <row r="14" spans="1:8" s="61" customFormat="1" ht="15" customHeight="1">
      <c r="A14" s="190"/>
      <c r="B14" s="124" t="s">
        <v>218</v>
      </c>
      <c r="C14" s="163">
        <v>3860208</v>
      </c>
      <c r="D14" s="163">
        <v>3820077</v>
      </c>
      <c r="E14" s="163">
        <v>33914</v>
      </c>
      <c r="F14" s="163">
        <v>3786163</v>
      </c>
      <c r="G14" s="163">
        <v>20083</v>
      </c>
      <c r="H14" s="164">
        <v>40131</v>
      </c>
    </row>
    <row r="15" spans="1:8" s="61" customFormat="1" ht="13.5">
      <c r="A15" s="77"/>
      <c r="B15" s="77"/>
      <c r="C15" s="77"/>
      <c r="D15" s="77"/>
      <c r="E15" s="77"/>
      <c r="F15" s="77"/>
      <c r="G15" s="203" t="s">
        <v>223</v>
      </c>
      <c r="H15" s="203"/>
    </row>
    <row r="16" spans="1:8" ht="13.5">
      <c r="A16" s="58"/>
      <c r="B16" s="58"/>
      <c r="C16" s="58"/>
      <c r="D16" s="58"/>
      <c r="E16" s="58"/>
      <c r="F16" s="58"/>
      <c r="G16" s="58"/>
      <c r="H16" s="58"/>
    </row>
    <row r="20" ht="13.5">
      <c r="E20" s="79"/>
    </row>
  </sheetData>
  <sheetProtection/>
  <mergeCells count="12">
    <mergeCell ref="A5:A6"/>
    <mergeCell ref="A7:A8"/>
    <mergeCell ref="A9:A10"/>
    <mergeCell ref="A11:A12"/>
    <mergeCell ref="A13:A14"/>
    <mergeCell ref="G15:H15"/>
    <mergeCell ref="A1:H1"/>
    <mergeCell ref="G2:H2"/>
    <mergeCell ref="A3:A4"/>
    <mergeCell ref="B3:B4"/>
    <mergeCell ref="C3:C4"/>
    <mergeCell ref="D3:F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H16" sqref="A1:I16"/>
    </sheetView>
  </sheetViews>
  <sheetFormatPr defaultColWidth="9.140625" defaultRowHeight="15"/>
  <cols>
    <col min="1" max="2" width="8.421875" style="57" customWidth="1"/>
    <col min="3" max="4" width="8.57421875" style="57" customWidth="1"/>
    <col min="5" max="6" width="9.8515625" style="57" customWidth="1"/>
    <col min="7" max="7" width="11.57421875" style="57" customWidth="1"/>
    <col min="8" max="8" width="12.140625" style="57" customWidth="1"/>
    <col min="9" max="9" width="9.57421875" style="57" customWidth="1"/>
    <col min="10" max="16384" width="9.00390625" style="57" customWidth="1"/>
  </cols>
  <sheetData>
    <row r="1" spans="1:9" ht="21">
      <c r="A1" s="191" t="s">
        <v>224</v>
      </c>
      <c r="B1" s="192"/>
      <c r="C1" s="192"/>
      <c r="D1" s="192"/>
      <c r="E1" s="192"/>
      <c r="F1" s="192"/>
      <c r="G1" s="192"/>
      <c r="H1" s="192"/>
      <c r="I1" s="192"/>
    </row>
    <row r="2" spans="1:9" ht="13.5">
      <c r="A2" s="58"/>
      <c r="B2" s="58"/>
      <c r="C2" s="58"/>
      <c r="D2" s="58"/>
      <c r="E2" s="58"/>
      <c r="F2" s="58"/>
      <c r="G2" s="58"/>
      <c r="H2" s="193" t="s">
        <v>45</v>
      </c>
      <c r="I2" s="193"/>
    </row>
    <row r="3" spans="1:9" ht="15" customHeight="1">
      <c r="A3" s="199" t="s">
        <v>246</v>
      </c>
      <c r="B3" s="185" t="s">
        <v>46</v>
      </c>
      <c r="C3" s="185" t="s">
        <v>34</v>
      </c>
      <c r="D3" s="185"/>
      <c r="E3" s="185" t="s">
        <v>47</v>
      </c>
      <c r="F3" s="185"/>
      <c r="G3" s="185" t="s">
        <v>48</v>
      </c>
      <c r="H3" s="185"/>
      <c r="I3" s="186"/>
    </row>
    <row r="4" spans="1:9" ht="15" customHeight="1">
      <c r="A4" s="204"/>
      <c r="B4" s="201"/>
      <c r="C4" s="201" t="s">
        <v>49</v>
      </c>
      <c r="D4" s="201" t="s">
        <v>50</v>
      </c>
      <c r="E4" s="201" t="s">
        <v>49</v>
      </c>
      <c r="F4" s="201" t="s">
        <v>50</v>
      </c>
      <c r="G4" s="201" t="s">
        <v>51</v>
      </c>
      <c r="H4" s="201"/>
      <c r="I4" s="125" t="s">
        <v>52</v>
      </c>
    </row>
    <row r="5" spans="1:9" ht="15" customHeight="1">
      <c r="A5" s="200"/>
      <c r="B5" s="201"/>
      <c r="C5" s="201"/>
      <c r="D5" s="201"/>
      <c r="E5" s="201"/>
      <c r="F5" s="201"/>
      <c r="G5" s="62" t="s">
        <v>49</v>
      </c>
      <c r="H5" s="62" t="s">
        <v>50</v>
      </c>
      <c r="I5" s="126" t="s">
        <v>53</v>
      </c>
    </row>
    <row r="6" spans="1:9" s="61" customFormat="1" ht="15" customHeight="1">
      <c r="A6" s="187" t="s">
        <v>216</v>
      </c>
      <c r="B6" s="100" t="s">
        <v>225</v>
      </c>
      <c r="C6" s="205">
        <v>22670</v>
      </c>
      <c r="D6" s="25">
        <v>347</v>
      </c>
      <c r="E6" s="205">
        <v>3606313</v>
      </c>
      <c r="F6" s="25">
        <v>30139</v>
      </c>
      <c r="G6" s="205">
        <v>170371810</v>
      </c>
      <c r="H6" s="25">
        <v>537551</v>
      </c>
      <c r="I6" s="26">
        <v>17836</v>
      </c>
    </row>
    <row r="7" spans="1:9" s="61" customFormat="1" ht="15" customHeight="1">
      <c r="A7" s="188"/>
      <c r="B7" s="102" t="s">
        <v>213</v>
      </c>
      <c r="C7" s="206"/>
      <c r="D7" s="27">
        <v>22323</v>
      </c>
      <c r="E7" s="206"/>
      <c r="F7" s="27">
        <v>3576174</v>
      </c>
      <c r="G7" s="206"/>
      <c r="H7" s="27">
        <v>169834259</v>
      </c>
      <c r="I7" s="28">
        <v>47490</v>
      </c>
    </row>
    <row r="8" spans="1:9" s="61" customFormat="1" ht="15" customHeight="1">
      <c r="A8" s="187" t="s">
        <v>219</v>
      </c>
      <c r="B8" s="100" t="s">
        <v>225</v>
      </c>
      <c r="C8" s="205">
        <v>22768</v>
      </c>
      <c r="D8" s="25">
        <v>349</v>
      </c>
      <c r="E8" s="205">
        <v>3637860</v>
      </c>
      <c r="F8" s="25">
        <v>30555</v>
      </c>
      <c r="G8" s="205">
        <v>174077051</v>
      </c>
      <c r="H8" s="25">
        <v>592757</v>
      </c>
      <c r="I8" s="26">
        <v>19400</v>
      </c>
    </row>
    <row r="9" spans="1:9" s="61" customFormat="1" ht="15" customHeight="1">
      <c r="A9" s="188"/>
      <c r="B9" s="107" t="s">
        <v>213</v>
      </c>
      <c r="C9" s="206"/>
      <c r="D9" s="29">
        <v>22419</v>
      </c>
      <c r="E9" s="206"/>
      <c r="F9" s="29">
        <v>3607305</v>
      </c>
      <c r="G9" s="206"/>
      <c r="H9" s="29">
        <v>173484294</v>
      </c>
      <c r="I9" s="30">
        <v>48092</v>
      </c>
    </row>
    <row r="10" spans="1:9" s="61" customFormat="1" ht="15" customHeight="1">
      <c r="A10" s="187" t="s">
        <v>220</v>
      </c>
      <c r="B10" s="100" t="s">
        <v>225</v>
      </c>
      <c r="C10" s="205">
        <v>22814</v>
      </c>
      <c r="D10" s="25">
        <v>343</v>
      </c>
      <c r="E10" s="205">
        <v>3685748</v>
      </c>
      <c r="F10" s="25">
        <v>30662</v>
      </c>
      <c r="G10" s="205">
        <v>163877311</v>
      </c>
      <c r="H10" s="25">
        <v>545725</v>
      </c>
      <c r="I10" s="26">
        <v>17798</v>
      </c>
    </row>
    <row r="11" spans="1:9" s="61" customFormat="1" ht="15" customHeight="1">
      <c r="A11" s="188"/>
      <c r="B11" s="107" t="s">
        <v>213</v>
      </c>
      <c r="C11" s="206"/>
      <c r="D11" s="29">
        <v>22471</v>
      </c>
      <c r="E11" s="206"/>
      <c r="F11" s="29">
        <v>3655086</v>
      </c>
      <c r="G11" s="206"/>
      <c r="H11" s="29">
        <v>163331586</v>
      </c>
      <c r="I11" s="30">
        <v>44686</v>
      </c>
    </row>
    <row r="12" spans="1:9" s="61" customFormat="1" ht="15" customHeight="1">
      <c r="A12" s="189" t="s">
        <v>221</v>
      </c>
      <c r="B12" s="100" t="s">
        <v>225</v>
      </c>
      <c r="C12" s="205">
        <v>22909</v>
      </c>
      <c r="D12" s="25">
        <v>343</v>
      </c>
      <c r="E12" s="207">
        <v>3774507</v>
      </c>
      <c r="F12" s="25">
        <v>31431</v>
      </c>
      <c r="G12" s="207">
        <v>172893683</v>
      </c>
      <c r="H12" s="25">
        <v>652034</v>
      </c>
      <c r="I12" s="26">
        <v>20745</v>
      </c>
    </row>
    <row r="13" spans="1:9" s="61" customFormat="1" ht="15" customHeight="1">
      <c r="A13" s="189"/>
      <c r="B13" s="102" t="s">
        <v>213</v>
      </c>
      <c r="C13" s="206"/>
      <c r="D13" s="27">
        <v>22566</v>
      </c>
      <c r="E13" s="207"/>
      <c r="F13" s="27">
        <v>3743076</v>
      </c>
      <c r="G13" s="207"/>
      <c r="H13" s="27">
        <v>172241649</v>
      </c>
      <c r="I13" s="28">
        <v>46016</v>
      </c>
    </row>
    <row r="14" spans="1:9" s="61" customFormat="1" ht="15" customHeight="1">
      <c r="A14" s="188" t="s">
        <v>222</v>
      </c>
      <c r="B14" s="107" t="s">
        <v>225</v>
      </c>
      <c r="C14" s="206">
        <v>23047</v>
      </c>
      <c r="D14" s="29">
        <v>364</v>
      </c>
      <c r="E14" s="209">
        <v>3820077</v>
      </c>
      <c r="F14" s="29">
        <v>33914</v>
      </c>
      <c r="G14" s="209">
        <v>178672369</v>
      </c>
      <c r="H14" s="29">
        <v>828510</v>
      </c>
      <c r="I14" s="30">
        <v>24430</v>
      </c>
    </row>
    <row r="15" spans="1:9" s="61" customFormat="1" ht="15" customHeight="1">
      <c r="A15" s="190"/>
      <c r="B15" s="124" t="s">
        <v>213</v>
      </c>
      <c r="C15" s="208"/>
      <c r="D15" s="161">
        <v>22683</v>
      </c>
      <c r="E15" s="210"/>
      <c r="F15" s="161">
        <v>3786163</v>
      </c>
      <c r="G15" s="210"/>
      <c r="H15" s="161">
        <v>177843859</v>
      </c>
      <c r="I15" s="162">
        <v>46972</v>
      </c>
    </row>
    <row r="16" spans="1:9" s="61" customFormat="1" ht="13.5">
      <c r="A16" s="77"/>
      <c r="B16" s="77"/>
      <c r="C16" s="77"/>
      <c r="D16" s="77"/>
      <c r="E16" s="77"/>
      <c r="F16" s="77"/>
      <c r="G16" s="77"/>
      <c r="H16" s="197" t="s">
        <v>223</v>
      </c>
      <c r="I16" s="197"/>
    </row>
    <row r="20" ht="13.5">
      <c r="E20" s="79"/>
    </row>
  </sheetData>
  <sheetProtection/>
  <mergeCells count="33">
    <mergeCell ref="H16:I16"/>
    <mergeCell ref="A12:A13"/>
    <mergeCell ref="C12:C13"/>
    <mergeCell ref="E12:E13"/>
    <mergeCell ref="G12:G13"/>
    <mergeCell ref="A14:A15"/>
    <mergeCell ref="C14:C15"/>
    <mergeCell ref="E14:E15"/>
    <mergeCell ref="G14:G15"/>
    <mergeCell ref="A8:A9"/>
    <mergeCell ref="C8:C9"/>
    <mergeCell ref="E8:E9"/>
    <mergeCell ref="G8:G9"/>
    <mergeCell ref="A10:A11"/>
    <mergeCell ref="C10:C11"/>
    <mergeCell ref="E10:E11"/>
    <mergeCell ref="G10:G11"/>
    <mergeCell ref="F4:F5"/>
    <mergeCell ref="G4:H4"/>
    <mergeCell ref="A6:A7"/>
    <mergeCell ref="C6:C7"/>
    <mergeCell ref="E6:E7"/>
    <mergeCell ref="G6:G7"/>
    <mergeCell ref="A1:I1"/>
    <mergeCell ref="H2:I2"/>
    <mergeCell ref="A3:A5"/>
    <mergeCell ref="B3:B5"/>
    <mergeCell ref="C3:D3"/>
    <mergeCell ref="E3:F3"/>
    <mergeCell ref="G3:I3"/>
    <mergeCell ref="C4:C5"/>
    <mergeCell ref="D4:D5"/>
    <mergeCell ref="E4:E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9" sqref="A9:IV9"/>
    </sheetView>
  </sheetViews>
  <sheetFormatPr defaultColWidth="9.140625" defaultRowHeight="15"/>
  <cols>
    <col min="1" max="1" width="10.7109375" style="57" customWidth="1"/>
    <col min="2" max="2" width="6.57421875" style="57" customWidth="1"/>
    <col min="3" max="3" width="8.57421875" style="57" customWidth="1"/>
    <col min="4" max="4" width="6.57421875" style="57" customWidth="1"/>
    <col min="5" max="5" width="8.57421875" style="57" customWidth="1"/>
    <col min="6" max="6" width="6.57421875" style="57" customWidth="1"/>
    <col min="7" max="7" width="8.57421875" style="57" customWidth="1"/>
    <col min="8" max="8" width="6.7109375" style="57" customWidth="1"/>
    <col min="9" max="9" width="8.57421875" style="57" customWidth="1"/>
    <col min="10" max="10" width="6.57421875" style="57" customWidth="1"/>
    <col min="11" max="11" width="8.57421875" style="57" customWidth="1"/>
    <col min="12" max="16384" width="9.00390625" style="57" customWidth="1"/>
  </cols>
  <sheetData>
    <row r="1" spans="1:11" ht="2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3.5">
      <c r="A2" s="58"/>
      <c r="B2" s="58"/>
      <c r="C2" s="58"/>
      <c r="D2" s="58"/>
      <c r="E2" s="58"/>
      <c r="F2" s="58"/>
      <c r="G2" s="58"/>
      <c r="H2" s="58"/>
      <c r="I2" s="193" t="s">
        <v>54</v>
      </c>
      <c r="J2" s="193"/>
      <c r="K2" s="193"/>
    </row>
    <row r="3" spans="1:11" ht="18" customHeight="1">
      <c r="A3" s="211"/>
      <c r="B3" s="213" t="s">
        <v>30</v>
      </c>
      <c r="C3" s="214"/>
      <c r="D3" s="213" t="s">
        <v>55</v>
      </c>
      <c r="E3" s="214"/>
      <c r="F3" s="213" t="s">
        <v>56</v>
      </c>
      <c r="G3" s="214"/>
      <c r="H3" s="213" t="s">
        <v>57</v>
      </c>
      <c r="I3" s="214"/>
      <c r="J3" s="213" t="s">
        <v>43</v>
      </c>
      <c r="K3" s="215"/>
    </row>
    <row r="4" spans="1:11" ht="18" customHeight="1">
      <c r="A4" s="212"/>
      <c r="B4" s="62" t="s">
        <v>34</v>
      </c>
      <c r="C4" s="62" t="s">
        <v>58</v>
      </c>
      <c r="D4" s="62" t="s">
        <v>34</v>
      </c>
      <c r="E4" s="62" t="s">
        <v>58</v>
      </c>
      <c r="F4" s="62" t="s">
        <v>34</v>
      </c>
      <c r="G4" s="62" t="s">
        <v>58</v>
      </c>
      <c r="H4" s="62" t="s">
        <v>34</v>
      </c>
      <c r="I4" s="62" t="s">
        <v>58</v>
      </c>
      <c r="J4" s="62" t="s">
        <v>34</v>
      </c>
      <c r="K4" s="63" t="s">
        <v>58</v>
      </c>
    </row>
    <row r="5" spans="1:11" s="61" customFormat="1" ht="22.5" customHeight="1">
      <c r="A5" s="127" t="s">
        <v>216</v>
      </c>
      <c r="B5" s="128">
        <v>347</v>
      </c>
      <c r="C5" s="128">
        <v>30139</v>
      </c>
      <c r="D5" s="128">
        <v>326</v>
      </c>
      <c r="E5" s="128">
        <v>27884</v>
      </c>
      <c r="F5" s="128">
        <v>14</v>
      </c>
      <c r="G5" s="128">
        <v>1444</v>
      </c>
      <c r="H5" s="122" t="s">
        <v>227</v>
      </c>
      <c r="I5" s="122" t="s">
        <v>227</v>
      </c>
      <c r="J5" s="128">
        <v>7</v>
      </c>
      <c r="K5" s="129">
        <v>811</v>
      </c>
    </row>
    <row r="6" spans="1:11" s="61" customFormat="1" ht="22.5" customHeight="1">
      <c r="A6" s="127" t="s">
        <v>219</v>
      </c>
      <c r="B6" s="128">
        <v>349</v>
      </c>
      <c r="C6" s="128">
        <v>30555</v>
      </c>
      <c r="D6" s="128">
        <v>329</v>
      </c>
      <c r="E6" s="128">
        <v>28562</v>
      </c>
      <c r="F6" s="128">
        <v>14</v>
      </c>
      <c r="G6" s="128">
        <v>1427</v>
      </c>
      <c r="H6" s="122" t="s">
        <v>59</v>
      </c>
      <c r="I6" s="122" t="s">
        <v>59</v>
      </c>
      <c r="J6" s="128">
        <v>6</v>
      </c>
      <c r="K6" s="129">
        <v>566</v>
      </c>
    </row>
    <row r="7" spans="1:11" s="61" customFormat="1" ht="22.5" customHeight="1">
      <c r="A7" s="127" t="s">
        <v>220</v>
      </c>
      <c r="B7" s="128">
        <v>343</v>
      </c>
      <c r="C7" s="128">
        <v>30662</v>
      </c>
      <c r="D7" s="128">
        <v>326</v>
      </c>
      <c r="E7" s="128">
        <v>28748</v>
      </c>
      <c r="F7" s="128">
        <v>11</v>
      </c>
      <c r="G7" s="128">
        <v>1348</v>
      </c>
      <c r="H7" s="122" t="s">
        <v>59</v>
      </c>
      <c r="I7" s="122" t="str">
        <f>I8</f>
        <v>－</v>
      </c>
      <c r="J7" s="128">
        <v>6</v>
      </c>
      <c r="K7" s="129">
        <v>566</v>
      </c>
    </row>
    <row r="8" spans="1:11" s="61" customFormat="1" ht="22.5" customHeight="1">
      <c r="A8" s="127" t="s">
        <v>221</v>
      </c>
      <c r="B8" s="128">
        <v>343</v>
      </c>
      <c r="C8" s="128">
        <v>31431</v>
      </c>
      <c r="D8" s="128">
        <v>326</v>
      </c>
      <c r="E8" s="128">
        <v>29517</v>
      </c>
      <c r="F8" s="128">
        <v>11</v>
      </c>
      <c r="G8" s="128">
        <v>1348</v>
      </c>
      <c r="H8" s="122" t="s">
        <v>59</v>
      </c>
      <c r="I8" s="122" t="str">
        <f>I9</f>
        <v>－</v>
      </c>
      <c r="J8" s="128">
        <v>6</v>
      </c>
      <c r="K8" s="129">
        <v>566</v>
      </c>
    </row>
    <row r="9" spans="1:11" s="61" customFormat="1" ht="22.5" customHeight="1">
      <c r="A9" s="92" t="s">
        <v>222</v>
      </c>
      <c r="B9" s="159">
        <v>364</v>
      </c>
      <c r="C9" s="159">
        <v>33914</v>
      </c>
      <c r="D9" s="159">
        <v>344</v>
      </c>
      <c r="E9" s="159">
        <v>31651</v>
      </c>
      <c r="F9" s="159">
        <v>14</v>
      </c>
      <c r="G9" s="159">
        <v>1561</v>
      </c>
      <c r="H9" s="163" t="s">
        <v>227</v>
      </c>
      <c r="I9" s="163" t="s">
        <v>227</v>
      </c>
      <c r="J9" s="159">
        <v>6</v>
      </c>
      <c r="K9" s="160">
        <v>566</v>
      </c>
    </row>
    <row r="10" spans="1:11" s="61" customFormat="1" ht="13.5">
      <c r="A10" s="77"/>
      <c r="B10" s="77"/>
      <c r="C10" s="77"/>
      <c r="D10" s="77"/>
      <c r="E10" s="77"/>
      <c r="F10" s="77"/>
      <c r="G10" s="77"/>
      <c r="H10" s="77"/>
      <c r="I10" s="77"/>
      <c r="J10" s="203" t="s">
        <v>228</v>
      </c>
      <c r="K10" s="203"/>
    </row>
    <row r="20" ht="13.5">
      <c r="E20" s="79"/>
    </row>
  </sheetData>
  <sheetProtection/>
  <mergeCells count="9">
    <mergeCell ref="J10:K10"/>
    <mergeCell ref="A1:K1"/>
    <mergeCell ref="I2:K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9" sqref="A9:IV9"/>
    </sheetView>
  </sheetViews>
  <sheetFormatPr defaultColWidth="9.140625" defaultRowHeight="15"/>
  <cols>
    <col min="1" max="1" width="9.140625" style="57" customWidth="1"/>
    <col min="2" max="2" width="8.140625" style="57" customWidth="1"/>
    <col min="3" max="3" width="11.140625" style="57" customWidth="1"/>
    <col min="4" max="4" width="7.140625" style="57" customWidth="1"/>
    <col min="5" max="5" width="10.421875" style="57" customWidth="1"/>
    <col min="6" max="6" width="6.57421875" style="57" customWidth="1"/>
    <col min="7" max="7" width="8.421875" style="57" customWidth="1"/>
    <col min="8" max="8" width="4.8515625" style="57" customWidth="1"/>
    <col min="9" max="9" width="8.00390625" style="57" customWidth="1"/>
    <col min="10" max="10" width="4.7109375" style="57" customWidth="1"/>
    <col min="11" max="11" width="8.421875" style="57" customWidth="1"/>
    <col min="12" max="16384" width="9.00390625" style="57" customWidth="1"/>
  </cols>
  <sheetData>
    <row r="1" spans="1:11" ht="21">
      <c r="A1" s="191" t="s">
        <v>229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3.5">
      <c r="A2" s="58"/>
      <c r="B2" s="58"/>
      <c r="C2" s="58"/>
      <c r="D2" s="58"/>
      <c r="E2" s="58"/>
      <c r="F2" s="58"/>
      <c r="G2" s="58"/>
      <c r="H2" s="58"/>
      <c r="I2" s="193" t="s">
        <v>60</v>
      </c>
      <c r="J2" s="193"/>
      <c r="K2" s="193"/>
    </row>
    <row r="3" spans="1:11" ht="16.5" customHeight="1">
      <c r="A3" s="216"/>
      <c r="B3" s="185" t="s">
        <v>208</v>
      </c>
      <c r="C3" s="185"/>
      <c r="D3" s="185" t="s">
        <v>55</v>
      </c>
      <c r="E3" s="185"/>
      <c r="F3" s="213" t="s">
        <v>61</v>
      </c>
      <c r="G3" s="214"/>
      <c r="H3" s="213" t="s">
        <v>62</v>
      </c>
      <c r="I3" s="214"/>
      <c r="J3" s="185" t="s">
        <v>43</v>
      </c>
      <c r="K3" s="186"/>
    </row>
    <row r="4" spans="1:11" ht="16.5" customHeight="1">
      <c r="A4" s="217"/>
      <c r="B4" s="62" t="s">
        <v>34</v>
      </c>
      <c r="C4" s="62" t="s">
        <v>58</v>
      </c>
      <c r="D4" s="62" t="s">
        <v>34</v>
      </c>
      <c r="E4" s="62" t="s">
        <v>58</v>
      </c>
      <c r="F4" s="62" t="s">
        <v>34</v>
      </c>
      <c r="G4" s="62" t="s">
        <v>58</v>
      </c>
      <c r="H4" s="62" t="s">
        <v>34</v>
      </c>
      <c r="I4" s="62" t="s">
        <v>58</v>
      </c>
      <c r="J4" s="62" t="s">
        <v>34</v>
      </c>
      <c r="K4" s="63" t="s">
        <v>58</v>
      </c>
    </row>
    <row r="5" spans="1:11" s="61" customFormat="1" ht="16.5" customHeight="1">
      <c r="A5" s="127" t="s">
        <v>216</v>
      </c>
      <c r="B5" s="130">
        <v>22323</v>
      </c>
      <c r="C5" s="130">
        <v>3576174</v>
      </c>
      <c r="D5" s="130">
        <v>19779</v>
      </c>
      <c r="E5" s="130">
        <v>2764971</v>
      </c>
      <c r="F5" s="130">
        <v>1630</v>
      </c>
      <c r="G5" s="130">
        <v>429602</v>
      </c>
      <c r="H5" s="130">
        <v>80</v>
      </c>
      <c r="I5" s="130">
        <v>119615</v>
      </c>
      <c r="J5" s="130">
        <v>834</v>
      </c>
      <c r="K5" s="131">
        <v>261986</v>
      </c>
    </row>
    <row r="6" spans="1:11" s="61" customFormat="1" ht="16.5" customHeight="1">
      <c r="A6" s="127" t="s">
        <v>219</v>
      </c>
      <c r="B6" s="130">
        <v>22419</v>
      </c>
      <c r="C6" s="130">
        <v>3607305</v>
      </c>
      <c r="D6" s="130">
        <v>19866</v>
      </c>
      <c r="E6" s="130">
        <v>2793067</v>
      </c>
      <c r="F6" s="130">
        <v>1637</v>
      </c>
      <c r="G6" s="130">
        <v>428315</v>
      </c>
      <c r="H6" s="130">
        <v>80</v>
      </c>
      <c r="I6" s="130">
        <v>117952</v>
      </c>
      <c r="J6" s="130">
        <v>836</v>
      </c>
      <c r="K6" s="131">
        <v>267971</v>
      </c>
    </row>
    <row r="7" spans="1:11" s="61" customFormat="1" ht="16.5" customHeight="1">
      <c r="A7" s="127" t="s">
        <v>220</v>
      </c>
      <c r="B7" s="130">
        <v>22471</v>
      </c>
      <c r="C7" s="130">
        <v>3655086</v>
      </c>
      <c r="D7" s="130">
        <v>19987</v>
      </c>
      <c r="E7" s="130">
        <v>2841397</v>
      </c>
      <c r="F7" s="130">
        <v>1601</v>
      </c>
      <c r="G7" s="130">
        <v>429239</v>
      </c>
      <c r="H7" s="130">
        <v>80</v>
      </c>
      <c r="I7" s="130">
        <v>117709</v>
      </c>
      <c r="J7" s="130">
        <v>803</v>
      </c>
      <c r="K7" s="131">
        <v>266741</v>
      </c>
    </row>
    <row r="8" spans="1:11" s="61" customFormat="1" ht="16.5" customHeight="1">
      <c r="A8" s="127" t="s">
        <v>221</v>
      </c>
      <c r="B8" s="130">
        <v>22566</v>
      </c>
      <c r="C8" s="130">
        <v>3743076</v>
      </c>
      <c r="D8" s="130">
        <v>20104</v>
      </c>
      <c r="E8" s="130">
        <v>2872954</v>
      </c>
      <c r="F8" s="130">
        <v>1600</v>
      </c>
      <c r="G8" s="130">
        <v>492443</v>
      </c>
      <c r="H8" s="130">
        <v>80</v>
      </c>
      <c r="I8" s="130">
        <v>117709</v>
      </c>
      <c r="J8" s="130">
        <v>782</v>
      </c>
      <c r="K8" s="131">
        <v>259970</v>
      </c>
    </row>
    <row r="9" spans="1:11" s="61" customFormat="1" ht="16.5" customHeight="1">
      <c r="A9" s="92" t="s">
        <v>222</v>
      </c>
      <c r="B9" s="288">
        <v>22683</v>
      </c>
      <c r="C9" s="288">
        <v>3786163</v>
      </c>
      <c r="D9" s="288">
        <v>20232</v>
      </c>
      <c r="E9" s="288">
        <v>2915125</v>
      </c>
      <c r="F9" s="288">
        <v>1598</v>
      </c>
      <c r="G9" s="288">
        <v>495332</v>
      </c>
      <c r="H9" s="288">
        <v>79</v>
      </c>
      <c r="I9" s="288">
        <v>117250</v>
      </c>
      <c r="J9" s="288">
        <v>774</v>
      </c>
      <c r="K9" s="289">
        <v>258456</v>
      </c>
    </row>
    <row r="10" spans="1:11" s="61" customFormat="1" ht="13.5">
      <c r="A10" s="77"/>
      <c r="B10" s="77"/>
      <c r="C10" s="77"/>
      <c r="D10" s="77"/>
      <c r="E10" s="77"/>
      <c r="F10" s="77"/>
      <c r="G10" s="77"/>
      <c r="H10" s="77"/>
      <c r="I10" s="77"/>
      <c r="J10" s="197" t="s">
        <v>230</v>
      </c>
      <c r="K10" s="197"/>
    </row>
    <row r="11" spans="1:11" ht="13.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20" ht="13.5">
      <c r="E20" s="79"/>
    </row>
  </sheetData>
  <sheetProtection/>
  <mergeCells count="9">
    <mergeCell ref="J10:K10"/>
    <mergeCell ref="A1:K1"/>
    <mergeCell ref="I2:K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8.421875" style="18" customWidth="1"/>
    <col min="2" max="2" width="10.421875" style="18" customWidth="1"/>
    <col min="3" max="3" width="26.8515625" style="18" customWidth="1"/>
    <col min="4" max="5" width="7.57421875" style="18" customWidth="1"/>
    <col min="6" max="7" width="13.140625" style="18" customWidth="1"/>
    <col min="8" max="16384" width="9.00390625" style="18" customWidth="1"/>
  </cols>
  <sheetData>
    <row r="1" spans="1:7" ht="21">
      <c r="A1" s="191" t="s">
        <v>163</v>
      </c>
      <c r="B1" s="192"/>
      <c r="C1" s="192"/>
      <c r="D1" s="192"/>
      <c r="E1" s="192"/>
      <c r="F1" s="192"/>
      <c r="G1" s="192"/>
    </row>
    <row r="2" spans="1:7" ht="13.5">
      <c r="A2" s="93"/>
      <c r="B2" s="93"/>
      <c r="C2" s="93"/>
      <c r="D2" s="93"/>
      <c r="E2" s="93"/>
      <c r="F2" s="193" t="s">
        <v>164</v>
      </c>
      <c r="G2" s="193"/>
    </row>
    <row r="3" spans="1:7" ht="14.25" customHeight="1">
      <c r="A3" s="94" t="s">
        <v>165</v>
      </c>
      <c r="B3" s="59" t="s">
        <v>166</v>
      </c>
      <c r="C3" s="59" t="s">
        <v>167</v>
      </c>
      <c r="D3" s="59" t="s">
        <v>168</v>
      </c>
      <c r="E3" s="95" t="s">
        <v>169</v>
      </c>
      <c r="F3" s="95" t="s">
        <v>170</v>
      </c>
      <c r="G3" s="60" t="s">
        <v>171</v>
      </c>
    </row>
    <row r="4" spans="1:7" s="21" customFormat="1" ht="14.25" customHeight="1">
      <c r="A4" s="224" t="s">
        <v>172</v>
      </c>
      <c r="B4" s="220" t="s">
        <v>173</v>
      </c>
      <c r="C4" s="96" t="s">
        <v>174</v>
      </c>
      <c r="D4" s="85">
        <v>1</v>
      </c>
      <c r="E4" s="97">
        <v>24</v>
      </c>
      <c r="F4" s="98" t="s">
        <v>175</v>
      </c>
      <c r="G4" s="99" t="s">
        <v>176</v>
      </c>
    </row>
    <row r="5" spans="1:7" s="21" customFormat="1" ht="14.25" customHeight="1">
      <c r="A5" s="225"/>
      <c r="B5" s="226"/>
      <c r="C5" s="220" t="s">
        <v>174</v>
      </c>
      <c r="D5" s="218">
        <v>1</v>
      </c>
      <c r="E5" s="64">
        <v>20</v>
      </c>
      <c r="F5" s="101" t="s">
        <v>177</v>
      </c>
      <c r="G5" s="228" t="s">
        <v>178</v>
      </c>
    </row>
    <row r="6" spans="1:7" s="21" customFormat="1" ht="14.25" customHeight="1">
      <c r="A6" s="225"/>
      <c r="B6" s="226"/>
      <c r="C6" s="222"/>
      <c r="D6" s="219"/>
      <c r="E6" s="104">
        <v>4</v>
      </c>
      <c r="F6" s="105" t="s">
        <v>179</v>
      </c>
      <c r="G6" s="230"/>
    </row>
    <row r="7" spans="1:8" s="21" customFormat="1" ht="14.25" customHeight="1">
      <c r="A7" s="225"/>
      <c r="B7" s="226"/>
      <c r="C7" s="100"/>
      <c r="D7" s="88"/>
      <c r="E7" s="64">
        <v>18</v>
      </c>
      <c r="F7" s="101" t="s">
        <v>177</v>
      </c>
      <c r="G7" s="228" t="s">
        <v>180</v>
      </c>
      <c r="H7" s="24"/>
    </row>
    <row r="8" spans="1:7" s="21" customFormat="1" ht="14.25" customHeight="1">
      <c r="A8" s="225"/>
      <c r="B8" s="226"/>
      <c r="C8" s="107" t="s">
        <v>181</v>
      </c>
      <c r="D8" s="108">
        <v>1</v>
      </c>
      <c r="E8" s="109">
        <v>4</v>
      </c>
      <c r="F8" s="110" t="s">
        <v>182</v>
      </c>
      <c r="G8" s="229"/>
    </row>
    <row r="9" spans="1:7" s="21" customFormat="1" ht="14.25" customHeight="1">
      <c r="A9" s="225"/>
      <c r="B9" s="226"/>
      <c r="C9" s="102"/>
      <c r="D9" s="103"/>
      <c r="E9" s="104">
        <v>2</v>
      </c>
      <c r="F9" s="110" t="s">
        <v>183</v>
      </c>
      <c r="G9" s="230"/>
    </row>
    <row r="10" spans="1:7" s="21" customFormat="1" ht="14.25" customHeight="1">
      <c r="A10" s="225"/>
      <c r="B10" s="226"/>
      <c r="C10" s="220" t="s">
        <v>184</v>
      </c>
      <c r="D10" s="218">
        <v>1</v>
      </c>
      <c r="E10" s="109">
        <v>22</v>
      </c>
      <c r="F10" s="101" t="s">
        <v>177</v>
      </c>
      <c r="G10" s="228" t="s">
        <v>185</v>
      </c>
    </row>
    <row r="11" spans="1:7" s="21" customFormat="1" ht="14.25" customHeight="1">
      <c r="A11" s="225"/>
      <c r="B11" s="227"/>
      <c r="C11" s="222"/>
      <c r="D11" s="219"/>
      <c r="E11" s="104">
        <v>2</v>
      </c>
      <c r="F11" s="105" t="s">
        <v>186</v>
      </c>
      <c r="G11" s="230"/>
    </row>
    <row r="12" spans="1:7" s="21" customFormat="1" ht="14.25" customHeight="1">
      <c r="A12" s="157" t="s">
        <v>187</v>
      </c>
      <c r="B12" s="158" t="s">
        <v>248</v>
      </c>
      <c r="C12" s="96" t="s">
        <v>184</v>
      </c>
      <c r="D12" s="85">
        <v>1</v>
      </c>
      <c r="E12" s="97">
        <v>24</v>
      </c>
      <c r="F12" s="98" t="s">
        <v>189</v>
      </c>
      <c r="G12" s="99" t="s">
        <v>188</v>
      </c>
    </row>
    <row r="13" spans="1:7" s="21" customFormat="1" ht="14.25" customHeight="1">
      <c r="A13" s="233" t="s">
        <v>190</v>
      </c>
      <c r="B13" s="221" t="s">
        <v>249</v>
      </c>
      <c r="C13" s="96" t="s">
        <v>184</v>
      </c>
      <c r="D13" s="85">
        <v>1</v>
      </c>
      <c r="E13" s="97">
        <v>24</v>
      </c>
      <c r="F13" s="98" t="s">
        <v>191</v>
      </c>
      <c r="G13" s="99" t="s">
        <v>192</v>
      </c>
    </row>
    <row r="14" spans="1:7" s="21" customFormat="1" ht="14.25" customHeight="1">
      <c r="A14" s="233"/>
      <c r="B14" s="221"/>
      <c r="C14" s="96" t="s">
        <v>184</v>
      </c>
      <c r="D14" s="85">
        <v>1</v>
      </c>
      <c r="E14" s="97">
        <v>24</v>
      </c>
      <c r="F14" s="98" t="s">
        <v>191</v>
      </c>
      <c r="G14" s="99" t="s">
        <v>193</v>
      </c>
    </row>
    <row r="15" spans="1:7" s="21" customFormat="1" ht="14.25" customHeight="1">
      <c r="A15" s="233"/>
      <c r="B15" s="221"/>
      <c r="C15" s="96" t="s">
        <v>184</v>
      </c>
      <c r="D15" s="85">
        <v>1</v>
      </c>
      <c r="E15" s="97">
        <v>16</v>
      </c>
      <c r="F15" s="98" t="s">
        <v>191</v>
      </c>
      <c r="G15" s="99" t="s">
        <v>194</v>
      </c>
    </row>
    <row r="16" spans="1:7" s="21" customFormat="1" ht="14.25" customHeight="1">
      <c r="A16" s="233"/>
      <c r="B16" s="221"/>
      <c r="C16" s="220" t="s">
        <v>195</v>
      </c>
      <c r="D16" s="218">
        <v>1</v>
      </c>
      <c r="E16" s="64">
        <v>8</v>
      </c>
      <c r="F16" s="98" t="s">
        <v>196</v>
      </c>
      <c r="G16" s="228" t="s">
        <v>197</v>
      </c>
    </row>
    <row r="17" spans="1:7" s="21" customFormat="1" ht="14.25" customHeight="1">
      <c r="A17" s="233"/>
      <c r="B17" s="221"/>
      <c r="C17" s="221"/>
      <c r="D17" s="223"/>
      <c r="E17" s="64">
        <v>7</v>
      </c>
      <c r="F17" s="98" t="s">
        <v>198</v>
      </c>
      <c r="G17" s="229"/>
    </row>
    <row r="18" spans="1:7" s="21" customFormat="1" ht="14.25" customHeight="1">
      <c r="A18" s="233"/>
      <c r="B18" s="221"/>
      <c r="C18" s="221"/>
      <c r="D18" s="223"/>
      <c r="E18" s="64">
        <v>8</v>
      </c>
      <c r="F18" s="98" t="s">
        <v>199</v>
      </c>
      <c r="G18" s="229"/>
    </row>
    <row r="19" spans="1:7" s="21" customFormat="1" ht="14.25" customHeight="1">
      <c r="A19" s="233"/>
      <c r="B19" s="221"/>
      <c r="C19" s="221"/>
      <c r="D19" s="223"/>
      <c r="E19" s="64">
        <v>10</v>
      </c>
      <c r="F19" s="98" t="s">
        <v>200</v>
      </c>
      <c r="G19" s="229"/>
    </row>
    <row r="20" spans="1:7" s="21" customFormat="1" ht="14.25" customHeight="1">
      <c r="A20" s="233"/>
      <c r="B20" s="221"/>
      <c r="C20" s="222"/>
      <c r="D20" s="219"/>
      <c r="E20" s="64">
        <v>16</v>
      </c>
      <c r="F20" s="98" t="s">
        <v>201</v>
      </c>
      <c r="G20" s="230"/>
    </row>
    <row r="21" spans="1:7" s="21" customFormat="1" ht="14.25" customHeight="1">
      <c r="A21" s="233"/>
      <c r="B21" s="221"/>
      <c r="C21" s="220" t="s">
        <v>202</v>
      </c>
      <c r="D21" s="218">
        <v>1</v>
      </c>
      <c r="E21" s="64">
        <v>14</v>
      </c>
      <c r="F21" s="98" t="s">
        <v>196</v>
      </c>
      <c r="G21" s="228" t="s">
        <v>197</v>
      </c>
    </row>
    <row r="22" spans="1:7" s="21" customFormat="1" ht="14.25" customHeight="1">
      <c r="A22" s="233"/>
      <c r="B22" s="221"/>
      <c r="C22" s="221"/>
      <c r="D22" s="223"/>
      <c r="E22" s="64">
        <v>12</v>
      </c>
      <c r="F22" s="98" t="s">
        <v>198</v>
      </c>
      <c r="G22" s="229"/>
    </row>
    <row r="23" spans="1:7" s="21" customFormat="1" ht="14.25" customHeight="1">
      <c r="A23" s="233"/>
      <c r="B23" s="221"/>
      <c r="C23" s="221"/>
      <c r="D23" s="223"/>
      <c r="E23" s="64">
        <v>14</v>
      </c>
      <c r="F23" s="98" t="s">
        <v>199</v>
      </c>
      <c r="G23" s="229"/>
    </row>
    <row r="24" spans="1:7" s="21" customFormat="1" ht="14.25" customHeight="1">
      <c r="A24" s="233"/>
      <c r="B24" s="221"/>
      <c r="C24" s="221"/>
      <c r="D24" s="223"/>
      <c r="E24" s="64">
        <v>16</v>
      </c>
      <c r="F24" s="98" t="s">
        <v>203</v>
      </c>
      <c r="G24" s="229"/>
    </row>
    <row r="25" spans="1:7" s="21" customFormat="1" ht="14.25" customHeight="1">
      <c r="A25" s="188"/>
      <c r="B25" s="222"/>
      <c r="C25" s="222"/>
      <c r="D25" s="219"/>
      <c r="E25" s="64">
        <v>16</v>
      </c>
      <c r="F25" s="98" t="s">
        <v>201</v>
      </c>
      <c r="G25" s="230"/>
    </row>
    <row r="26" spans="1:7" s="21" customFormat="1" ht="14.25" customHeight="1">
      <c r="A26" s="231" t="s">
        <v>204</v>
      </c>
      <c r="B26" s="232"/>
      <c r="C26" s="111" t="s">
        <v>205</v>
      </c>
      <c r="D26" s="165">
        <v>10</v>
      </c>
      <c r="E26" s="166">
        <v>305</v>
      </c>
      <c r="F26" s="112" t="s">
        <v>205</v>
      </c>
      <c r="G26" s="113" t="s">
        <v>205</v>
      </c>
    </row>
    <row r="27" spans="1:7" s="21" customFormat="1" ht="13.5">
      <c r="A27" s="114"/>
      <c r="B27" s="77"/>
      <c r="C27" s="77"/>
      <c r="D27" s="77"/>
      <c r="E27" s="77"/>
      <c r="F27" s="77"/>
      <c r="G27" s="78" t="s">
        <v>124</v>
      </c>
    </row>
    <row r="28" spans="2:7" ht="13.5">
      <c r="B28" s="8"/>
      <c r="C28" s="8"/>
      <c r="D28" s="8"/>
      <c r="E28" s="8"/>
      <c r="F28" s="8"/>
      <c r="G28" s="8"/>
    </row>
  </sheetData>
  <sheetProtection/>
  <mergeCells count="20">
    <mergeCell ref="G16:G20"/>
    <mergeCell ref="G5:G6"/>
    <mergeCell ref="G7:G9"/>
    <mergeCell ref="G21:G25"/>
    <mergeCell ref="A26:B26"/>
    <mergeCell ref="G10:G11"/>
    <mergeCell ref="A13:A25"/>
    <mergeCell ref="B13:B25"/>
    <mergeCell ref="C16:C20"/>
    <mergeCell ref="C10:C11"/>
    <mergeCell ref="D10:D11"/>
    <mergeCell ref="C21:C25"/>
    <mergeCell ref="D21:D25"/>
    <mergeCell ref="D16:D20"/>
    <mergeCell ref="A1:G1"/>
    <mergeCell ref="F2:G2"/>
    <mergeCell ref="A4:A11"/>
    <mergeCell ref="B4:B11"/>
    <mergeCell ref="C5:C6"/>
    <mergeCell ref="D5:D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SheetLayoutView="100" zoomScalePageLayoutView="0" workbookViewId="0" topLeftCell="B1">
      <selection activeCell="A1" sqref="A1:I1"/>
    </sheetView>
  </sheetViews>
  <sheetFormatPr defaultColWidth="9.140625" defaultRowHeight="15"/>
  <cols>
    <col min="1" max="1" width="10.7109375" style="79" customWidth="1"/>
    <col min="2" max="2" width="9.140625" style="79" customWidth="1"/>
    <col min="3" max="4" width="11.421875" style="79" customWidth="1"/>
    <col min="5" max="9" width="8.8515625" style="79" customWidth="1"/>
    <col min="10" max="10" width="10.140625" style="79" customWidth="1"/>
    <col min="11" max="11" width="6.57421875" style="79" customWidth="1"/>
    <col min="12" max="18" width="10.00390625" style="79" customWidth="1"/>
    <col min="19" max="16384" width="9.00390625" style="79" customWidth="1"/>
  </cols>
  <sheetData>
    <row r="1" spans="1:18" ht="21">
      <c r="A1" s="236" t="s">
        <v>231</v>
      </c>
      <c r="B1" s="236"/>
      <c r="C1" s="236"/>
      <c r="D1" s="236"/>
      <c r="E1" s="236"/>
      <c r="F1" s="236"/>
      <c r="G1" s="236"/>
      <c r="H1" s="236"/>
      <c r="I1" s="236"/>
      <c r="J1" s="237" t="s">
        <v>63</v>
      </c>
      <c r="K1" s="237"/>
      <c r="L1" s="237"/>
      <c r="M1" s="237"/>
      <c r="N1" s="237"/>
      <c r="O1" s="237"/>
      <c r="P1" s="237"/>
      <c r="Q1" s="237"/>
      <c r="R1" s="237"/>
    </row>
    <row r="2" spans="1:18" ht="13.5">
      <c r="A2" s="58"/>
      <c r="B2" s="58"/>
      <c r="C2" s="58"/>
      <c r="D2" s="58"/>
      <c r="E2" s="58"/>
      <c r="F2" s="58"/>
      <c r="G2" s="58"/>
      <c r="H2" s="58"/>
      <c r="I2" s="58"/>
      <c r="J2" s="58"/>
      <c r="Q2" s="193" t="s">
        <v>245</v>
      </c>
      <c r="R2" s="193"/>
    </row>
    <row r="3" spans="1:18" ht="16.5" customHeight="1">
      <c r="A3" s="216"/>
      <c r="B3" s="238" t="s">
        <v>64</v>
      </c>
      <c r="C3" s="185" t="s">
        <v>65</v>
      </c>
      <c r="D3" s="185"/>
      <c r="E3" s="185"/>
      <c r="F3" s="240" t="s">
        <v>66</v>
      </c>
      <c r="G3" s="241"/>
      <c r="H3" s="241"/>
      <c r="I3" s="242"/>
      <c r="J3" s="132" t="s">
        <v>67</v>
      </c>
      <c r="K3" s="133"/>
      <c r="L3" s="243" t="s">
        <v>68</v>
      </c>
      <c r="M3" s="243"/>
      <c r="N3" s="243"/>
      <c r="O3" s="243"/>
      <c r="P3" s="243"/>
      <c r="Q3" s="243"/>
      <c r="R3" s="240"/>
    </row>
    <row r="4" spans="1:18" ht="16.5" customHeight="1">
      <c r="A4" s="217"/>
      <c r="B4" s="239"/>
      <c r="C4" s="201" t="s">
        <v>69</v>
      </c>
      <c r="D4" s="201" t="s">
        <v>70</v>
      </c>
      <c r="E4" s="201" t="s">
        <v>71</v>
      </c>
      <c r="F4" s="134" t="s">
        <v>72</v>
      </c>
      <c r="G4" s="100" t="s">
        <v>73</v>
      </c>
      <c r="H4" s="234" t="s">
        <v>74</v>
      </c>
      <c r="I4" s="188"/>
      <c r="J4" s="135" t="s">
        <v>75</v>
      </c>
      <c r="K4" s="136" t="s">
        <v>76</v>
      </c>
      <c r="L4" s="201" t="s">
        <v>77</v>
      </c>
      <c r="M4" s="201"/>
      <c r="N4" s="201"/>
      <c r="O4" s="201"/>
      <c r="P4" s="201" t="s">
        <v>78</v>
      </c>
      <c r="Q4" s="201"/>
      <c r="R4" s="235"/>
    </row>
    <row r="5" spans="1:18" ht="16.5" customHeight="1">
      <c r="A5" s="217"/>
      <c r="B5" s="137"/>
      <c r="C5" s="201"/>
      <c r="D5" s="201"/>
      <c r="E5" s="201"/>
      <c r="F5" s="138" t="s">
        <v>79</v>
      </c>
      <c r="G5" s="102" t="s">
        <v>80</v>
      </c>
      <c r="H5" s="139" t="s">
        <v>81</v>
      </c>
      <c r="I5" s="62" t="s">
        <v>82</v>
      </c>
      <c r="J5" s="140" t="s">
        <v>83</v>
      </c>
      <c r="K5" s="141"/>
      <c r="L5" s="142" t="s">
        <v>84</v>
      </c>
      <c r="M5" s="142" t="s">
        <v>85</v>
      </c>
      <c r="N5" s="142" t="s">
        <v>86</v>
      </c>
      <c r="O5" s="142" t="s">
        <v>87</v>
      </c>
      <c r="P5" s="142" t="s">
        <v>86</v>
      </c>
      <c r="Q5" s="142" t="s">
        <v>88</v>
      </c>
      <c r="R5" s="143" t="s">
        <v>89</v>
      </c>
    </row>
    <row r="6" spans="1:18" s="144" customFormat="1" ht="22.5" customHeight="1">
      <c r="A6" s="127" t="s">
        <v>118</v>
      </c>
      <c r="B6" s="128">
        <v>135633</v>
      </c>
      <c r="C6" s="128">
        <v>1086695</v>
      </c>
      <c r="D6" s="128">
        <v>1071045</v>
      </c>
      <c r="E6" s="128">
        <v>765517</v>
      </c>
      <c r="F6" s="128">
        <v>333</v>
      </c>
      <c r="G6" s="128">
        <v>644</v>
      </c>
      <c r="H6" s="128">
        <v>116513</v>
      </c>
      <c r="I6" s="128">
        <v>18143</v>
      </c>
      <c r="J6" s="128">
        <v>36604</v>
      </c>
      <c r="K6" s="128">
        <v>503</v>
      </c>
      <c r="L6" s="128">
        <v>77</v>
      </c>
      <c r="M6" s="128">
        <v>578</v>
      </c>
      <c r="N6" s="128">
        <v>47937</v>
      </c>
      <c r="O6" s="128">
        <v>82056</v>
      </c>
      <c r="P6" s="128">
        <v>647</v>
      </c>
      <c r="Q6" s="128">
        <v>2575</v>
      </c>
      <c r="R6" s="129">
        <v>1763</v>
      </c>
    </row>
    <row r="7" spans="1:18" s="144" customFormat="1" ht="22.5" customHeight="1">
      <c r="A7" s="127" t="s">
        <v>120</v>
      </c>
      <c r="B7" s="128">
        <v>136011</v>
      </c>
      <c r="C7" s="128">
        <v>1092657</v>
      </c>
      <c r="D7" s="128">
        <v>1077007</v>
      </c>
      <c r="E7" s="128">
        <v>769020</v>
      </c>
      <c r="F7" s="128">
        <v>333</v>
      </c>
      <c r="G7" s="128">
        <v>644</v>
      </c>
      <c r="H7" s="128">
        <v>116891</v>
      </c>
      <c r="I7" s="128">
        <v>18143</v>
      </c>
      <c r="J7" s="128">
        <v>36864</v>
      </c>
      <c r="K7" s="128">
        <v>504</v>
      </c>
      <c r="L7" s="128">
        <v>49</v>
      </c>
      <c r="M7" s="128">
        <v>610</v>
      </c>
      <c r="N7" s="128">
        <v>48213</v>
      </c>
      <c r="O7" s="128">
        <v>82154</v>
      </c>
      <c r="P7" s="128">
        <v>647</v>
      </c>
      <c r="Q7" s="128">
        <v>2575</v>
      </c>
      <c r="R7" s="129">
        <v>1763</v>
      </c>
    </row>
    <row r="8" spans="1:18" s="144" customFormat="1" ht="22.5" customHeight="1">
      <c r="A8" s="127" t="s">
        <v>121</v>
      </c>
      <c r="B8" s="128">
        <v>137701</v>
      </c>
      <c r="C8" s="128">
        <v>1108825</v>
      </c>
      <c r="D8" s="128">
        <v>1093163</v>
      </c>
      <c r="E8" s="128">
        <v>779636</v>
      </c>
      <c r="F8" s="128">
        <v>333</v>
      </c>
      <c r="G8" s="128">
        <v>644</v>
      </c>
      <c r="H8" s="128">
        <v>118581</v>
      </c>
      <c r="I8" s="128">
        <v>18143</v>
      </c>
      <c r="J8" s="128">
        <v>37296</v>
      </c>
      <c r="K8" s="128">
        <v>510</v>
      </c>
      <c r="L8" s="128">
        <v>49</v>
      </c>
      <c r="M8" s="128">
        <v>641</v>
      </c>
      <c r="N8" s="128">
        <v>48798</v>
      </c>
      <c r="O8" s="128">
        <v>83339</v>
      </c>
      <c r="P8" s="128">
        <v>635</v>
      </c>
      <c r="Q8" s="128">
        <v>2476</v>
      </c>
      <c r="R8" s="129">
        <v>1763</v>
      </c>
    </row>
    <row r="9" spans="1:18" s="144" customFormat="1" ht="22.5" customHeight="1">
      <c r="A9" s="127" t="s">
        <v>122</v>
      </c>
      <c r="B9" s="128">
        <v>137964</v>
      </c>
      <c r="C9" s="128">
        <v>1110545</v>
      </c>
      <c r="D9" s="128">
        <v>1094883</v>
      </c>
      <c r="E9" s="128">
        <v>781074</v>
      </c>
      <c r="F9" s="128">
        <v>333</v>
      </c>
      <c r="G9" s="128">
        <v>644</v>
      </c>
      <c r="H9" s="128">
        <v>118844</v>
      </c>
      <c r="I9" s="128">
        <v>18143</v>
      </c>
      <c r="J9" s="128">
        <v>37296</v>
      </c>
      <c r="K9" s="128">
        <v>513</v>
      </c>
      <c r="L9" s="128">
        <v>49</v>
      </c>
      <c r="M9" s="128">
        <v>641</v>
      </c>
      <c r="N9" s="128">
        <v>48863</v>
      </c>
      <c r="O9" s="128">
        <v>83537</v>
      </c>
      <c r="P9" s="128">
        <v>635</v>
      </c>
      <c r="Q9" s="128">
        <v>2476</v>
      </c>
      <c r="R9" s="129">
        <v>1763</v>
      </c>
    </row>
    <row r="10" spans="1:18" s="144" customFormat="1" ht="22.5" customHeight="1">
      <c r="A10" s="92" t="s">
        <v>232</v>
      </c>
      <c r="B10" s="159">
        <v>138937</v>
      </c>
      <c r="C10" s="159">
        <v>1116417</v>
      </c>
      <c r="D10" s="159">
        <v>1100731</v>
      </c>
      <c r="E10" s="159">
        <v>785938</v>
      </c>
      <c r="F10" s="159">
        <v>333</v>
      </c>
      <c r="G10" s="159">
        <v>644</v>
      </c>
      <c r="H10" s="159">
        <v>119817</v>
      </c>
      <c r="I10" s="159">
        <v>18143</v>
      </c>
      <c r="J10" s="159">
        <v>37296</v>
      </c>
      <c r="K10" s="159">
        <v>518</v>
      </c>
      <c r="L10" s="159">
        <v>49</v>
      </c>
      <c r="M10" s="159">
        <v>641</v>
      </c>
      <c r="N10" s="159">
        <v>48916</v>
      </c>
      <c r="O10" s="159">
        <v>84457</v>
      </c>
      <c r="P10" s="159">
        <v>635</v>
      </c>
      <c r="Q10" s="159">
        <v>2476</v>
      </c>
      <c r="R10" s="160">
        <v>1763</v>
      </c>
    </row>
    <row r="11" spans="1:18" s="144" customFormat="1" ht="13.5">
      <c r="A11" s="77"/>
      <c r="B11" s="77"/>
      <c r="C11" s="77"/>
      <c r="D11" s="77"/>
      <c r="E11" s="77"/>
      <c r="F11" s="77"/>
      <c r="G11" s="77"/>
      <c r="H11" s="77"/>
      <c r="I11" s="77"/>
      <c r="J11" s="77"/>
      <c r="Q11" s="197" t="s">
        <v>233</v>
      </c>
      <c r="R11" s="197"/>
    </row>
    <row r="12" spans="1:10" ht="13.5">
      <c r="A12" s="58"/>
      <c r="B12" s="58"/>
      <c r="C12" s="58"/>
      <c r="D12" s="58"/>
      <c r="E12" s="58"/>
      <c r="F12" s="58"/>
      <c r="G12" s="58"/>
      <c r="H12" s="58"/>
      <c r="I12" s="58"/>
      <c r="J12" s="58"/>
    </row>
  </sheetData>
  <sheetProtection/>
  <mergeCells count="15">
    <mergeCell ref="C3:E3"/>
    <mergeCell ref="F3:I3"/>
    <mergeCell ref="L3:R3"/>
    <mergeCell ref="C4:C5"/>
    <mergeCell ref="D4:D5"/>
    <mergeCell ref="E4:E5"/>
    <mergeCell ref="H4:I4"/>
    <mergeCell ref="L4:O4"/>
    <mergeCell ref="P4:R4"/>
    <mergeCell ref="Q11:R11"/>
    <mergeCell ref="A1:I1"/>
    <mergeCell ref="J1:R1"/>
    <mergeCell ref="Q2:R2"/>
    <mergeCell ref="A3:A5"/>
    <mergeCell ref="B3:B4"/>
  </mergeCells>
  <printOptions/>
  <pageMargins left="0.18" right="0.7874015748031497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2015-04-07T05:09:32Z</cp:lastPrinted>
  <dcterms:created xsi:type="dcterms:W3CDTF">2014-03-10T06:53:30Z</dcterms:created>
  <dcterms:modified xsi:type="dcterms:W3CDTF">2015-04-07T08:38:43Z</dcterms:modified>
  <cp:category/>
  <cp:version/>
  <cp:contentType/>
  <cp:contentStatus/>
</cp:coreProperties>
</file>