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749" activeTab="0"/>
  </bookViews>
  <sheets>
    <sheet name="グラフ" sheetId="1" r:id="rId1"/>
    <sheet name="4-1経済活動別市内純生産の推移" sheetId="2" r:id="rId2"/>
    <sheet name="4-2市民所得（分配）の推移" sheetId="3" r:id="rId3"/>
    <sheet name="4-3市別純生産、4-4市別市民所得(分配)" sheetId="4" r:id="rId4"/>
    <sheet name="4-5市別１人当たり" sheetId="5" r:id="rId5"/>
  </sheets>
  <definedNames>
    <definedName name="_xlnm.Print_Area" localSheetId="1">'4-1経済活動別市内純生産の推移'!$A$1:$L$24</definedName>
    <definedName name="_xlnm.Print_Area" localSheetId="2">'4-2市民所得（分配）の推移'!$A$1:$L$12</definedName>
    <definedName name="_xlnm.Print_Area" localSheetId="3">'4-3市別純生産、4-4市別市民所得(分配)'!$A$1:$P$42</definedName>
    <definedName name="_xlnm.Print_Area" localSheetId="4">'4-5市別１人当たり'!$A$1:$P$18</definedName>
    <definedName name="_xlnm.Print_Area" localSheetId="0">'グラフ'!$A$1:$K$62</definedName>
  </definedNames>
  <calcPr calcMode="manual" fullCalcOnLoad="1"/>
</workbook>
</file>

<file path=xl/comments1.xml><?xml version="1.0" encoding="utf-8"?>
<comments xmlns="http://schemas.openxmlformats.org/spreadsheetml/2006/main">
  <authors>
    <author>宜野湾市</author>
  </authors>
  <commentList>
    <comment ref="A72" authorId="0">
      <text>
        <r>
          <rPr>
            <b/>
            <sz val="9"/>
            <rFont val="ＭＳ Ｐゴシック"/>
            <family val="3"/>
          </rPr>
          <t xml:space="preserve">ｐ56　第４章‐1
経済活動別市内純生産の推移 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9"/>
            <rFont val="ＭＳ Ｐゴシック"/>
            <family val="3"/>
          </rPr>
          <t>総数</t>
        </r>
        <r>
          <rPr>
            <sz val="9"/>
            <rFont val="ＭＳ Ｐゴシック"/>
            <family val="3"/>
          </rPr>
          <t>を入力したら、
勝手に計算してくれるよ</t>
        </r>
        <r>
          <rPr>
            <b/>
            <sz val="9"/>
            <rFont val="ＭＳ Ｐゴシック"/>
            <family val="3"/>
          </rPr>
          <t>（・ω・）</t>
        </r>
        <r>
          <rPr>
            <sz val="9"/>
            <rFont val="ＭＳ Ｐゴシック"/>
            <family val="3"/>
          </rPr>
          <t xml:space="preserve">
</t>
        </r>
      </text>
    </comment>
    <comment ref="C81" authorId="0">
      <text>
        <r>
          <rPr>
            <b/>
            <sz val="9"/>
            <rFont val="ＭＳ Ｐゴシック"/>
            <family val="3"/>
          </rPr>
          <t>Ｐ60　第4章‐5
市民１人当たり
市民所得（分配）の推移</t>
        </r>
      </text>
    </comment>
    <comment ref="B81" authorId="0">
      <text>
        <r>
          <rPr>
            <b/>
            <sz val="9"/>
            <rFont val="ＭＳ Ｐゴシック"/>
            <family val="3"/>
          </rPr>
          <t>P56　第4章‐2
市民所得（分配）の推移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<sst xmlns="http://schemas.openxmlformats.org/spreadsheetml/2006/main" count="200" uniqueCount="99">
  <si>
    <t>１.　経　済　活　動　別　市　内</t>
  </si>
  <si>
    <t>総数</t>
  </si>
  <si>
    <t>第1次産業</t>
  </si>
  <si>
    <t>農業</t>
  </si>
  <si>
    <t>林業</t>
  </si>
  <si>
    <t>－</t>
  </si>
  <si>
    <t>水産業</t>
  </si>
  <si>
    <t>第2次産業</t>
  </si>
  <si>
    <t>鉱業</t>
  </si>
  <si>
    <t>製造業</t>
  </si>
  <si>
    <t>建設業</t>
  </si>
  <si>
    <t>第3次産業</t>
  </si>
  <si>
    <t>電気･ガス･水道業</t>
  </si>
  <si>
    <t>卸売･小売業</t>
  </si>
  <si>
    <t>金融･保険業</t>
  </si>
  <si>
    <t>不動産業</t>
  </si>
  <si>
    <t>サービス業</t>
  </si>
  <si>
    <t>政府サービス生産者</t>
  </si>
  <si>
    <t>対家計民間非営利団体</t>
  </si>
  <si>
    <t>２. 　市　民　所　得</t>
  </si>
  <si>
    <t>雇用者報酬</t>
  </si>
  <si>
    <t>財産所得</t>
  </si>
  <si>
    <t>企業所得</t>
  </si>
  <si>
    <t>民間企業</t>
  </si>
  <si>
    <t>公的企業</t>
  </si>
  <si>
    <t>個人企業</t>
  </si>
  <si>
    <t>３. 　市　別　純　生</t>
  </si>
  <si>
    <t>産　の　推　移</t>
  </si>
  <si>
    <t>平成19年度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</si>
  <si>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</si>
  <si>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</si>
  <si>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</si>
  <si>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</si>
  <si>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</si>
  <si>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</si>
  <si>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</si>
  <si>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</si>
  <si>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</si>
  <si>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</si>
  <si>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</si>
  <si>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</si>
  <si>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４. 　市　別　市　民　所　得</t>
  </si>
  <si>
    <t>５. 市別1人当たり市民所得（分配）の推移</t>
  </si>
  <si>
    <t>県平均</t>
  </si>
  <si>
    <t>平成20年度</t>
  </si>
  <si>
    <t>平成20年度</t>
  </si>
  <si>
    <t>純　生　産　の　推　移</t>
  </si>
  <si>
    <t>１．市　内　純　生　産　の　推　移</t>
  </si>
  <si>
    <t>２．市 民 所 得 (分 配） の 推 移</t>
  </si>
  <si>
    <t>１．市内純生産の推移</t>
  </si>
  <si>
    <t>総 数</t>
  </si>
  <si>
    <t>対前年比増加率</t>
  </si>
  <si>
    <t>２．市民所得（分配）の推移</t>
  </si>
  <si>
    <t>一人当たりの市民所得</t>
  </si>
  <si>
    <t>平成17年度</t>
  </si>
  <si>
    <t>平成21年度</t>
  </si>
  <si>
    <t>（　分　配　）　の　推　移</t>
  </si>
  <si>
    <t>平成21年度</t>
  </si>
  <si>
    <t>平成15年</t>
  </si>
  <si>
    <t>－</t>
  </si>
  <si>
    <t>平成22年度</t>
  </si>
  <si>
    <t>平成16年</t>
  </si>
  <si>
    <t>（分　配）　の　推　移</t>
  </si>
  <si>
    <t>平成22年度</t>
  </si>
  <si>
    <t>県　に　対　す　る　割　合　（％）</t>
  </si>
  <si>
    <t>（つづき）</t>
  </si>
  <si>
    <t>運輸業</t>
  </si>
  <si>
    <t>情報通信業</t>
  </si>
  <si>
    <t>運輸・通信業</t>
  </si>
  <si>
    <t>サービス</t>
  </si>
  <si>
    <t>政府サービス</t>
  </si>
  <si>
    <t>対家計民間</t>
  </si>
  <si>
    <t>平成20年度</t>
  </si>
  <si>
    <t>平成21年度</t>
  </si>
  <si>
    <t>平成22年度</t>
  </si>
  <si>
    <t>平成23年度</t>
  </si>
  <si>
    <t>平成17年</t>
  </si>
  <si>
    <t>平成23年度</t>
  </si>
  <si>
    <t>23年度</t>
  </si>
  <si>
    <t xml:space="preserve">                  年　度
区　分</t>
  </si>
  <si>
    <t xml:space="preserve">                年　度
区　分</t>
  </si>
  <si>
    <t>実数(百万円)</t>
  </si>
  <si>
    <t>構成比(％)</t>
  </si>
  <si>
    <t>増加率（％）</t>
  </si>
  <si>
    <t>県に対する割合（％）</t>
  </si>
  <si>
    <t>　　　　　年度
市別</t>
  </si>
  <si>
    <t>　　　　年度
市別</t>
  </si>
  <si>
    <t>平成24年度</t>
  </si>
  <si>
    <t>－</t>
  </si>
  <si>
    <t>－</t>
  </si>
  <si>
    <t>平成24年度</t>
  </si>
  <si>
    <t>20年度</t>
  </si>
  <si>
    <t>21年度</t>
  </si>
  <si>
    <t>22年度</t>
  </si>
  <si>
    <t>24年度</t>
  </si>
  <si>
    <t>平成23年度</t>
  </si>
  <si>
    <t>資料：平成24年度沖縄県市町村民所得</t>
  </si>
  <si>
    <t>資料：平成24年度沖縄県市町村民所得</t>
  </si>
  <si>
    <t>資料：平成24年度沖縄県市町村民所得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</si>
</sst>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△ &quot;#,##0"/>
    <numFmt numFmtId="179" formatCode="&quot;△&quot;\ 0.0"/>
    <numFmt numFmtId="180" formatCode="#,##0;&quot;△ &quot;#,##0"/>
    <numFmt numFmtId="181" formatCode="#,##0.0;&quot;△ &quot;#,##0.0"/>
    <numFmt numFmtId="182" formatCode="0.0;&quot;△ &quot;0.0"/>
    <numFmt numFmtId="183" formatCode="#,##0.0_ "/>
    <numFmt numFmtId="184" formatCode="#,##0_ "/>
    <numFmt numFmtId="185" formatCode="0.0%"/>
    <numFmt numFmtId="186" formatCode="0_);[Red]\(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b/>
      <sz val="10.5"/>
      <color indexed="9"/>
      <name val="ＭＳ ゴシック"/>
      <family val="3"/>
    </font>
    <font>
      <sz val="10.5"/>
      <color indexed="9"/>
      <name val="ＭＳ ゴシック"/>
      <family val="3"/>
    </font>
    <font>
      <sz val="10.5"/>
      <color indexed="9"/>
      <name val="ＭＳ 明朝"/>
      <family val="1"/>
    </font>
    <font>
      <b/>
      <sz val="11"/>
      <color indexed="9"/>
      <name val="ＭＳ ゴシック"/>
      <family val="3"/>
    </font>
    <font>
      <b/>
      <sz val="18"/>
      <color indexed="9"/>
      <name val="ＭＳ 明朝"/>
      <family val="1"/>
    </font>
    <font>
      <b/>
      <sz val="11"/>
      <color indexed="9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b/>
      <sz val="10.5"/>
      <color theme="0"/>
      <name val="ＭＳ ゴシック"/>
      <family val="3"/>
    </font>
    <font>
      <sz val="10.5"/>
      <color theme="0"/>
      <name val="ＭＳ ゴシック"/>
      <family val="3"/>
    </font>
    <font>
      <sz val="10.5"/>
      <color theme="0"/>
      <name val="ＭＳ 明朝"/>
      <family val="1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b/>
      <sz val="18"/>
      <color theme="0"/>
      <name val="ＭＳ 明朝"/>
      <family val="1"/>
    </font>
    <font>
      <b/>
      <sz val="11"/>
      <color theme="0"/>
      <name val="ＭＳ 明朝"/>
      <family val="1"/>
    </font>
    <font>
      <sz val="10"/>
      <color theme="0"/>
      <name val="ＭＳ 明朝"/>
      <family val="1"/>
    </font>
    <font>
      <b/>
      <sz val="10"/>
      <color theme="0"/>
      <name val="ＭＳ ゴシック"/>
      <family val="3"/>
    </font>
    <font>
      <sz val="10"/>
      <color theme="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/>
      <bottom style="thin"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>
        <color indexed="63"/>
      </left>
      <right style="thin"/>
      <top/>
      <bottom/>
    </border>
    <border>
      <left>
        <color indexed="63"/>
      </left>
      <right style="hair"/>
      <top style="hair"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 diagonalDown="1">
      <left style="thin"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 style="hair"/>
      <bottom/>
    </border>
    <border>
      <left/>
      <right style="thin"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 style="hair"/>
      <top style="thin"/>
      <bottom/>
      <diagonal style="thin"/>
    </border>
    <border diagonalDown="1">
      <left style="thin"/>
      <right/>
      <top/>
      <bottom style="hair"/>
      <diagonal style="thin"/>
    </border>
    <border diagonalDown="1">
      <left/>
      <right style="hair"/>
      <top/>
      <bottom style="hair"/>
      <diagonal style="thin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6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80" fontId="1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12" fillId="0" borderId="0" xfId="49" applyNumberFormat="1" applyFont="1" applyAlignment="1">
      <alignment vertical="center"/>
    </xf>
    <xf numFmtId="180" fontId="12" fillId="0" borderId="0" xfId="49" applyNumberFormat="1" applyFont="1" applyAlignment="1">
      <alignment horizontal="center" vertical="center"/>
    </xf>
    <xf numFmtId="180" fontId="18" fillId="0" borderId="0" xfId="49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3" fillId="0" borderId="0" xfId="61" applyNumberFormat="1" applyFont="1" applyFill="1" applyBorder="1" applyAlignment="1" applyProtection="1">
      <alignment vertical="center"/>
      <protection locked="0"/>
    </xf>
    <xf numFmtId="0" fontId="16" fillId="0" borderId="0" xfId="61" applyNumberFormat="1" applyFont="1" applyFill="1" applyBorder="1" applyAlignment="1" applyProtection="1">
      <alignment vertical="center"/>
      <protection locked="0"/>
    </xf>
    <xf numFmtId="3" fontId="16" fillId="0" borderId="0" xfId="6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/>
    </xf>
    <xf numFmtId="180" fontId="12" fillId="0" borderId="0" xfId="49" applyNumberFormat="1" applyFont="1" applyBorder="1" applyAlignment="1">
      <alignment vertical="center"/>
    </xf>
    <xf numFmtId="180" fontId="10" fillId="0" borderId="0" xfId="49" applyNumberFormat="1" applyFont="1" applyBorder="1" applyAlignment="1">
      <alignment vertical="center"/>
    </xf>
    <xf numFmtId="180" fontId="16" fillId="0" borderId="0" xfId="49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181" fontId="13" fillId="0" borderId="30" xfId="0" applyNumberFormat="1" applyFont="1" applyFill="1" applyBorder="1" applyAlignment="1">
      <alignment vertical="center"/>
    </xf>
    <xf numFmtId="181" fontId="16" fillId="0" borderId="25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7" xfId="0" applyNumberFormat="1" applyFont="1" applyFill="1" applyBorder="1" applyAlignment="1">
      <alignment vertical="center"/>
    </xf>
    <xf numFmtId="181" fontId="16" fillId="0" borderId="28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181" fontId="13" fillId="0" borderId="31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horizontal="right" vertical="center"/>
    </xf>
    <xf numFmtId="181" fontId="16" fillId="0" borderId="25" xfId="0" applyNumberFormat="1" applyFont="1" applyFill="1" applyBorder="1" applyAlignment="1">
      <alignment horizontal="right" vertical="center"/>
    </xf>
    <xf numFmtId="181" fontId="16" fillId="0" borderId="19" xfId="0" applyNumberFormat="1" applyFont="1" applyFill="1" applyBorder="1" applyAlignment="1">
      <alignment horizontal="right" vertical="center"/>
    </xf>
    <xf numFmtId="181" fontId="16" fillId="0" borderId="19" xfId="0" applyNumberFormat="1" applyFont="1" applyFill="1" applyBorder="1" applyAlignment="1">
      <alignment vertical="center"/>
    </xf>
    <xf numFmtId="3" fontId="13" fillId="0" borderId="31" xfId="61" applyNumberFormat="1" applyFont="1" applyFill="1" applyBorder="1" applyAlignment="1" applyProtection="1">
      <alignment vertical="center"/>
      <protection locked="0"/>
    </xf>
    <xf numFmtId="3" fontId="13" fillId="0" borderId="29" xfId="61" applyNumberFormat="1" applyFont="1" applyFill="1" applyBorder="1" applyAlignment="1" applyProtection="1">
      <alignment vertical="center"/>
      <protection locked="0"/>
    </xf>
    <xf numFmtId="0" fontId="16" fillId="0" borderId="15" xfId="61" applyFont="1" applyFill="1" applyBorder="1" applyAlignment="1" applyProtection="1">
      <alignment vertical="center"/>
      <protection locked="0"/>
    </xf>
    <xf numFmtId="0" fontId="16" fillId="0" borderId="25" xfId="61" applyFont="1" applyFill="1" applyBorder="1" applyAlignment="1" applyProtection="1">
      <alignment vertical="center"/>
      <protection locked="0"/>
    </xf>
    <xf numFmtId="3" fontId="16" fillId="0" borderId="15" xfId="61" applyNumberFormat="1" applyFont="1" applyFill="1" applyBorder="1" applyAlignment="1" applyProtection="1">
      <alignment vertical="center"/>
      <protection locked="0"/>
    </xf>
    <xf numFmtId="3" fontId="16" fillId="0" borderId="25" xfId="61" applyNumberFormat="1" applyFont="1" applyFill="1" applyBorder="1" applyAlignment="1" applyProtection="1">
      <alignment vertical="center"/>
      <protection locked="0"/>
    </xf>
    <xf numFmtId="3" fontId="16" fillId="0" borderId="19" xfId="61" applyNumberFormat="1" applyFont="1" applyFill="1" applyBorder="1" applyAlignment="1" applyProtection="1">
      <alignment vertical="center"/>
      <protection locked="0"/>
    </xf>
    <xf numFmtId="3" fontId="16" fillId="0" borderId="27" xfId="61" applyNumberFormat="1" applyFont="1" applyFill="1" applyBorder="1" applyAlignment="1" applyProtection="1">
      <alignment vertical="center"/>
      <protection locked="0"/>
    </xf>
    <xf numFmtId="182" fontId="13" fillId="0" borderId="31" xfId="0" applyNumberFormat="1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horizontal="right" vertical="center"/>
    </xf>
    <xf numFmtId="182" fontId="16" fillId="0" borderId="19" xfId="0" applyNumberFormat="1" applyFont="1" applyFill="1" applyBorder="1" applyAlignment="1">
      <alignment vertical="center"/>
    </xf>
    <xf numFmtId="176" fontId="16" fillId="0" borderId="27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vertical="center"/>
    </xf>
    <xf numFmtId="176" fontId="16" fillId="0" borderId="28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3" fontId="76" fillId="0" borderId="0" xfId="49" applyNumberFormat="1" applyFont="1" applyFill="1" applyBorder="1" applyAlignment="1">
      <alignment vertical="center"/>
    </xf>
    <xf numFmtId="3" fontId="77" fillId="0" borderId="0" xfId="49" applyNumberFormat="1" applyFont="1" applyFill="1" applyBorder="1" applyAlignment="1">
      <alignment vertical="center"/>
    </xf>
    <xf numFmtId="3" fontId="77" fillId="0" borderId="0" xfId="49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180" fontId="81" fillId="0" borderId="0" xfId="0" applyNumberFormat="1" applyFont="1" applyFill="1" applyBorder="1" applyAlignment="1">
      <alignment vertical="center"/>
    </xf>
    <xf numFmtId="180" fontId="82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177" fontId="9" fillId="0" borderId="31" xfId="0" applyNumberFormat="1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16" fillId="0" borderId="15" xfId="61" applyNumberFormat="1" applyFont="1" applyFill="1" applyBorder="1" applyAlignment="1" applyProtection="1">
      <alignment horizontal="right" vertical="center"/>
      <protection locked="0"/>
    </xf>
    <xf numFmtId="182" fontId="16" fillId="0" borderId="15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/>
    </xf>
    <xf numFmtId="3" fontId="16" fillId="0" borderId="19" xfId="61" applyNumberFormat="1" applyFont="1" applyFill="1" applyBorder="1" applyAlignment="1" applyProtection="1">
      <alignment horizontal="right" vertical="center"/>
      <protection locked="0"/>
    </xf>
    <xf numFmtId="182" fontId="16" fillId="0" borderId="19" xfId="0" applyNumberFormat="1" applyFont="1" applyFill="1" applyBorder="1" applyAlignment="1">
      <alignment horizontal="right" vertical="center"/>
    </xf>
    <xf numFmtId="176" fontId="16" fillId="0" borderId="19" xfId="0" applyNumberFormat="1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/>
    </xf>
    <xf numFmtId="182" fontId="13" fillId="0" borderId="34" xfId="0" applyNumberFormat="1" applyFont="1" applyFill="1" applyBorder="1" applyAlignment="1">
      <alignment vertical="center"/>
    </xf>
    <xf numFmtId="182" fontId="16" fillId="0" borderId="16" xfId="0" applyNumberFormat="1" applyFont="1" applyFill="1" applyBorder="1" applyAlignment="1">
      <alignment vertical="center"/>
    </xf>
    <xf numFmtId="182" fontId="16" fillId="0" borderId="16" xfId="0" applyNumberFormat="1" applyFont="1" applyFill="1" applyBorder="1" applyAlignment="1">
      <alignment horizontal="right" vertical="center"/>
    </xf>
    <xf numFmtId="182" fontId="16" fillId="0" borderId="18" xfId="0" applyNumberFormat="1" applyFont="1" applyFill="1" applyBorder="1" applyAlignment="1">
      <alignment horizontal="right" vertical="center"/>
    </xf>
    <xf numFmtId="180" fontId="17" fillId="0" borderId="0" xfId="49" applyNumberFormat="1" applyFont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 indent="7"/>
    </xf>
    <xf numFmtId="0" fontId="7" fillId="0" borderId="36" xfId="0" applyFont="1" applyFill="1" applyBorder="1" applyAlignment="1">
      <alignment horizontal="distributed" vertical="center" indent="7"/>
    </xf>
    <xf numFmtId="0" fontId="7" fillId="0" borderId="37" xfId="0" applyFont="1" applyFill="1" applyBorder="1" applyAlignment="1">
      <alignment horizontal="distributed" vertical="center" indent="7"/>
    </xf>
    <xf numFmtId="0" fontId="8" fillId="0" borderId="1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 indent="7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left" vertical="distributed" wrapText="1"/>
    </xf>
    <xf numFmtId="0" fontId="6" fillId="0" borderId="45" xfId="0" applyFont="1" applyFill="1" applyBorder="1" applyAlignment="1">
      <alignment horizontal="left" vertical="distributed" wrapText="1"/>
    </xf>
    <xf numFmtId="0" fontId="6" fillId="0" borderId="46" xfId="0" applyFont="1" applyFill="1" applyBorder="1" applyAlignment="1">
      <alignment horizontal="left" vertical="distributed" wrapText="1"/>
    </xf>
    <xf numFmtId="0" fontId="6" fillId="0" borderId="47" xfId="0" applyFont="1" applyFill="1" applyBorder="1" applyAlignment="1">
      <alignment horizontal="left" vertical="distributed" wrapText="1"/>
    </xf>
    <xf numFmtId="0" fontId="6" fillId="0" borderId="35" xfId="0" applyFont="1" applyFill="1" applyBorder="1" applyAlignment="1">
      <alignment horizontal="distributed" vertical="center" indent="3"/>
    </xf>
    <xf numFmtId="0" fontId="6" fillId="0" borderId="36" xfId="0" applyFont="1" applyFill="1" applyBorder="1" applyAlignment="1">
      <alignment horizontal="distributed" vertical="center" indent="3"/>
    </xf>
    <xf numFmtId="0" fontId="6" fillId="0" borderId="37" xfId="0" applyFont="1" applyFill="1" applyBorder="1" applyAlignment="1">
      <alignment horizontal="distributed" vertical="center" indent="3"/>
    </xf>
    <xf numFmtId="0" fontId="6" fillId="0" borderId="35" xfId="0" applyFont="1" applyFill="1" applyBorder="1" applyAlignment="1">
      <alignment horizontal="distributed" vertical="center" indent="2"/>
    </xf>
    <xf numFmtId="0" fontId="6" fillId="0" borderId="36" xfId="0" applyFont="1" applyFill="1" applyBorder="1" applyAlignment="1">
      <alignment horizontal="distributed" vertical="center" indent="2"/>
    </xf>
    <xf numFmtId="0" fontId="6" fillId="0" borderId="43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right"/>
    </xf>
    <xf numFmtId="0" fontId="6" fillId="0" borderId="48" xfId="0" applyFont="1" applyFill="1" applyBorder="1" applyAlignment="1">
      <alignment horizontal="left" vertical="distributed" wrapText="1"/>
    </xf>
    <xf numFmtId="0" fontId="6" fillId="0" borderId="49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tv2_3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275"/>
          <c:w val="0.958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グラフ!$B$74:$B$78</c:f>
              <c:numCache/>
            </c:numRef>
          </c:val>
        </c:ser>
        <c:gapWidth val="70"/>
        <c:axId val="34453794"/>
        <c:axId val="41648691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グラフ!$C$74:$C$78</c:f>
              <c:numCache/>
            </c:numRef>
          </c:val>
          <c:smooth val="0"/>
        </c:ser>
        <c:axId val="39293900"/>
        <c:axId val="18100781"/>
      </c:line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67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 val="autoZero"/>
        <c:auto val="0"/>
        <c:lblOffset val="100"/>
        <c:tickLblSkip val="1"/>
        <c:noMultiLvlLbl val="0"/>
      </c:catAx>
      <c:valAx>
        <c:axId val="41648691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At val="1"/>
        <c:crossBetween val="between"/>
        <c:dispUnits/>
      </c:valAx>
      <c:catAx>
        <c:axId val="392939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0781"/>
        <c:crosses val="autoZero"/>
        <c:auto val="0"/>
        <c:lblOffset val="100"/>
        <c:tickLblSkip val="1"/>
        <c:noMultiLvlLbl val="0"/>
      </c:catAx>
      <c:valAx>
        <c:axId val="18100781"/>
        <c:scaling>
          <c:orientation val="minMax"/>
          <c:max val="10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  <c:w val="0.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7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グラフ!$B$81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グラフ!$A$82:$A$86</c:f>
              <c:strCache/>
            </c:strRef>
          </c:cat>
          <c:val>
            <c:numRef>
              <c:f>グラフ!$B$82:$B$86</c:f>
              <c:numCache/>
            </c:numRef>
          </c:val>
        </c:ser>
        <c:gapWidth val="70"/>
        <c:axId val="28689302"/>
        <c:axId val="56877127"/>
      </c:barChart>
      <c:lineChart>
        <c:grouping val="standard"/>
        <c:varyColors val="0"/>
        <c:ser>
          <c:idx val="0"/>
          <c:order val="1"/>
          <c:tx>
            <c:strRef>
              <c:f>グラフ!$C$81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グラフ!$A$82:$A$86</c:f>
              <c:strCache/>
            </c:strRef>
          </c:cat>
          <c:val>
            <c:numRef>
              <c:f>グラフ!$C$82:$C$86</c:f>
              <c:numCache/>
            </c:numRef>
          </c:val>
          <c:smooth val="0"/>
        </c:ser>
        <c:axId val="42132096"/>
        <c:axId val="43644545"/>
      </c:line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562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 val="autoZero"/>
        <c:auto val="0"/>
        <c:lblOffset val="100"/>
        <c:tickLblSkip val="1"/>
        <c:noMultiLvlLbl val="0"/>
      </c:catAx>
      <c:valAx>
        <c:axId val="56877127"/>
        <c:scaling>
          <c:orientation val="minMax"/>
          <c:max val="200000"/>
          <c:min val="1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At val="1"/>
        <c:crossBetween val="between"/>
        <c:dispUnits/>
        <c:majorUnit val="5000"/>
      </c:valAx>
      <c:catAx>
        <c:axId val="421320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44545"/>
        <c:crosses val="autoZero"/>
        <c:auto val="0"/>
        <c:lblOffset val="100"/>
        <c:tickLblSkip val="1"/>
        <c:noMultiLvlLbl val="0"/>
      </c:catAx>
      <c:valAx>
        <c:axId val="43644545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  <c:w val="0.37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グラフ 1"/>
        <xdr:cNvGraphicFramePr/>
      </xdr:nvGraphicFramePr>
      <xdr:xfrm>
        <a:off x="504825" y="914400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グラフ 2"/>
        <xdr:cNvGraphicFramePr/>
      </xdr:nvGraphicFramePr>
      <xdr:xfrm>
        <a:off x="504825" y="6115050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K92"/>
  <sheetViews>
    <sheetView showGridLines="0" tabSelected="1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6384" width="9.00390625" style="27" customWidth="1"/>
  </cols>
  <sheetData>
    <row r="4" spans="1:11" ht="17.25">
      <c r="A4" s="156" t="s">
        <v>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4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34" spans="1:11" ht="17.25">
      <c r="A34" s="156" t="s">
        <v>48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70" s="29" customFormat="1" ht="14.25"/>
    <row r="71" s="29" customFormat="1" ht="14.25"/>
    <row r="72" spans="1:6" s="29" customFormat="1" ht="14.25">
      <c r="A72" s="58" t="s">
        <v>49</v>
      </c>
      <c r="B72" s="58"/>
      <c r="C72" s="58"/>
      <c r="D72" s="58"/>
      <c r="E72" s="58"/>
      <c r="F72" s="58"/>
    </row>
    <row r="73" spans="1:6" s="29" customFormat="1" ht="14.25">
      <c r="A73" s="58"/>
      <c r="B73" s="59" t="s">
        <v>50</v>
      </c>
      <c r="C73" s="58" t="s">
        <v>51</v>
      </c>
      <c r="D73" s="58"/>
      <c r="E73" s="58"/>
      <c r="F73" s="58"/>
    </row>
    <row r="74" spans="1:6" s="29" customFormat="1" ht="14.25">
      <c r="A74" s="58" t="s">
        <v>72</v>
      </c>
      <c r="B74" s="58">
        <v>122152</v>
      </c>
      <c r="C74" s="58">
        <f>(B74/F74-1)*100</f>
        <v>9.041893182649986</v>
      </c>
      <c r="D74" s="58"/>
      <c r="E74" s="58" t="s">
        <v>28</v>
      </c>
      <c r="F74" s="58">
        <v>112023</v>
      </c>
    </row>
    <row r="75" spans="1:6" s="29" customFormat="1" ht="14.25">
      <c r="A75" s="58" t="s">
        <v>73</v>
      </c>
      <c r="B75" s="58">
        <v>117304</v>
      </c>
      <c r="C75" s="58">
        <f>(B75/B74-1)*100</f>
        <v>-3.9688257253258197</v>
      </c>
      <c r="D75" s="58"/>
      <c r="E75" s="58"/>
      <c r="F75" s="58"/>
    </row>
    <row r="76" spans="1:6" s="29" customFormat="1" ht="14.25">
      <c r="A76" s="58" t="s">
        <v>74</v>
      </c>
      <c r="B76" s="58">
        <v>127094</v>
      </c>
      <c r="C76" s="58">
        <f>(B76/B75-1)*100</f>
        <v>8.345836459114775</v>
      </c>
      <c r="D76" s="58"/>
      <c r="E76" s="58"/>
      <c r="F76" s="58"/>
    </row>
    <row r="77" spans="1:6" s="29" customFormat="1" ht="14.25">
      <c r="A77" s="58" t="s">
        <v>95</v>
      </c>
      <c r="B77" s="58">
        <v>128998</v>
      </c>
      <c r="C77" s="58">
        <f>(B77/B76-1)*100</f>
        <v>1.4981037657167073</v>
      </c>
      <c r="D77" s="58"/>
      <c r="E77" s="58"/>
      <c r="F77" s="58"/>
    </row>
    <row r="78" spans="1:6" s="29" customFormat="1" ht="14.25">
      <c r="A78" s="58" t="s">
        <v>90</v>
      </c>
      <c r="B78" s="58">
        <v>122773</v>
      </c>
      <c r="C78" s="58">
        <f>(B78/B77-1)*100</f>
        <v>-4.825656211724216</v>
      </c>
      <c r="D78" s="58"/>
      <c r="E78" s="58"/>
      <c r="F78" s="58"/>
    </row>
    <row r="79" spans="1:6" s="29" customFormat="1" ht="14.25">
      <c r="A79" s="58"/>
      <c r="B79" s="58"/>
      <c r="C79" s="58"/>
      <c r="D79" s="58"/>
      <c r="E79" s="58"/>
      <c r="F79" s="58"/>
    </row>
    <row r="80" spans="1:6" s="29" customFormat="1" ht="14.25">
      <c r="A80" s="58" t="s">
        <v>52</v>
      </c>
      <c r="B80" s="58"/>
      <c r="C80" s="58"/>
      <c r="D80" s="58"/>
      <c r="E80" s="58"/>
      <c r="F80" s="58"/>
    </row>
    <row r="81" spans="1:6" s="29" customFormat="1" ht="14.25">
      <c r="A81" s="58"/>
      <c r="B81" s="58" t="s">
        <v>1</v>
      </c>
      <c r="C81" s="60" t="s">
        <v>53</v>
      </c>
      <c r="D81" s="58"/>
      <c r="E81" s="58"/>
      <c r="F81" s="58"/>
    </row>
    <row r="82" spans="1:6" s="29" customFormat="1" ht="14.25">
      <c r="A82" s="58" t="s">
        <v>45</v>
      </c>
      <c r="B82" s="58">
        <v>176097</v>
      </c>
      <c r="C82" s="58">
        <v>1990</v>
      </c>
      <c r="D82" s="58"/>
      <c r="E82" s="58"/>
      <c r="F82" s="58"/>
    </row>
    <row r="83" spans="1:6" s="29" customFormat="1" ht="14.25">
      <c r="A83" s="58" t="s">
        <v>55</v>
      </c>
      <c r="B83" s="58">
        <v>179524</v>
      </c>
      <c r="C83" s="58">
        <v>2017</v>
      </c>
      <c r="D83" s="58"/>
      <c r="E83" s="58"/>
      <c r="F83" s="58"/>
    </row>
    <row r="84" spans="1:6" s="29" customFormat="1" ht="13.5">
      <c r="A84" s="58" t="s">
        <v>60</v>
      </c>
      <c r="B84" s="58">
        <v>181177</v>
      </c>
      <c r="C84" s="58">
        <v>2037</v>
      </c>
      <c r="D84" s="58"/>
      <c r="E84" s="58"/>
      <c r="F84" s="58"/>
    </row>
    <row r="85" spans="1:6" s="29" customFormat="1" ht="13.5">
      <c r="A85" s="58" t="s">
        <v>75</v>
      </c>
      <c r="B85" s="58">
        <v>182419</v>
      </c>
      <c r="C85" s="58">
        <v>2026</v>
      </c>
      <c r="D85" s="58"/>
      <c r="E85" s="58"/>
      <c r="F85" s="58"/>
    </row>
    <row r="86" spans="1:6" s="29" customFormat="1" ht="13.5">
      <c r="A86" s="58" t="s">
        <v>87</v>
      </c>
      <c r="B86" s="58">
        <v>185494</v>
      </c>
      <c r="C86" s="58">
        <v>2035</v>
      </c>
      <c r="D86" s="58"/>
      <c r="E86" s="58"/>
      <c r="F86" s="58"/>
    </row>
    <row r="87" s="29" customFormat="1" ht="13.5"/>
    <row r="88" s="29" customFormat="1" ht="13.5"/>
    <row r="89" s="29" customFormat="1" ht="13.5"/>
    <row r="90" s="29" customFormat="1" ht="13.5"/>
    <row r="91" spans="1:3" s="29" customFormat="1" ht="13.5">
      <c r="A91" s="27"/>
      <c r="B91" s="27"/>
      <c r="C91" s="27"/>
    </row>
    <row r="92" spans="1:4" s="29" customFormat="1" ht="13.5">
      <c r="A92" s="27"/>
      <c r="B92" s="27"/>
      <c r="C92" s="27"/>
      <c r="D92" s="27"/>
    </row>
  </sheetData>
  <sheetProtection/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4"/>
  <sheetViews>
    <sheetView showGridLines="0" zoomScaleSheetLayoutView="85" workbookViewId="0" topLeftCell="A1">
      <selection activeCell="A3" sqref="A3:B4"/>
    </sheetView>
  </sheetViews>
  <sheetFormatPr defaultColWidth="9.00390625" defaultRowHeight="13.5"/>
  <cols>
    <col min="1" max="1" width="2.625" style="2" customWidth="1"/>
    <col min="2" max="2" width="20.875" style="2" customWidth="1"/>
    <col min="3" max="7" width="10.625" style="2" customWidth="1"/>
    <col min="8" max="12" width="10.875" style="2" customWidth="1"/>
    <col min="13" max="13" width="9.00390625" style="115" customWidth="1"/>
    <col min="14" max="15" width="9.50390625" style="115" bestFit="1" customWidth="1"/>
    <col min="16" max="16" width="9.625" style="115" bestFit="1" customWidth="1"/>
    <col min="17" max="16384" width="9.00390625" style="3" customWidth="1"/>
  </cols>
  <sheetData>
    <row r="1" spans="2:13" ht="21">
      <c r="B1" s="41"/>
      <c r="C1" s="41"/>
      <c r="D1" s="41"/>
      <c r="E1" s="41"/>
      <c r="F1" s="41"/>
      <c r="G1" s="41" t="s">
        <v>0</v>
      </c>
      <c r="H1" s="11" t="s">
        <v>46</v>
      </c>
      <c r="I1" s="11"/>
      <c r="J1" s="11"/>
      <c r="K1" s="11"/>
      <c r="L1" s="11"/>
      <c r="M1" s="114"/>
    </row>
    <row r="2" spans="9:12" ht="13.5">
      <c r="I2" s="4"/>
      <c r="J2" s="4"/>
      <c r="K2" s="4"/>
      <c r="L2" s="4"/>
    </row>
    <row r="3" spans="1:16" s="6" customFormat="1" ht="19.5" customHeight="1">
      <c r="A3" s="162" t="s">
        <v>79</v>
      </c>
      <c r="B3" s="163"/>
      <c r="C3" s="157" t="s">
        <v>81</v>
      </c>
      <c r="D3" s="158"/>
      <c r="E3" s="158"/>
      <c r="F3" s="158"/>
      <c r="G3" s="159"/>
      <c r="H3" s="157" t="s">
        <v>82</v>
      </c>
      <c r="I3" s="158"/>
      <c r="J3" s="158"/>
      <c r="K3" s="158"/>
      <c r="L3" s="159"/>
      <c r="M3" s="116"/>
      <c r="N3" s="116"/>
      <c r="O3" s="116"/>
      <c r="P3" s="117"/>
    </row>
    <row r="4" spans="1:16" s="6" customFormat="1" ht="19.5" customHeight="1">
      <c r="A4" s="164"/>
      <c r="B4" s="165"/>
      <c r="C4" s="7" t="s">
        <v>45</v>
      </c>
      <c r="D4" s="7" t="s">
        <v>55</v>
      </c>
      <c r="E4" s="7" t="s">
        <v>60</v>
      </c>
      <c r="F4" s="48" t="s">
        <v>75</v>
      </c>
      <c r="G4" s="7" t="s">
        <v>87</v>
      </c>
      <c r="H4" s="7" t="s">
        <v>45</v>
      </c>
      <c r="I4" s="25" t="s">
        <v>55</v>
      </c>
      <c r="J4" s="48" t="s">
        <v>60</v>
      </c>
      <c r="K4" s="48" t="s">
        <v>75</v>
      </c>
      <c r="L4" s="26" t="s">
        <v>87</v>
      </c>
      <c r="M4" s="116"/>
      <c r="N4" s="120" t="s">
        <v>58</v>
      </c>
      <c r="O4" s="120" t="s">
        <v>61</v>
      </c>
      <c r="P4" s="120" t="s">
        <v>54</v>
      </c>
    </row>
    <row r="5" spans="1:16" s="6" customFormat="1" ht="19.5" customHeight="1">
      <c r="A5" s="166" t="s">
        <v>1</v>
      </c>
      <c r="B5" s="167"/>
      <c r="C5" s="61">
        <v>122152</v>
      </c>
      <c r="D5" s="61">
        <v>117304</v>
      </c>
      <c r="E5" s="61">
        <v>127094</v>
      </c>
      <c r="F5" s="62">
        <v>128998</v>
      </c>
      <c r="G5" s="61">
        <v>122773</v>
      </c>
      <c r="H5" s="63">
        <v>100</v>
      </c>
      <c r="I5" s="134">
        <v>100</v>
      </c>
      <c r="J5" s="134">
        <v>100</v>
      </c>
      <c r="K5" s="134">
        <v>100</v>
      </c>
      <c r="L5" s="135">
        <v>100</v>
      </c>
      <c r="M5" s="116"/>
      <c r="N5" s="118">
        <v>115753</v>
      </c>
      <c r="O5" s="118">
        <v>116604</v>
      </c>
      <c r="P5" s="118">
        <v>115315</v>
      </c>
    </row>
    <row r="6" spans="1:16" s="6" customFormat="1" ht="19.5" customHeight="1">
      <c r="A6" s="160" t="s">
        <v>2</v>
      </c>
      <c r="B6" s="161"/>
      <c r="C6" s="61">
        <v>254</v>
      </c>
      <c r="D6" s="61">
        <v>208</v>
      </c>
      <c r="E6" s="61">
        <v>227</v>
      </c>
      <c r="F6" s="62">
        <v>198</v>
      </c>
      <c r="G6" s="61">
        <v>264</v>
      </c>
      <c r="H6" s="63">
        <v>0.2</v>
      </c>
      <c r="I6" s="63">
        <v>0.2</v>
      </c>
      <c r="J6" s="63">
        <f>SUM(J7:J9)</f>
        <v>0.17860795946307456</v>
      </c>
      <c r="K6" s="63">
        <f>SUM(K7:K9)</f>
        <v>0.2697162584960622</v>
      </c>
      <c r="L6" s="64">
        <f>SUM(L7:L9)</f>
        <v>0.2</v>
      </c>
      <c r="M6" s="116"/>
      <c r="N6" s="118">
        <f>SUM(N7:N9)</f>
        <v>236</v>
      </c>
      <c r="O6" s="118">
        <f>SUM(O7:O9)</f>
        <v>310</v>
      </c>
      <c r="P6" s="121">
        <v>272</v>
      </c>
    </row>
    <row r="7" spans="1:16" s="6" customFormat="1" ht="19.5" customHeight="1">
      <c r="A7" s="8"/>
      <c r="B7" s="9" t="s">
        <v>3</v>
      </c>
      <c r="C7" s="65">
        <v>130</v>
      </c>
      <c r="D7" s="65">
        <v>126</v>
      </c>
      <c r="E7" s="65">
        <v>138</v>
      </c>
      <c r="F7" s="66">
        <v>101</v>
      </c>
      <c r="G7" s="65">
        <v>126</v>
      </c>
      <c r="H7" s="67">
        <f>C7/C$5*100</f>
        <v>0.1064247822385225</v>
      </c>
      <c r="I7" s="67">
        <f>C7/C$5*100</f>
        <v>0.1064247822385225</v>
      </c>
      <c r="J7" s="67">
        <f>E7/E$5*100</f>
        <v>0.10858105024627442</v>
      </c>
      <c r="K7" s="67">
        <v>0.142949617002913</v>
      </c>
      <c r="L7" s="136">
        <v>0.1</v>
      </c>
      <c r="M7" s="116"/>
      <c r="N7" s="119">
        <v>143</v>
      </c>
      <c r="O7" s="119">
        <v>178</v>
      </c>
      <c r="P7" s="122">
        <v>179</v>
      </c>
    </row>
    <row r="8" spans="1:16" s="6" customFormat="1" ht="19.5" customHeight="1">
      <c r="A8" s="8"/>
      <c r="B8" s="9" t="s">
        <v>4</v>
      </c>
      <c r="C8" s="71" t="s">
        <v>88</v>
      </c>
      <c r="D8" s="71" t="s">
        <v>88</v>
      </c>
      <c r="E8" s="71" t="s">
        <v>88</v>
      </c>
      <c r="F8" s="72" t="s">
        <v>88</v>
      </c>
      <c r="G8" s="71" t="s">
        <v>59</v>
      </c>
      <c r="H8" s="73" t="s">
        <v>89</v>
      </c>
      <c r="I8" s="73" t="s">
        <v>5</v>
      </c>
      <c r="J8" s="73" t="s">
        <v>5</v>
      </c>
      <c r="K8" s="73" t="s">
        <v>5</v>
      </c>
      <c r="L8" s="137" t="s">
        <v>89</v>
      </c>
      <c r="M8" s="116"/>
      <c r="N8" s="119">
        <v>0</v>
      </c>
      <c r="O8" s="119">
        <v>0</v>
      </c>
      <c r="P8" s="123" t="s">
        <v>59</v>
      </c>
    </row>
    <row r="9" spans="1:16" s="6" customFormat="1" ht="19.5" customHeight="1">
      <c r="A9" s="8"/>
      <c r="B9" s="9" t="s">
        <v>6</v>
      </c>
      <c r="C9" s="65">
        <v>124</v>
      </c>
      <c r="D9" s="65">
        <v>82</v>
      </c>
      <c r="E9" s="65">
        <v>89</v>
      </c>
      <c r="F9" s="66">
        <v>97</v>
      </c>
      <c r="G9" s="65">
        <v>138</v>
      </c>
      <c r="H9" s="67">
        <f aca="true" t="shared" si="0" ref="H9:H14">C9/C$5*100</f>
        <v>0.10151286921212917</v>
      </c>
      <c r="I9" s="67">
        <f>C9/C$5*100</f>
        <v>0.10151286921212917</v>
      </c>
      <c r="J9" s="67">
        <f>E9/E$5*100</f>
        <v>0.07002690921680016</v>
      </c>
      <c r="K9" s="67">
        <v>0.1267666414931492</v>
      </c>
      <c r="L9" s="136">
        <v>0.1</v>
      </c>
      <c r="M9" s="116"/>
      <c r="N9" s="119">
        <v>93</v>
      </c>
      <c r="O9" s="119">
        <v>132</v>
      </c>
      <c r="P9" s="122">
        <v>93</v>
      </c>
    </row>
    <row r="10" spans="1:16" s="6" customFormat="1" ht="19.5" customHeight="1">
      <c r="A10" s="160" t="s">
        <v>7</v>
      </c>
      <c r="B10" s="161"/>
      <c r="C10" s="61">
        <v>20224</v>
      </c>
      <c r="D10" s="61">
        <v>14703</v>
      </c>
      <c r="E10" s="61">
        <v>22231</v>
      </c>
      <c r="F10" s="62">
        <v>23498</v>
      </c>
      <c r="G10" s="61">
        <v>15323</v>
      </c>
      <c r="H10" s="138">
        <f t="shared" si="0"/>
        <v>16.556421507629835</v>
      </c>
      <c r="I10" s="63">
        <f>SUM(I11:I13)</f>
        <v>16.55642150762984</v>
      </c>
      <c r="J10" s="63">
        <f>SUM(J11:J13)</f>
        <v>17.49177773931106</v>
      </c>
      <c r="K10" s="63">
        <f>SUM(K11:K13)</f>
        <v>18.2</v>
      </c>
      <c r="L10" s="64">
        <f>SUM(L11:L13)</f>
        <v>12.5</v>
      </c>
      <c r="M10" s="116"/>
      <c r="N10" s="118">
        <f>SUM(N11:N13)</f>
        <v>13069</v>
      </c>
      <c r="O10" s="118">
        <f>SUM(O11:O13)</f>
        <v>12090</v>
      </c>
      <c r="P10" s="121">
        <v>11858</v>
      </c>
    </row>
    <row r="11" spans="1:16" s="6" customFormat="1" ht="19.5" customHeight="1">
      <c r="A11" s="8"/>
      <c r="B11" s="9" t="s">
        <v>8</v>
      </c>
      <c r="C11" s="65">
        <v>408</v>
      </c>
      <c r="D11" s="65">
        <v>367</v>
      </c>
      <c r="E11" s="65">
        <v>345</v>
      </c>
      <c r="F11" s="66">
        <v>326</v>
      </c>
      <c r="G11" s="65">
        <v>339</v>
      </c>
      <c r="H11" s="67">
        <f t="shared" si="0"/>
        <v>0.3340100857947475</v>
      </c>
      <c r="I11" s="67">
        <f>C11/C$5*100</f>
        <v>0.3340100857947475</v>
      </c>
      <c r="J11" s="67">
        <f>E11/E$5*100</f>
        <v>0.271452625615686</v>
      </c>
      <c r="K11" s="67">
        <v>0.3</v>
      </c>
      <c r="L11" s="136">
        <v>0.3</v>
      </c>
      <c r="M11" s="116"/>
      <c r="N11" s="119">
        <v>210</v>
      </c>
      <c r="O11" s="119">
        <v>212</v>
      </c>
      <c r="P11" s="122">
        <v>231</v>
      </c>
    </row>
    <row r="12" spans="1:16" s="6" customFormat="1" ht="19.5" customHeight="1">
      <c r="A12" s="8"/>
      <c r="B12" s="9" t="s">
        <v>9</v>
      </c>
      <c r="C12" s="65">
        <v>1485</v>
      </c>
      <c r="D12" s="65">
        <v>1563</v>
      </c>
      <c r="E12" s="65">
        <v>1998</v>
      </c>
      <c r="F12" s="66">
        <v>4536</v>
      </c>
      <c r="G12" s="65">
        <v>1116</v>
      </c>
      <c r="H12" s="67">
        <f t="shared" si="0"/>
        <v>1.215698474032353</v>
      </c>
      <c r="I12" s="67">
        <f>C12/C$5*100</f>
        <v>1.215698474032353</v>
      </c>
      <c r="J12" s="67">
        <f>E12/E$5*100</f>
        <v>1.5720647709569295</v>
      </c>
      <c r="K12" s="67">
        <v>3.5</v>
      </c>
      <c r="L12" s="136">
        <v>0.9</v>
      </c>
      <c r="M12" s="116"/>
      <c r="N12" s="119">
        <v>1244</v>
      </c>
      <c r="O12" s="119">
        <v>1082</v>
      </c>
      <c r="P12" s="122">
        <v>898</v>
      </c>
    </row>
    <row r="13" spans="1:16" s="6" customFormat="1" ht="19.5" customHeight="1">
      <c r="A13" s="8"/>
      <c r="B13" s="9" t="s">
        <v>10</v>
      </c>
      <c r="C13" s="65">
        <v>18331</v>
      </c>
      <c r="D13" s="65">
        <v>12773</v>
      </c>
      <c r="E13" s="65">
        <v>19888</v>
      </c>
      <c r="F13" s="66">
        <v>18636</v>
      </c>
      <c r="G13" s="65">
        <v>13868</v>
      </c>
      <c r="H13" s="67">
        <f t="shared" si="0"/>
        <v>15.00671294780274</v>
      </c>
      <c r="I13" s="67">
        <f>C13/C$5*100</f>
        <v>15.00671294780274</v>
      </c>
      <c r="J13" s="67">
        <f>E13/E$5*100</f>
        <v>15.648260342738446</v>
      </c>
      <c r="K13" s="67">
        <v>14.4</v>
      </c>
      <c r="L13" s="136">
        <v>11.3</v>
      </c>
      <c r="M13" s="116"/>
      <c r="N13" s="119">
        <v>11615</v>
      </c>
      <c r="O13" s="119">
        <v>10796</v>
      </c>
      <c r="P13" s="122">
        <v>10729</v>
      </c>
    </row>
    <row r="14" spans="1:16" s="6" customFormat="1" ht="19.5" customHeight="1">
      <c r="A14" s="160" t="s">
        <v>11</v>
      </c>
      <c r="B14" s="161"/>
      <c r="C14" s="61">
        <v>101674</v>
      </c>
      <c r="D14" s="61">
        <v>102393</v>
      </c>
      <c r="E14" s="61">
        <v>104636</v>
      </c>
      <c r="F14" s="62">
        <v>105302</v>
      </c>
      <c r="G14" s="61">
        <v>107186</v>
      </c>
      <c r="H14" s="138">
        <f t="shared" si="0"/>
        <v>83.23564084091952</v>
      </c>
      <c r="I14" s="63">
        <f>SUM(I15:I23)</f>
        <v>83.23564084091952</v>
      </c>
      <c r="J14" s="63">
        <f>SUM(J15:J23)</f>
        <v>82.32961430122586</v>
      </c>
      <c r="K14" s="63">
        <f>SUM(K15:K23)</f>
        <v>81.6</v>
      </c>
      <c r="L14" s="64">
        <v>87.3</v>
      </c>
      <c r="M14" s="116"/>
      <c r="N14" s="118">
        <f>SUM(N15:N22)</f>
        <v>102448</v>
      </c>
      <c r="O14" s="118">
        <f>SUM(O15:O22)</f>
        <v>104204</v>
      </c>
      <c r="P14" s="121">
        <v>103185</v>
      </c>
    </row>
    <row r="15" spans="1:16" s="6" customFormat="1" ht="19.5" customHeight="1">
      <c r="A15" s="8"/>
      <c r="B15" s="9" t="s">
        <v>12</v>
      </c>
      <c r="C15" s="65">
        <v>618</v>
      </c>
      <c r="D15" s="65">
        <v>606</v>
      </c>
      <c r="E15" s="65">
        <v>592</v>
      </c>
      <c r="F15" s="66">
        <v>583</v>
      </c>
      <c r="G15" s="65">
        <v>565</v>
      </c>
      <c r="H15" s="67">
        <f>C15/C5*100</f>
        <v>0.5059270417185147</v>
      </c>
      <c r="I15" s="67">
        <f aca="true" t="shared" si="1" ref="I15:I23">C15/C$5*100</f>
        <v>0.5059270417185147</v>
      </c>
      <c r="J15" s="67">
        <f aca="true" t="shared" si="2" ref="J15:J23">E15/E$5*100</f>
        <v>0.4657969691724236</v>
      </c>
      <c r="K15" s="67">
        <v>0.5</v>
      </c>
      <c r="L15" s="136">
        <v>0.5</v>
      </c>
      <c r="M15" s="116"/>
      <c r="N15" s="119">
        <v>670</v>
      </c>
      <c r="O15" s="119">
        <v>619</v>
      </c>
      <c r="P15" s="122">
        <v>650</v>
      </c>
    </row>
    <row r="16" spans="1:16" s="6" customFormat="1" ht="19.5" customHeight="1">
      <c r="A16" s="8"/>
      <c r="B16" s="9" t="s">
        <v>13</v>
      </c>
      <c r="C16" s="65">
        <v>15543</v>
      </c>
      <c r="D16" s="65">
        <v>15089</v>
      </c>
      <c r="E16" s="65">
        <v>16228</v>
      </c>
      <c r="F16" s="66">
        <v>16558</v>
      </c>
      <c r="G16" s="65">
        <v>16751</v>
      </c>
      <c r="H16" s="67">
        <f aca="true" t="shared" si="3" ref="H16:H23">C16/C$5*100</f>
        <v>12.724310694871962</v>
      </c>
      <c r="I16" s="67">
        <f t="shared" si="1"/>
        <v>12.724310694871962</v>
      </c>
      <c r="J16" s="67">
        <f t="shared" si="2"/>
        <v>12.768502053598125</v>
      </c>
      <c r="K16" s="67">
        <v>12.8</v>
      </c>
      <c r="L16" s="136">
        <v>13.6</v>
      </c>
      <c r="M16" s="116"/>
      <c r="N16" s="119">
        <v>14560</v>
      </c>
      <c r="O16" s="119">
        <v>15336</v>
      </c>
      <c r="P16" s="122">
        <v>15560</v>
      </c>
    </row>
    <row r="17" spans="1:16" s="6" customFormat="1" ht="19.5" customHeight="1">
      <c r="A17" s="8"/>
      <c r="B17" s="9" t="s">
        <v>14</v>
      </c>
      <c r="C17" s="65">
        <v>3672</v>
      </c>
      <c r="D17" s="65">
        <v>3895</v>
      </c>
      <c r="E17" s="65">
        <v>3883</v>
      </c>
      <c r="F17" s="66">
        <v>3545</v>
      </c>
      <c r="G17" s="65">
        <v>3328</v>
      </c>
      <c r="H17" s="67">
        <f t="shared" si="3"/>
        <v>3.0060907721527275</v>
      </c>
      <c r="I17" s="67">
        <f t="shared" si="1"/>
        <v>3.0060907721527275</v>
      </c>
      <c r="J17" s="67">
        <f t="shared" si="2"/>
        <v>3.0552189717846634</v>
      </c>
      <c r="K17" s="67">
        <v>2.7</v>
      </c>
      <c r="L17" s="136">
        <v>2.7</v>
      </c>
      <c r="M17" s="116"/>
      <c r="N17" s="119">
        <v>6285</v>
      </c>
      <c r="O17" s="119">
        <v>6983</v>
      </c>
      <c r="P17" s="122">
        <v>6119</v>
      </c>
    </row>
    <row r="18" spans="1:16" s="6" customFormat="1" ht="19.5" customHeight="1">
      <c r="A18" s="8"/>
      <c r="B18" s="9" t="s">
        <v>15</v>
      </c>
      <c r="C18" s="65">
        <v>15319</v>
      </c>
      <c r="D18" s="65">
        <v>16867</v>
      </c>
      <c r="E18" s="65">
        <v>17544</v>
      </c>
      <c r="F18" s="66">
        <v>17768</v>
      </c>
      <c r="G18" s="65">
        <v>18809</v>
      </c>
      <c r="H18" s="67">
        <f t="shared" si="3"/>
        <v>12.540932608553279</v>
      </c>
      <c r="I18" s="67">
        <f t="shared" si="1"/>
        <v>12.540932608553279</v>
      </c>
      <c r="J18" s="67">
        <f t="shared" si="2"/>
        <v>13.803956126961147</v>
      </c>
      <c r="K18" s="67">
        <v>13.8</v>
      </c>
      <c r="L18" s="136">
        <v>15.3</v>
      </c>
      <c r="M18" s="116"/>
      <c r="N18" s="119">
        <v>14198</v>
      </c>
      <c r="O18" s="119">
        <v>14565</v>
      </c>
      <c r="P18" s="122">
        <v>14662</v>
      </c>
    </row>
    <row r="19" spans="1:16" s="6" customFormat="1" ht="19.5" customHeight="1">
      <c r="A19" s="8"/>
      <c r="B19" s="9" t="s">
        <v>66</v>
      </c>
      <c r="C19" s="65">
        <v>2862</v>
      </c>
      <c r="D19" s="65">
        <v>2818</v>
      </c>
      <c r="E19" s="65">
        <v>2972</v>
      </c>
      <c r="F19" s="66">
        <v>3113</v>
      </c>
      <c r="G19" s="65">
        <v>3311</v>
      </c>
      <c r="H19" s="67">
        <f t="shared" si="3"/>
        <v>2.342982513589626</v>
      </c>
      <c r="I19" s="67">
        <f t="shared" si="1"/>
        <v>2.342982513589626</v>
      </c>
      <c r="J19" s="67">
        <f t="shared" si="2"/>
        <v>2.3384266763183157</v>
      </c>
      <c r="K19" s="67">
        <v>2.4</v>
      </c>
      <c r="L19" s="136">
        <v>2.7</v>
      </c>
      <c r="M19" s="116" t="s">
        <v>68</v>
      </c>
      <c r="N19" s="119">
        <v>2963</v>
      </c>
      <c r="O19" s="119">
        <v>3155</v>
      </c>
      <c r="P19" s="122">
        <v>2615</v>
      </c>
    </row>
    <row r="20" spans="1:16" s="6" customFormat="1" ht="19.5" customHeight="1">
      <c r="A20" s="8"/>
      <c r="B20" s="9" t="s">
        <v>67</v>
      </c>
      <c r="C20" s="65">
        <v>4952</v>
      </c>
      <c r="D20" s="65">
        <v>4295</v>
      </c>
      <c r="E20" s="65">
        <v>4150</v>
      </c>
      <c r="F20" s="66">
        <v>4166</v>
      </c>
      <c r="G20" s="65">
        <v>4303</v>
      </c>
      <c r="H20" s="67">
        <f t="shared" si="3"/>
        <v>4.053965551116642</v>
      </c>
      <c r="I20" s="67">
        <f t="shared" si="1"/>
        <v>4.053965551116642</v>
      </c>
      <c r="J20" s="67">
        <f t="shared" si="2"/>
        <v>3.265299699435064</v>
      </c>
      <c r="K20" s="67">
        <v>3.2</v>
      </c>
      <c r="L20" s="136">
        <v>3.5</v>
      </c>
      <c r="M20" s="116" t="s">
        <v>69</v>
      </c>
      <c r="N20" s="119">
        <v>45284</v>
      </c>
      <c r="O20" s="119">
        <v>45425</v>
      </c>
      <c r="P20" s="122">
        <v>4899</v>
      </c>
    </row>
    <row r="21" spans="1:16" s="6" customFormat="1" ht="19.5" customHeight="1">
      <c r="A21" s="8"/>
      <c r="B21" s="9" t="s">
        <v>16</v>
      </c>
      <c r="C21" s="65">
        <v>40870</v>
      </c>
      <c r="D21" s="65">
        <v>40273</v>
      </c>
      <c r="E21" s="65">
        <v>40752</v>
      </c>
      <c r="F21" s="66">
        <v>41257</v>
      </c>
      <c r="G21" s="65">
        <v>42010</v>
      </c>
      <c r="H21" s="67">
        <f t="shared" si="3"/>
        <v>33.45831423144934</v>
      </c>
      <c r="I21" s="67">
        <f t="shared" si="1"/>
        <v>33.45831423144934</v>
      </c>
      <c r="J21" s="67">
        <f t="shared" si="2"/>
        <v>32.06445622924765</v>
      </c>
      <c r="K21" s="68">
        <v>32</v>
      </c>
      <c r="L21" s="70">
        <v>34.2</v>
      </c>
      <c r="M21" s="116" t="s">
        <v>70</v>
      </c>
      <c r="N21" s="119">
        <v>14704</v>
      </c>
      <c r="O21" s="119">
        <v>14223</v>
      </c>
      <c r="P21" s="122">
        <v>40262</v>
      </c>
    </row>
    <row r="22" spans="1:16" s="6" customFormat="1" ht="19.5" customHeight="1">
      <c r="A22" s="8"/>
      <c r="B22" s="9" t="s">
        <v>17</v>
      </c>
      <c r="C22" s="65">
        <v>13819</v>
      </c>
      <c r="D22" s="65">
        <v>14545</v>
      </c>
      <c r="E22" s="65">
        <v>14213</v>
      </c>
      <c r="F22" s="66">
        <v>13613</v>
      </c>
      <c r="G22" s="65">
        <v>13171</v>
      </c>
      <c r="H22" s="67">
        <f t="shared" si="3"/>
        <v>11.312954351954941</v>
      </c>
      <c r="I22" s="67">
        <f t="shared" si="1"/>
        <v>11.312954351954941</v>
      </c>
      <c r="J22" s="68">
        <f t="shared" si="2"/>
        <v>11.183061356161582</v>
      </c>
      <c r="K22" s="69">
        <v>10.6</v>
      </c>
      <c r="L22" s="70">
        <v>10.7</v>
      </c>
      <c r="M22" s="116" t="s">
        <v>71</v>
      </c>
      <c r="N22" s="119">
        <v>3784</v>
      </c>
      <c r="O22" s="119">
        <v>3898</v>
      </c>
      <c r="P22" s="122">
        <v>14426</v>
      </c>
    </row>
    <row r="23" spans="1:16" s="6" customFormat="1" ht="19.5" customHeight="1">
      <c r="A23" s="55"/>
      <c r="B23" s="56" t="s">
        <v>18</v>
      </c>
      <c r="C23" s="74">
        <v>4019</v>
      </c>
      <c r="D23" s="74">
        <v>4005</v>
      </c>
      <c r="E23" s="74">
        <v>4302</v>
      </c>
      <c r="F23" s="75">
        <v>4699</v>
      </c>
      <c r="G23" s="74">
        <v>4938</v>
      </c>
      <c r="H23" s="76">
        <f t="shared" si="3"/>
        <v>3.2901630755124764</v>
      </c>
      <c r="I23" s="139">
        <f t="shared" si="1"/>
        <v>3.2901630755124764</v>
      </c>
      <c r="J23" s="76">
        <f t="shared" si="2"/>
        <v>3.3848962185469027</v>
      </c>
      <c r="K23" s="77">
        <v>3.6</v>
      </c>
      <c r="L23" s="78">
        <v>4</v>
      </c>
      <c r="M23" s="116"/>
      <c r="N23" s="117"/>
      <c r="O23" s="116"/>
      <c r="P23" s="122">
        <v>3992</v>
      </c>
    </row>
    <row r="24" spans="1:16" s="6" customFormat="1" ht="13.5">
      <c r="A24" s="5"/>
      <c r="B24" s="5"/>
      <c r="C24" s="5"/>
      <c r="D24" s="5"/>
      <c r="E24" s="5"/>
      <c r="F24" s="5"/>
      <c r="G24" s="5"/>
      <c r="H24" s="54"/>
      <c r="I24" s="54"/>
      <c r="J24" s="36"/>
      <c r="K24" s="52"/>
      <c r="L24" s="52" t="s">
        <v>96</v>
      </c>
      <c r="M24" s="116"/>
      <c r="N24" s="115"/>
      <c r="O24" s="115"/>
      <c r="P24" s="117"/>
    </row>
  </sheetData>
  <sheetProtection/>
  <mergeCells count="7">
    <mergeCell ref="C3:G3"/>
    <mergeCell ref="H3:L3"/>
    <mergeCell ref="A6:B6"/>
    <mergeCell ref="A10:B10"/>
    <mergeCell ref="A14:B14"/>
    <mergeCell ref="A3:B4"/>
    <mergeCell ref="A5:B5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2"/>
  <sheetViews>
    <sheetView showGridLines="0" zoomScaleSheetLayoutView="100" workbookViewId="0" topLeftCell="A1">
      <selection activeCell="M11" sqref="M1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2" width="10.875" style="2" customWidth="1"/>
    <col min="13" max="13" width="9.00390625" style="115" customWidth="1"/>
    <col min="14" max="16" width="9.00390625" style="126" customWidth="1"/>
    <col min="17" max="16384" width="9.00390625" style="3" customWidth="1"/>
  </cols>
  <sheetData>
    <row r="1" spans="2:14" ht="21">
      <c r="B1" s="11"/>
      <c r="C1" s="11"/>
      <c r="D1" s="11"/>
      <c r="E1" s="47"/>
      <c r="F1" s="41"/>
      <c r="G1" s="41" t="s">
        <v>19</v>
      </c>
      <c r="H1" s="11" t="s">
        <v>62</v>
      </c>
      <c r="I1" s="11"/>
      <c r="J1" s="47"/>
      <c r="K1" s="42"/>
      <c r="L1" s="42"/>
      <c r="M1" s="124"/>
      <c r="N1" s="125"/>
    </row>
    <row r="2" spans="9:12" ht="13.5">
      <c r="I2" s="4"/>
      <c r="J2" s="4"/>
      <c r="K2" s="4"/>
      <c r="L2" s="4"/>
    </row>
    <row r="3" spans="1:16" s="6" customFormat="1" ht="16.5" customHeight="1">
      <c r="A3" s="171" t="s">
        <v>80</v>
      </c>
      <c r="B3" s="172"/>
      <c r="C3" s="157" t="s">
        <v>81</v>
      </c>
      <c r="D3" s="158"/>
      <c r="E3" s="158"/>
      <c r="F3" s="158"/>
      <c r="G3" s="159"/>
      <c r="H3" s="157" t="s">
        <v>82</v>
      </c>
      <c r="I3" s="158"/>
      <c r="J3" s="158"/>
      <c r="K3" s="158"/>
      <c r="L3" s="168"/>
      <c r="M3" s="116"/>
      <c r="N3" s="127"/>
      <c r="O3" s="127"/>
      <c r="P3" s="127"/>
    </row>
    <row r="4" spans="1:16" s="6" customFormat="1" ht="16.5" customHeight="1">
      <c r="A4" s="173"/>
      <c r="B4" s="174"/>
      <c r="C4" s="12" t="s">
        <v>45</v>
      </c>
      <c r="D4" s="12" t="s">
        <v>55</v>
      </c>
      <c r="E4" s="12" t="s">
        <v>60</v>
      </c>
      <c r="F4" s="12" t="s">
        <v>75</v>
      </c>
      <c r="G4" s="12" t="s">
        <v>87</v>
      </c>
      <c r="H4" s="13" t="s">
        <v>45</v>
      </c>
      <c r="I4" s="24" t="s">
        <v>55</v>
      </c>
      <c r="J4" s="24" t="s">
        <v>60</v>
      </c>
      <c r="K4" s="24" t="s">
        <v>75</v>
      </c>
      <c r="L4" s="14" t="s">
        <v>87</v>
      </c>
      <c r="M4" s="116"/>
      <c r="N4" s="129" t="s">
        <v>58</v>
      </c>
      <c r="O4" s="129" t="s">
        <v>61</v>
      </c>
      <c r="P4" s="129" t="s">
        <v>76</v>
      </c>
    </row>
    <row r="5" spans="1:16" s="16" customFormat="1" ht="17.25" customHeight="1">
      <c r="A5" s="166" t="s">
        <v>1</v>
      </c>
      <c r="B5" s="167"/>
      <c r="C5" s="15">
        <v>176097</v>
      </c>
      <c r="D5" s="15">
        <v>179524</v>
      </c>
      <c r="E5" s="15">
        <v>181177</v>
      </c>
      <c r="F5" s="15">
        <v>182419</v>
      </c>
      <c r="G5" s="15">
        <v>185494</v>
      </c>
      <c r="H5" s="79">
        <v>100</v>
      </c>
      <c r="I5" s="79">
        <v>100</v>
      </c>
      <c r="J5" s="79">
        <v>100</v>
      </c>
      <c r="K5" s="79">
        <v>100</v>
      </c>
      <c r="L5" s="80">
        <v>100</v>
      </c>
      <c r="M5" s="128"/>
      <c r="N5" s="130">
        <v>182090</v>
      </c>
      <c r="O5" s="130">
        <v>178804</v>
      </c>
      <c r="P5" s="130">
        <v>178477</v>
      </c>
    </row>
    <row r="6" spans="1:16" s="6" customFormat="1" ht="17.25" customHeight="1">
      <c r="A6" s="169" t="s">
        <v>20</v>
      </c>
      <c r="B6" s="170"/>
      <c r="C6" s="17">
        <v>126819</v>
      </c>
      <c r="D6" s="17">
        <v>126367</v>
      </c>
      <c r="E6" s="17">
        <v>124250</v>
      </c>
      <c r="F6" s="17">
        <v>124783</v>
      </c>
      <c r="G6" s="17">
        <v>126446</v>
      </c>
      <c r="H6" s="89">
        <v>72</v>
      </c>
      <c r="I6" s="89">
        <v>70.4</v>
      </c>
      <c r="J6" s="81">
        <v>68.6</v>
      </c>
      <c r="K6" s="81">
        <v>68.4</v>
      </c>
      <c r="L6" s="82">
        <v>68.2</v>
      </c>
      <c r="M6" s="116"/>
      <c r="N6" s="131">
        <v>125846</v>
      </c>
      <c r="O6" s="131">
        <v>122335</v>
      </c>
      <c r="P6" s="131">
        <v>119636</v>
      </c>
    </row>
    <row r="7" spans="1:16" s="6" customFormat="1" ht="17.25" customHeight="1">
      <c r="A7" s="169" t="s">
        <v>21</v>
      </c>
      <c r="B7" s="170"/>
      <c r="C7" s="17">
        <v>16579</v>
      </c>
      <c r="D7" s="17">
        <v>17602</v>
      </c>
      <c r="E7" s="17">
        <v>17894</v>
      </c>
      <c r="F7" s="17">
        <v>18078</v>
      </c>
      <c r="G7" s="17">
        <v>18834</v>
      </c>
      <c r="H7" s="89">
        <v>9.4</v>
      </c>
      <c r="I7" s="89">
        <v>9.8</v>
      </c>
      <c r="J7" s="81">
        <v>9.9</v>
      </c>
      <c r="K7" s="81">
        <v>9.9</v>
      </c>
      <c r="L7" s="82">
        <v>10.2</v>
      </c>
      <c r="M7" s="116"/>
      <c r="N7" s="131">
        <v>14082</v>
      </c>
      <c r="O7" s="131">
        <v>15641</v>
      </c>
      <c r="P7" s="131">
        <v>17670</v>
      </c>
    </row>
    <row r="8" spans="1:16" s="6" customFormat="1" ht="17.25" customHeight="1">
      <c r="A8" s="169" t="s">
        <v>22</v>
      </c>
      <c r="B8" s="170"/>
      <c r="C8" s="17">
        <v>32699</v>
      </c>
      <c r="D8" s="17">
        <v>35555</v>
      </c>
      <c r="E8" s="17">
        <v>39033</v>
      </c>
      <c r="F8" s="17">
        <v>39558</v>
      </c>
      <c r="G8" s="17">
        <v>40214</v>
      </c>
      <c r="H8" s="89">
        <v>18.6</v>
      </c>
      <c r="I8" s="89">
        <v>19.8</v>
      </c>
      <c r="J8" s="81">
        <v>21.5</v>
      </c>
      <c r="K8" s="81">
        <v>21.7</v>
      </c>
      <c r="L8" s="82">
        <v>21.7</v>
      </c>
      <c r="M8" s="116"/>
      <c r="N8" s="131">
        <v>42162</v>
      </c>
      <c r="O8" s="131">
        <v>40828</v>
      </c>
      <c r="P8" s="131">
        <v>41171</v>
      </c>
    </row>
    <row r="9" spans="1:16" s="6" customFormat="1" ht="17.25" customHeight="1">
      <c r="A9" s="18"/>
      <c r="B9" s="19" t="s">
        <v>23</v>
      </c>
      <c r="C9" s="17">
        <v>15827</v>
      </c>
      <c r="D9" s="17">
        <v>18029</v>
      </c>
      <c r="E9" s="17">
        <v>20713</v>
      </c>
      <c r="F9" s="17">
        <v>21960</v>
      </c>
      <c r="G9" s="17">
        <v>21898</v>
      </c>
      <c r="H9" s="89">
        <v>9</v>
      </c>
      <c r="I9" s="89">
        <v>10</v>
      </c>
      <c r="J9" s="81">
        <v>11.4</v>
      </c>
      <c r="K9" s="81">
        <v>12</v>
      </c>
      <c r="L9" s="82">
        <v>11.8</v>
      </c>
      <c r="M9" s="116"/>
      <c r="N9" s="131">
        <v>27283</v>
      </c>
      <c r="O9" s="131">
        <v>23558</v>
      </c>
      <c r="P9" s="131">
        <v>24063</v>
      </c>
    </row>
    <row r="10" spans="1:16" s="6" customFormat="1" ht="17.25" customHeight="1">
      <c r="A10" s="18"/>
      <c r="B10" s="19" t="s">
        <v>24</v>
      </c>
      <c r="C10" s="17">
        <v>753</v>
      </c>
      <c r="D10" s="17">
        <v>494</v>
      </c>
      <c r="E10" s="17">
        <v>501</v>
      </c>
      <c r="F10" s="17">
        <v>364</v>
      </c>
      <c r="G10" s="17">
        <v>705</v>
      </c>
      <c r="H10" s="89">
        <v>0.4</v>
      </c>
      <c r="I10" s="89">
        <v>0.3</v>
      </c>
      <c r="J10" s="81">
        <v>0.3</v>
      </c>
      <c r="K10" s="81">
        <v>0.2</v>
      </c>
      <c r="L10" s="82">
        <v>0.4</v>
      </c>
      <c r="M10" s="116"/>
      <c r="N10" s="131">
        <v>70</v>
      </c>
      <c r="O10" s="131">
        <v>320</v>
      </c>
      <c r="P10" s="131">
        <v>278</v>
      </c>
    </row>
    <row r="11" spans="1:16" s="6" customFormat="1" ht="17.25" customHeight="1">
      <c r="A11" s="20"/>
      <c r="B11" s="21" t="s">
        <v>25</v>
      </c>
      <c r="C11" s="22">
        <v>16119</v>
      </c>
      <c r="D11" s="22">
        <v>17032</v>
      </c>
      <c r="E11" s="22">
        <v>17819</v>
      </c>
      <c r="F11" s="22">
        <v>17234</v>
      </c>
      <c r="G11" s="22">
        <v>17611</v>
      </c>
      <c r="H11" s="89">
        <v>9.2</v>
      </c>
      <c r="I11" s="89">
        <v>9.5</v>
      </c>
      <c r="J11" s="81">
        <v>9.8</v>
      </c>
      <c r="K11" s="83">
        <v>9.4</v>
      </c>
      <c r="L11" s="84">
        <v>9.5</v>
      </c>
      <c r="M11" s="150"/>
      <c r="N11" s="131">
        <v>14809</v>
      </c>
      <c r="O11" s="131">
        <v>16950</v>
      </c>
      <c r="P11" s="131">
        <v>16830</v>
      </c>
    </row>
    <row r="12" spans="1:16" s="6" customFormat="1" ht="13.5">
      <c r="A12" s="5"/>
      <c r="B12" s="5"/>
      <c r="C12" s="5"/>
      <c r="D12" s="5"/>
      <c r="E12" s="5"/>
      <c r="F12" s="5"/>
      <c r="G12" s="5"/>
      <c r="H12" s="10"/>
      <c r="I12" s="10"/>
      <c r="J12" s="49"/>
      <c r="K12" s="43"/>
      <c r="L12" s="43" t="s">
        <v>96</v>
      </c>
      <c r="M12" s="116"/>
      <c r="N12" s="132"/>
      <c r="O12" s="132"/>
      <c r="P12" s="132"/>
    </row>
  </sheetData>
  <sheetProtection/>
  <mergeCells count="7">
    <mergeCell ref="H3:L3"/>
    <mergeCell ref="A7:B7"/>
    <mergeCell ref="A8:B8"/>
    <mergeCell ref="A3:B4"/>
    <mergeCell ref="A5:B5"/>
    <mergeCell ref="A6:B6"/>
    <mergeCell ref="C3:G3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7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42"/>
  <sheetViews>
    <sheetView showGridLines="0" zoomScaleSheetLayoutView="100" workbookViewId="0" topLeftCell="A16">
      <selection activeCell="C30" sqref="C30"/>
    </sheetView>
  </sheetViews>
  <sheetFormatPr defaultColWidth="9.00390625" defaultRowHeight="13.5"/>
  <cols>
    <col min="1" max="1" width="14.25390625" style="2" customWidth="1"/>
    <col min="2" max="6" width="12.125" style="2" customWidth="1"/>
    <col min="7" max="11" width="7.125" style="2" customWidth="1"/>
    <col min="12" max="16" width="7.25390625" style="2" customWidth="1"/>
    <col min="17" max="17" width="12.75390625" style="32" bestFit="1" customWidth="1"/>
    <col min="18" max="16384" width="9.00390625" style="3" customWidth="1"/>
  </cols>
  <sheetData>
    <row r="1" spans="1:16" ht="21">
      <c r="A1" s="181" t="s">
        <v>26</v>
      </c>
      <c r="B1" s="181"/>
      <c r="C1" s="181"/>
      <c r="D1" s="181"/>
      <c r="E1" s="181"/>
      <c r="F1" s="181"/>
      <c r="G1" s="1" t="s">
        <v>27</v>
      </c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33"/>
      <c r="M2" s="4"/>
      <c r="N2" s="4"/>
      <c r="O2" s="4"/>
      <c r="P2" s="4"/>
    </row>
    <row r="3" spans="1:17" s="6" customFormat="1" ht="15.75" customHeight="1">
      <c r="A3" s="182" t="s">
        <v>85</v>
      </c>
      <c r="B3" s="157" t="s">
        <v>81</v>
      </c>
      <c r="C3" s="158"/>
      <c r="D3" s="158"/>
      <c r="E3" s="158"/>
      <c r="F3" s="159"/>
      <c r="G3" s="175" t="s">
        <v>83</v>
      </c>
      <c r="H3" s="176"/>
      <c r="I3" s="176"/>
      <c r="J3" s="176"/>
      <c r="K3" s="177"/>
      <c r="L3" s="178" t="s">
        <v>84</v>
      </c>
      <c r="M3" s="179"/>
      <c r="N3" s="179"/>
      <c r="O3" s="179"/>
      <c r="P3" s="180"/>
      <c r="Q3" s="33"/>
    </row>
    <row r="4" spans="1:17" s="6" customFormat="1" ht="15.75" customHeight="1">
      <c r="A4" s="183"/>
      <c r="B4" s="12" t="s">
        <v>44</v>
      </c>
      <c r="C4" s="12" t="s">
        <v>57</v>
      </c>
      <c r="D4" s="12" t="s">
        <v>63</v>
      </c>
      <c r="E4" s="12" t="s">
        <v>77</v>
      </c>
      <c r="F4" s="12" t="s">
        <v>90</v>
      </c>
      <c r="G4" s="12" t="s">
        <v>91</v>
      </c>
      <c r="H4" s="12" t="s">
        <v>92</v>
      </c>
      <c r="I4" s="12" t="s">
        <v>93</v>
      </c>
      <c r="J4" s="12" t="s">
        <v>78</v>
      </c>
      <c r="K4" s="12" t="s">
        <v>94</v>
      </c>
      <c r="L4" s="13" t="s">
        <v>91</v>
      </c>
      <c r="M4" s="24" t="s">
        <v>92</v>
      </c>
      <c r="N4" s="24" t="s">
        <v>93</v>
      </c>
      <c r="O4" s="24" t="s">
        <v>78</v>
      </c>
      <c r="P4" s="14" t="s">
        <v>94</v>
      </c>
      <c r="Q4" s="34"/>
    </row>
    <row r="5" spans="1:17" s="16" customFormat="1" ht="15.75" customHeight="1">
      <c r="A5" s="31" t="s">
        <v>29</v>
      </c>
      <c r="B5" s="85">
        <v>2545036</v>
      </c>
      <c r="C5" s="85">
        <v>2583883</v>
      </c>
      <c r="D5" s="85">
        <v>2614044</v>
      </c>
      <c r="E5" s="85">
        <v>2642736</v>
      </c>
      <c r="F5" s="85">
        <v>2657353</v>
      </c>
      <c r="G5" s="88">
        <v>-1.7</v>
      </c>
      <c r="H5" s="88">
        <v>1.5</v>
      </c>
      <c r="I5" s="88">
        <v>1.2</v>
      </c>
      <c r="J5" s="88">
        <v>1.1</v>
      </c>
      <c r="K5" s="88">
        <v>0.6</v>
      </c>
      <c r="L5" s="88">
        <v>100</v>
      </c>
      <c r="M5" s="79">
        <v>100</v>
      </c>
      <c r="N5" s="79">
        <v>100</v>
      </c>
      <c r="O5" s="79">
        <v>100</v>
      </c>
      <c r="P5" s="80">
        <v>100</v>
      </c>
      <c r="Q5" s="35"/>
    </row>
    <row r="6" spans="1:17" s="6" customFormat="1" ht="15.75" customHeight="1">
      <c r="A6" s="30"/>
      <c r="B6" s="86"/>
      <c r="C6" s="86"/>
      <c r="D6" s="86"/>
      <c r="E6" s="86"/>
      <c r="F6" s="86"/>
      <c r="G6" s="89"/>
      <c r="H6" s="89"/>
      <c r="I6" s="89"/>
      <c r="J6" s="89"/>
      <c r="K6" s="89"/>
      <c r="L6" s="89"/>
      <c r="M6" s="81"/>
      <c r="N6" s="81"/>
      <c r="O6" s="81"/>
      <c r="P6" s="82"/>
      <c r="Q6" s="33"/>
    </row>
    <row r="7" spans="1:17" s="6" customFormat="1" ht="15.75" customHeight="1">
      <c r="A7" s="30" t="s">
        <v>30</v>
      </c>
      <c r="B7" s="86">
        <v>845297</v>
      </c>
      <c r="C7" s="86">
        <v>835665</v>
      </c>
      <c r="D7" s="86">
        <v>848565</v>
      </c>
      <c r="E7" s="86">
        <v>851413</v>
      </c>
      <c r="F7" s="86">
        <v>863429</v>
      </c>
      <c r="G7" s="89">
        <v>-4.6</v>
      </c>
      <c r="H7" s="89">
        <v>-1.1</v>
      </c>
      <c r="I7" s="89">
        <v>1.5</v>
      </c>
      <c r="J7" s="89">
        <v>0.3</v>
      </c>
      <c r="K7" s="89">
        <v>1.4</v>
      </c>
      <c r="L7" s="89">
        <v>33.21</v>
      </c>
      <c r="M7" s="81">
        <v>32.34</v>
      </c>
      <c r="N7" s="81">
        <v>32.46</v>
      </c>
      <c r="O7" s="81">
        <v>32.22</v>
      </c>
      <c r="P7" s="82">
        <v>32.49</v>
      </c>
      <c r="Q7" s="33"/>
    </row>
    <row r="8" spans="1:17" s="6" customFormat="1" ht="15.75" customHeight="1">
      <c r="A8" s="30" t="s">
        <v>31</v>
      </c>
      <c r="B8" s="86">
        <v>122152</v>
      </c>
      <c r="C8" s="86">
        <v>117304</v>
      </c>
      <c r="D8" s="86">
        <v>127094</v>
      </c>
      <c r="E8" s="86">
        <v>128998</v>
      </c>
      <c r="F8" s="86">
        <v>122773</v>
      </c>
      <c r="G8" s="89">
        <v>7.7</v>
      </c>
      <c r="H8" s="89">
        <v>-4</v>
      </c>
      <c r="I8" s="89">
        <v>8.3</v>
      </c>
      <c r="J8" s="89">
        <v>1.5</v>
      </c>
      <c r="K8" s="89">
        <v>-4.8</v>
      </c>
      <c r="L8" s="81">
        <v>4.8</v>
      </c>
      <c r="M8" s="81">
        <v>4.54</v>
      </c>
      <c r="N8" s="81">
        <v>4.86</v>
      </c>
      <c r="O8" s="81">
        <v>4.88</v>
      </c>
      <c r="P8" s="82">
        <v>4.62</v>
      </c>
      <c r="Q8" s="33"/>
    </row>
    <row r="9" spans="1:17" s="6" customFormat="1" ht="15.75" customHeight="1">
      <c r="A9" s="30" t="s">
        <v>32</v>
      </c>
      <c r="B9" s="86">
        <v>91064</v>
      </c>
      <c r="C9" s="86">
        <v>94062</v>
      </c>
      <c r="D9" s="86">
        <v>94618</v>
      </c>
      <c r="E9" s="86">
        <v>96558</v>
      </c>
      <c r="F9" s="86">
        <v>94311</v>
      </c>
      <c r="G9" s="89">
        <v>-5.2</v>
      </c>
      <c r="H9" s="89">
        <v>3.3</v>
      </c>
      <c r="I9" s="89">
        <v>0.6</v>
      </c>
      <c r="J9" s="89">
        <v>2.1</v>
      </c>
      <c r="K9" s="89">
        <v>-2.3</v>
      </c>
      <c r="L9" s="89">
        <v>3.58</v>
      </c>
      <c r="M9" s="81">
        <v>3.64</v>
      </c>
      <c r="N9" s="81">
        <v>3.62</v>
      </c>
      <c r="O9" s="81">
        <v>3.65</v>
      </c>
      <c r="P9" s="82">
        <v>3.55</v>
      </c>
      <c r="Q9" s="33"/>
    </row>
    <row r="10" spans="1:17" s="6" customFormat="1" ht="15.75" customHeight="1">
      <c r="A10" s="30" t="s">
        <v>33</v>
      </c>
      <c r="B10" s="86">
        <v>248153</v>
      </c>
      <c r="C10" s="86">
        <v>252521</v>
      </c>
      <c r="D10" s="86">
        <v>256676</v>
      </c>
      <c r="E10" s="86">
        <v>260004</v>
      </c>
      <c r="F10" s="86">
        <v>266102</v>
      </c>
      <c r="G10" s="89">
        <v>-2.7</v>
      </c>
      <c r="H10" s="89">
        <v>1.8</v>
      </c>
      <c r="I10" s="89">
        <v>1.6</v>
      </c>
      <c r="J10" s="89">
        <v>1.3</v>
      </c>
      <c r="K10" s="89">
        <v>2.3</v>
      </c>
      <c r="L10" s="81">
        <v>9.75</v>
      </c>
      <c r="M10" s="81">
        <v>9.77</v>
      </c>
      <c r="N10" s="81">
        <v>9.82</v>
      </c>
      <c r="O10" s="81">
        <v>9.84</v>
      </c>
      <c r="P10" s="82">
        <v>10.01</v>
      </c>
      <c r="Q10" s="33"/>
    </row>
    <row r="11" spans="1:17" s="6" customFormat="1" ht="15.75" customHeight="1">
      <c r="A11" s="30" t="s">
        <v>34</v>
      </c>
      <c r="B11" s="86">
        <v>109934</v>
      </c>
      <c r="C11" s="86">
        <v>113138</v>
      </c>
      <c r="D11" s="86">
        <v>111775</v>
      </c>
      <c r="E11" s="86">
        <v>111747</v>
      </c>
      <c r="F11" s="86">
        <v>113526</v>
      </c>
      <c r="G11" s="89">
        <v>0.3</v>
      </c>
      <c r="H11" s="89">
        <v>2.9</v>
      </c>
      <c r="I11" s="89">
        <v>-1.2</v>
      </c>
      <c r="J11" s="89">
        <v>0</v>
      </c>
      <c r="K11" s="89">
        <v>1.6</v>
      </c>
      <c r="L11" s="81">
        <v>4.32</v>
      </c>
      <c r="M11" s="81">
        <v>4.38</v>
      </c>
      <c r="N11" s="81">
        <v>4.28</v>
      </c>
      <c r="O11" s="81">
        <v>4.23</v>
      </c>
      <c r="P11" s="82">
        <v>4.27</v>
      </c>
      <c r="Q11" s="33"/>
    </row>
    <row r="12" spans="1:17" s="6" customFormat="1" ht="15.75" customHeight="1">
      <c r="A12" s="30" t="s">
        <v>35</v>
      </c>
      <c r="B12" s="86">
        <v>82788</v>
      </c>
      <c r="C12" s="86">
        <v>80065</v>
      </c>
      <c r="D12" s="86">
        <v>83789</v>
      </c>
      <c r="E12" s="86">
        <v>83441</v>
      </c>
      <c r="F12" s="86">
        <v>83660</v>
      </c>
      <c r="G12" s="89">
        <v>2.6</v>
      </c>
      <c r="H12" s="89">
        <v>-3.3</v>
      </c>
      <c r="I12" s="89">
        <v>4.7</v>
      </c>
      <c r="J12" s="89">
        <v>-0.4</v>
      </c>
      <c r="K12" s="89">
        <v>0.3</v>
      </c>
      <c r="L12" s="81">
        <v>3.25</v>
      </c>
      <c r="M12" s="81">
        <v>3.1</v>
      </c>
      <c r="N12" s="81">
        <v>3.21</v>
      </c>
      <c r="O12" s="81">
        <v>3.16</v>
      </c>
      <c r="P12" s="82">
        <v>3.15</v>
      </c>
      <c r="Q12" s="33"/>
    </row>
    <row r="13" spans="1:17" s="6" customFormat="1" ht="15.75" customHeight="1">
      <c r="A13" s="30" t="s">
        <v>36</v>
      </c>
      <c r="B13" s="86">
        <v>198209</v>
      </c>
      <c r="C13" s="86">
        <v>202061</v>
      </c>
      <c r="D13" s="86">
        <v>202415</v>
      </c>
      <c r="E13" s="86">
        <v>203185</v>
      </c>
      <c r="F13" s="86">
        <v>208703</v>
      </c>
      <c r="G13" s="89">
        <v>-0.5</v>
      </c>
      <c r="H13" s="89">
        <v>1.9</v>
      </c>
      <c r="I13" s="89">
        <v>0.2</v>
      </c>
      <c r="J13" s="89">
        <v>0.4</v>
      </c>
      <c r="K13" s="89">
        <v>2.7</v>
      </c>
      <c r="L13" s="81">
        <v>7.79</v>
      </c>
      <c r="M13" s="81">
        <v>7.82</v>
      </c>
      <c r="N13" s="81">
        <v>7.74</v>
      </c>
      <c r="O13" s="81">
        <v>7.69</v>
      </c>
      <c r="P13" s="82">
        <v>7.85</v>
      </c>
      <c r="Q13" s="33"/>
    </row>
    <row r="14" spans="1:17" s="6" customFormat="1" ht="15.75" customHeight="1">
      <c r="A14" s="30" t="s">
        <v>37</v>
      </c>
      <c r="B14" s="86">
        <v>77237</v>
      </c>
      <c r="C14" s="86">
        <v>77888</v>
      </c>
      <c r="D14" s="86">
        <v>76767</v>
      </c>
      <c r="E14" s="86">
        <v>79511</v>
      </c>
      <c r="F14" s="86">
        <v>81276</v>
      </c>
      <c r="G14" s="89">
        <v>9.5</v>
      </c>
      <c r="H14" s="89">
        <v>0.8</v>
      </c>
      <c r="I14" s="89">
        <v>-1.4</v>
      </c>
      <c r="J14" s="89">
        <v>3.6</v>
      </c>
      <c r="K14" s="89">
        <v>2.2</v>
      </c>
      <c r="L14" s="81">
        <v>3.04</v>
      </c>
      <c r="M14" s="81">
        <v>3.01</v>
      </c>
      <c r="N14" s="81">
        <v>2.94</v>
      </c>
      <c r="O14" s="81">
        <v>3.01</v>
      </c>
      <c r="P14" s="82">
        <v>3.06</v>
      </c>
      <c r="Q14" s="33"/>
    </row>
    <row r="15" spans="1:17" s="6" customFormat="1" ht="15.75" customHeight="1">
      <c r="A15" s="30" t="s">
        <v>38</v>
      </c>
      <c r="B15" s="140">
        <v>151620</v>
      </c>
      <c r="C15" s="86">
        <v>156973</v>
      </c>
      <c r="D15" s="86">
        <v>158532</v>
      </c>
      <c r="E15" s="86">
        <v>159178</v>
      </c>
      <c r="F15" s="86">
        <v>158096</v>
      </c>
      <c r="G15" s="90">
        <v>1.1</v>
      </c>
      <c r="H15" s="90">
        <v>3.5</v>
      </c>
      <c r="I15" s="89">
        <v>1</v>
      </c>
      <c r="J15" s="89">
        <v>0.4</v>
      </c>
      <c r="K15" s="89">
        <v>-0.7</v>
      </c>
      <c r="L15" s="91">
        <v>5.96</v>
      </c>
      <c r="M15" s="81">
        <v>6.08</v>
      </c>
      <c r="N15" s="81">
        <v>6.07</v>
      </c>
      <c r="O15" s="81">
        <v>6.02</v>
      </c>
      <c r="P15" s="82">
        <v>5.95</v>
      </c>
      <c r="Q15" s="33"/>
    </row>
    <row r="16" spans="1:17" s="6" customFormat="1" ht="15.75" customHeight="1">
      <c r="A16" s="30" t="s">
        <v>39</v>
      </c>
      <c r="B16" s="140">
        <v>99237</v>
      </c>
      <c r="C16" s="86">
        <v>101734</v>
      </c>
      <c r="D16" s="86">
        <v>105348</v>
      </c>
      <c r="E16" s="86">
        <v>102332</v>
      </c>
      <c r="F16" s="86">
        <v>102519</v>
      </c>
      <c r="G16" s="90">
        <v>0.9</v>
      </c>
      <c r="H16" s="90">
        <v>2.5</v>
      </c>
      <c r="I16" s="89">
        <v>3.6</v>
      </c>
      <c r="J16" s="89">
        <v>-2.9</v>
      </c>
      <c r="K16" s="89">
        <v>0.2</v>
      </c>
      <c r="L16" s="90">
        <v>3.9</v>
      </c>
      <c r="M16" s="81">
        <v>3.94</v>
      </c>
      <c r="N16" s="81">
        <v>4.03</v>
      </c>
      <c r="O16" s="81">
        <v>3.87</v>
      </c>
      <c r="P16" s="82">
        <v>3.86</v>
      </c>
      <c r="Q16" s="33"/>
    </row>
    <row r="17" spans="1:16" ht="15.75" customHeight="1">
      <c r="A17" s="23" t="s">
        <v>40</v>
      </c>
      <c r="B17" s="141">
        <v>42060</v>
      </c>
      <c r="C17" s="87">
        <v>44583</v>
      </c>
      <c r="D17" s="87">
        <v>45943</v>
      </c>
      <c r="E17" s="87">
        <v>46224</v>
      </c>
      <c r="F17" s="87">
        <v>46131</v>
      </c>
      <c r="G17" s="92">
        <v>-3.7</v>
      </c>
      <c r="H17" s="92">
        <v>6</v>
      </c>
      <c r="I17" s="93">
        <v>3.1</v>
      </c>
      <c r="J17" s="93">
        <v>0.6</v>
      </c>
      <c r="K17" s="93">
        <v>-0.2</v>
      </c>
      <c r="L17" s="92">
        <v>1.65</v>
      </c>
      <c r="M17" s="83">
        <v>1.73</v>
      </c>
      <c r="N17" s="83">
        <v>1.76</v>
      </c>
      <c r="O17" s="83">
        <v>1.75</v>
      </c>
      <c r="P17" s="84">
        <v>1.74</v>
      </c>
    </row>
    <row r="18" spans="12:16" ht="13.5">
      <c r="L18" s="50"/>
      <c r="M18" s="50"/>
      <c r="N18" s="51"/>
      <c r="O18" s="53"/>
      <c r="P18" s="53" t="s">
        <v>97</v>
      </c>
    </row>
    <row r="20" ht="13.5">
      <c r="E20" s="57"/>
    </row>
    <row r="25" spans="1:16" ht="21">
      <c r="A25" s="181" t="s">
        <v>41</v>
      </c>
      <c r="B25" s="181"/>
      <c r="C25" s="181"/>
      <c r="D25" s="181"/>
      <c r="E25" s="181"/>
      <c r="F25" s="181"/>
      <c r="G25" s="1" t="s">
        <v>56</v>
      </c>
      <c r="H25" s="1"/>
      <c r="I25" s="1"/>
      <c r="J25" s="1"/>
      <c r="K25" s="1"/>
      <c r="L25" s="1"/>
      <c r="M25" s="1"/>
      <c r="N25" s="1"/>
      <c r="O25" s="1"/>
      <c r="P25" s="1"/>
    </row>
    <row r="26" spans="13:16" ht="13.5">
      <c r="M26" s="4"/>
      <c r="N26" s="4"/>
      <c r="O26" s="4"/>
      <c r="P26" s="4"/>
    </row>
    <row r="27" spans="1:17" s="6" customFormat="1" ht="15.75" customHeight="1">
      <c r="A27" s="182" t="s">
        <v>85</v>
      </c>
      <c r="B27" s="157" t="s">
        <v>81</v>
      </c>
      <c r="C27" s="158"/>
      <c r="D27" s="158"/>
      <c r="E27" s="158"/>
      <c r="F27" s="159"/>
      <c r="G27" s="175" t="s">
        <v>83</v>
      </c>
      <c r="H27" s="176"/>
      <c r="I27" s="176"/>
      <c r="J27" s="176"/>
      <c r="K27" s="177"/>
      <c r="L27" s="178" t="s">
        <v>84</v>
      </c>
      <c r="M27" s="179"/>
      <c r="N27" s="179"/>
      <c r="O27" s="179"/>
      <c r="P27" s="180"/>
      <c r="Q27" s="33"/>
    </row>
    <row r="28" spans="1:17" s="6" customFormat="1" ht="15.75" customHeight="1">
      <c r="A28" s="183"/>
      <c r="B28" s="12" t="s">
        <v>44</v>
      </c>
      <c r="C28" s="12" t="s">
        <v>57</v>
      </c>
      <c r="D28" s="12" t="s">
        <v>63</v>
      </c>
      <c r="E28" s="12" t="s">
        <v>77</v>
      </c>
      <c r="F28" s="12" t="s">
        <v>90</v>
      </c>
      <c r="G28" s="12" t="s">
        <v>91</v>
      </c>
      <c r="H28" s="12" t="s">
        <v>92</v>
      </c>
      <c r="I28" s="12" t="s">
        <v>93</v>
      </c>
      <c r="J28" s="12" t="s">
        <v>78</v>
      </c>
      <c r="K28" s="12" t="s">
        <v>94</v>
      </c>
      <c r="L28" s="12" t="s">
        <v>91</v>
      </c>
      <c r="M28" s="24" t="s">
        <v>92</v>
      </c>
      <c r="N28" s="24" t="s">
        <v>93</v>
      </c>
      <c r="O28" s="24" t="s">
        <v>78</v>
      </c>
      <c r="P28" s="14" t="s">
        <v>94</v>
      </c>
      <c r="Q28" s="34"/>
    </row>
    <row r="29" spans="1:17" s="16" customFormat="1" ht="15.75" customHeight="1">
      <c r="A29" s="31" t="s">
        <v>29</v>
      </c>
      <c r="B29" s="85">
        <v>2742711</v>
      </c>
      <c r="C29" s="85">
        <v>2792767</v>
      </c>
      <c r="D29" s="85">
        <v>2836912</v>
      </c>
      <c r="E29" s="85">
        <v>2838732</v>
      </c>
      <c r="F29" s="85">
        <v>2867314</v>
      </c>
      <c r="G29" s="88">
        <v>-2.6</v>
      </c>
      <c r="H29" s="88">
        <v>1.8</v>
      </c>
      <c r="I29" s="88">
        <v>1.6</v>
      </c>
      <c r="J29" s="88">
        <v>0.1</v>
      </c>
      <c r="K29" s="88">
        <v>1</v>
      </c>
      <c r="L29" s="88">
        <v>100</v>
      </c>
      <c r="M29" s="79">
        <v>100</v>
      </c>
      <c r="N29" s="79">
        <v>100</v>
      </c>
      <c r="O29" s="79">
        <v>100</v>
      </c>
      <c r="P29" s="80">
        <v>100</v>
      </c>
      <c r="Q29" s="35"/>
    </row>
    <row r="30" spans="1:17" s="6" customFormat="1" ht="15.75" customHeight="1">
      <c r="A30" s="30"/>
      <c r="B30" s="86"/>
      <c r="C30" s="86"/>
      <c r="D30" s="86"/>
      <c r="E30" s="86"/>
      <c r="F30" s="86"/>
      <c r="G30" s="89"/>
      <c r="H30" s="89"/>
      <c r="I30" s="89"/>
      <c r="J30" s="89"/>
      <c r="K30" s="89"/>
      <c r="L30" s="89"/>
      <c r="M30" s="81"/>
      <c r="N30" s="81"/>
      <c r="O30" s="81"/>
      <c r="P30" s="82"/>
      <c r="Q30" s="33"/>
    </row>
    <row r="31" spans="1:17" s="6" customFormat="1" ht="15.75" customHeight="1">
      <c r="A31" s="30" t="s">
        <v>30</v>
      </c>
      <c r="B31" s="86">
        <v>723123</v>
      </c>
      <c r="C31" s="86">
        <v>720652</v>
      </c>
      <c r="D31" s="86">
        <v>735435</v>
      </c>
      <c r="E31" s="86">
        <v>733029</v>
      </c>
      <c r="F31" s="86">
        <v>740156</v>
      </c>
      <c r="G31" s="89">
        <v>-4.4</v>
      </c>
      <c r="H31" s="89">
        <v>-0.3</v>
      </c>
      <c r="I31" s="89">
        <v>2.1</v>
      </c>
      <c r="J31" s="89">
        <v>-0.3</v>
      </c>
      <c r="K31" s="89">
        <v>1</v>
      </c>
      <c r="L31" s="89">
        <v>26.37</v>
      </c>
      <c r="M31" s="81">
        <v>25.8</v>
      </c>
      <c r="N31" s="81">
        <v>25.92</v>
      </c>
      <c r="O31" s="81">
        <v>25.82</v>
      </c>
      <c r="P31" s="82">
        <v>25.81</v>
      </c>
      <c r="Q31" s="33"/>
    </row>
    <row r="32" spans="1:17" s="6" customFormat="1" ht="15.75" customHeight="1">
      <c r="A32" s="30" t="s">
        <v>31</v>
      </c>
      <c r="B32" s="86">
        <v>176097</v>
      </c>
      <c r="C32" s="86">
        <v>179524</v>
      </c>
      <c r="D32" s="86">
        <v>181177</v>
      </c>
      <c r="E32" s="86">
        <v>182419</v>
      </c>
      <c r="F32" s="86">
        <v>185494</v>
      </c>
      <c r="G32" s="89">
        <v>-1.3</v>
      </c>
      <c r="H32" s="89">
        <v>1.9</v>
      </c>
      <c r="I32" s="89">
        <v>0.9</v>
      </c>
      <c r="J32" s="89">
        <v>0.7</v>
      </c>
      <c r="K32" s="89">
        <v>1.7</v>
      </c>
      <c r="L32" s="81">
        <v>6.42</v>
      </c>
      <c r="M32" s="81">
        <v>6.43</v>
      </c>
      <c r="N32" s="81">
        <v>6.39</v>
      </c>
      <c r="O32" s="81">
        <v>6.43</v>
      </c>
      <c r="P32" s="82">
        <v>6.47</v>
      </c>
      <c r="Q32" s="33"/>
    </row>
    <row r="33" spans="1:17" s="6" customFormat="1" ht="15.75" customHeight="1">
      <c r="A33" s="30" t="s">
        <v>32</v>
      </c>
      <c r="B33" s="86">
        <v>92609</v>
      </c>
      <c r="C33" s="86">
        <v>94872</v>
      </c>
      <c r="D33" s="86">
        <v>97116</v>
      </c>
      <c r="E33" s="86">
        <v>96238</v>
      </c>
      <c r="F33" s="86">
        <v>97588</v>
      </c>
      <c r="G33" s="89">
        <v>-4.1</v>
      </c>
      <c r="H33" s="89">
        <v>2.4</v>
      </c>
      <c r="I33" s="89">
        <v>2.4</v>
      </c>
      <c r="J33" s="89">
        <v>-0.9</v>
      </c>
      <c r="K33" s="89">
        <v>1.4</v>
      </c>
      <c r="L33" s="89">
        <v>3.38</v>
      </c>
      <c r="M33" s="81">
        <v>3.4</v>
      </c>
      <c r="N33" s="81">
        <v>3.42</v>
      </c>
      <c r="O33" s="81">
        <v>3.39</v>
      </c>
      <c r="P33" s="82">
        <v>3.4</v>
      </c>
      <c r="Q33" s="33"/>
    </row>
    <row r="34" spans="1:17" s="6" customFormat="1" ht="15.75" customHeight="1">
      <c r="A34" s="30" t="s">
        <v>33</v>
      </c>
      <c r="B34" s="86">
        <v>242482</v>
      </c>
      <c r="C34" s="86">
        <v>248023</v>
      </c>
      <c r="D34" s="86">
        <v>250525</v>
      </c>
      <c r="E34" s="86">
        <v>251368</v>
      </c>
      <c r="F34" s="86">
        <v>250979</v>
      </c>
      <c r="G34" s="89">
        <v>-1.1</v>
      </c>
      <c r="H34" s="89">
        <v>2.3</v>
      </c>
      <c r="I34" s="89">
        <v>1</v>
      </c>
      <c r="J34" s="89">
        <v>0.3</v>
      </c>
      <c r="K34" s="89">
        <v>-0.2</v>
      </c>
      <c r="L34" s="81">
        <v>8.84</v>
      </c>
      <c r="M34" s="81">
        <v>8.88</v>
      </c>
      <c r="N34" s="81">
        <v>8.83</v>
      </c>
      <c r="O34" s="81">
        <v>8.85</v>
      </c>
      <c r="P34" s="82">
        <v>8.75</v>
      </c>
      <c r="Q34" s="33"/>
    </row>
    <row r="35" spans="1:17" s="6" customFormat="1" ht="15.75" customHeight="1">
      <c r="A35" s="30" t="s">
        <v>34</v>
      </c>
      <c r="B35" s="86">
        <v>109116</v>
      </c>
      <c r="C35" s="86">
        <v>108486</v>
      </c>
      <c r="D35" s="86">
        <v>111901</v>
      </c>
      <c r="E35" s="86">
        <v>113895</v>
      </c>
      <c r="F35" s="86">
        <v>113515</v>
      </c>
      <c r="G35" s="89">
        <v>-3.9</v>
      </c>
      <c r="H35" s="89">
        <v>-0.6</v>
      </c>
      <c r="I35" s="89">
        <v>3.1</v>
      </c>
      <c r="J35" s="89">
        <v>1.8</v>
      </c>
      <c r="K35" s="89">
        <v>-0.3</v>
      </c>
      <c r="L35" s="81">
        <v>3.98</v>
      </c>
      <c r="M35" s="81">
        <v>3.88</v>
      </c>
      <c r="N35" s="81">
        <v>3.94</v>
      </c>
      <c r="O35" s="81">
        <v>4.01</v>
      </c>
      <c r="P35" s="82">
        <v>3.96</v>
      </c>
      <c r="Q35" s="33"/>
    </row>
    <row r="36" spans="1:17" s="6" customFormat="1" ht="15.75" customHeight="1">
      <c r="A36" s="30" t="s">
        <v>35</v>
      </c>
      <c r="B36" s="86">
        <v>101118</v>
      </c>
      <c r="C36" s="86">
        <v>104740</v>
      </c>
      <c r="D36" s="86">
        <v>106410</v>
      </c>
      <c r="E36" s="86">
        <v>106152</v>
      </c>
      <c r="F36" s="86">
        <v>105919</v>
      </c>
      <c r="G36" s="89">
        <v>-1.6</v>
      </c>
      <c r="H36" s="89">
        <v>3.6</v>
      </c>
      <c r="I36" s="89">
        <v>1.6</v>
      </c>
      <c r="J36" s="89">
        <v>-0.2</v>
      </c>
      <c r="K36" s="89">
        <v>-0.2</v>
      </c>
      <c r="L36" s="81">
        <v>3.69</v>
      </c>
      <c r="M36" s="81">
        <v>3.75</v>
      </c>
      <c r="N36" s="81">
        <v>3.75</v>
      </c>
      <c r="O36" s="81">
        <v>3.74</v>
      </c>
      <c r="P36" s="82">
        <v>3.69</v>
      </c>
      <c r="Q36" s="33"/>
    </row>
    <row r="37" spans="1:17" s="6" customFormat="1" ht="15.75" customHeight="1">
      <c r="A37" s="30" t="s">
        <v>36</v>
      </c>
      <c r="B37" s="86">
        <v>239108</v>
      </c>
      <c r="C37" s="86">
        <v>245979</v>
      </c>
      <c r="D37" s="86">
        <v>245678</v>
      </c>
      <c r="E37" s="86">
        <v>247337</v>
      </c>
      <c r="F37" s="86">
        <v>249926</v>
      </c>
      <c r="G37" s="89">
        <v>-1.8</v>
      </c>
      <c r="H37" s="89">
        <v>2.9</v>
      </c>
      <c r="I37" s="89">
        <v>-0.1</v>
      </c>
      <c r="J37" s="89">
        <v>0.7</v>
      </c>
      <c r="K37" s="89">
        <v>1</v>
      </c>
      <c r="L37" s="81">
        <v>8.72</v>
      </c>
      <c r="M37" s="81">
        <v>8.81</v>
      </c>
      <c r="N37" s="81">
        <v>8.66</v>
      </c>
      <c r="O37" s="81">
        <v>8.71</v>
      </c>
      <c r="P37" s="82">
        <v>8.72</v>
      </c>
      <c r="Q37" s="33"/>
    </row>
    <row r="38" spans="1:17" s="6" customFormat="1" ht="15.75" customHeight="1">
      <c r="A38" s="30" t="s">
        <v>37</v>
      </c>
      <c r="B38" s="86">
        <v>106926</v>
      </c>
      <c r="C38" s="86">
        <v>113074</v>
      </c>
      <c r="D38" s="86">
        <v>116522</v>
      </c>
      <c r="E38" s="86">
        <v>117634</v>
      </c>
      <c r="F38" s="86">
        <v>118987</v>
      </c>
      <c r="G38" s="89">
        <v>-0.4</v>
      </c>
      <c r="H38" s="89">
        <v>5.7</v>
      </c>
      <c r="I38" s="89">
        <v>3</v>
      </c>
      <c r="J38" s="89">
        <v>1</v>
      </c>
      <c r="K38" s="89">
        <v>1.2</v>
      </c>
      <c r="L38" s="81">
        <v>3.9</v>
      </c>
      <c r="M38" s="81">
        <v>4.05</v>
      </c>
      <c r="N38" s="81">
        <v>4.11</v>
      </c>
      <c r="O38" s="81">
        <v>4.14</v>
      </c>
      <c r="P38" s="82">
        <v>4.15</v>
      </c>
      <c r="Q38" s="33"/>
    </row>
    <row r="39" spans="1:17" s="6" customFormat="1" ht="15.75" customHeight="1">
      <c r="A39" s="30" t="s">
        <v>38</v>
      </c>
      <c r="B39" s="140">
        <v>184041</v>
      </c>
      <c r="C39" s="86">
        <v>189340</v>
      </c>
      <c r="D39" s="86">
        <v>190977</v>
      </c>
      <c r="E39" s="86">
        <v>190838</v>
      </c>
      <c r="F39" s="86">
        <v>193051</v>
      </c>
      <c r="G39" s="90">
        <v>-2.5</v>
      </c>
      <c r="H39" s="90">
        <v>2.9</v>
      </c>
      <c r="I39" s="89">
        <v>0.9</v>
      </c>
      <c r="J39" s="89">
        <v>-0.1</v>
      </c>
      <c r="K39" s="89">
        <v>1.2</v>
      </c>
      <c r="L39" s="90">
        <v>6.71</v>
      </c>
      <c r="M39" s="81">
        <v>6.78</v>
      </c>
      <c r="N39" s="81">
        <v>6.73</v>
      </c>
      <c r="O39" s="81">
        <v>6.72</v>
      </c>
      <c r="P39" s="82">
        <v>6.73</v>
      </c>
      <c r="Q39" s="33"/>
    </row>
    <row r="40" spans="1:17" s="6" customFormat="1" ht="15.75" customHeight="1">
      <c r="A40" s="30" t="s">
        <v>39</v>
      </c>
      <c r="B40" s="140">
        <v>96237</v>
      </c>
      <c r="C40" s="86">
        <v>98839</v>
      </c>
      <c r="D40" s="86">
        <v>99360</v>
      </c>
      <c r="E40" s="86">
        <v>97055</v>
      </c>
      <c r="F40" s="86">
        <v>98169</v>
      </c>
      <c r="G40" s="90">
        <v>-7.6</v>
      </c>
      <c r="H40" s="90">
        <v>2.7</v>
      </c>
      <c r="I40" s="89">
        <v>0.5</v>
      </c>
      <c r="J40" s="89">
        <v>-2.3</v>
      </c>
      <c r="K40" s="89">
        <v>1.1</v>
      </c>
      <c r="L40" s="90">
        <v>3.6</v>
      </c>
      <c r="M40" s="81">
        <v>3.51</v>
      </c>
      <c r="N40" s="81">
        <v>3.5</v>
      </c>
      <c r="O40" s="81">
        <v>3.42</v>
      </c>
      <c r="P40" s="82">
        <v>3.42</v>
      </c>
      <c r="Q40" s="33"/>
    </row>
    <row r="41" spans="1:17" s="6" customFormat="1" ht="15.75" customHeight="1">
      <c r="A41" s="23" t="s">
        <v>40</v>
      </c>
      <c r="B41" s="141">
        <v>70245</v>
      </c>
      <c r="C41" s="87">
        <v>70918</v>
      </c>
      <c r="D41" s="87">
        <v>71876</v>
      </c>
      <c r="E41" s="87">
        <v>70634</v>
      </c>
      <c r="F41" s="87">
        <v>71878</v>
      </c>
      <c r="G41" s="92">
        <v>-1.8</v>
      </c>
      <c r="H41" s="92">
        <v>1</v>
      </c>
      <c r="I41" s="93">
        <v>1.4</v>
      </c>
      <c r="J41" s="93">
        <v>-1.7</v>
      </c>
      <c r="K41" s="93">
        <v>1.8</v>
      </c>
      <c r="L41" s="92">
        <v>2.56</v>
      </c>
      <c r="M41" s="83">
        <v>2.54</v>
      </c>
      <c r="N41" s="83">
        <v>2.53</v>
      </c>
      <c r="O41" s="83">
        <v>2.49</v>
      </c>
      <c r="P41" s="84">
        <v>2.51</v>
      </c>
      <c r="Q41" s="33"/>
    </row>
    <row r="42" spans="12:16" ht="13.5">
      <c r="L42" s="45"/>
      <c r="M42" s="45"/>
      <c r="N42" s="46"/>
      <c r="O42" s="53"/>
      <c r="P42" s="53" t="s">
        <v>96</v>
      </c>
    </row>
  </sheetData>
  <sheetProtection/>
  <mergeCells count="10">
    <mergeCell ref="B27:F27"/>
    <mergeCell ref="G27:K27"/>
    <mergeCell ref="L27:P27"/>
    <mergeCell ref="A1:F1"/>
    <mergeCell ref="B3:F3"/>
    <mergeCell ref="G3:K3"/>
    <mergeCell ref="L3:P3"/>
    <mergeCell ref="A25:F25"/>
    <mergeCell ref="A27:A28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"/>
  <sheetViews>
    <sheetView showGridLines="0" zoomScaleSheetLayoutView="100" workbookViewId="0" topLeftCell="A1">
      <selection activeCell="A3" sqref="A3:A4"/>
    </sheetView>
  </sheetViews>
  <sheetFormatPr defaultColWidth="9.00390625" defaultRowHeight="13.5"/>
  <cols>
    <col min="1" max="1" width="12.625" style="3" customWidth="1"/>
    <col min="2" max="6" width="12.375" style="3" customWidth="1"/>
    <col min="7" max="11" width="7.125" style="3" customWidth="1"/>
    <col min="12" max="16" width="7.25390625" style="3" customWidth="1"/>
    <col min="17" max="16384" width="9.00390625" style="3" customWidth="1"/>
  </cols>
  <sheetData>
    <row r="1" spans="1:16" ht="21">
      <c r="A1" s="185" t="s">
        <v>42</v>
      </c>
      <c r="B1" s="185"/>
      <c r="C1" s="185"/>
      <c r="D1" s="185"/>
      <c r="E1" s="185"/>
      <c r="F1" s="185"/>
      <c r="G1" s="184"/>
      <c r="H1" s="184"/>
      <c r="I1" s="184"/>
      <c r="J1" s="184"/>
      <c r="K1" s="184"/>
      <c r="L1" s="184"/>
      <c r="M1" s="184"/>
      <c r="N1" s="1"/>
      <c r="O1" s="1"/>
      <c r="P1" s="1"/>
    </row>
    <row r="2" spans="1:16" ht="13.5">
      <c r="A2" s="2"/>
      <c r="B2" s="2"/>
      <c r="C2" s="2"/>
      <c r="D2" s="2"/>
      <c r="E2" s="2"/>
      <c r="F2" s="2"/>
      <c r="G2" s="2" t="s">
        <v>65</v>
      </c>
      <c r="H2" s="2"/>
      <c r="I2" s="2"/>
      <c r="J2" s="2"/>
      <c r="K2" s="2"/>
      <c r="M2" s="4"/>
      <c r="N2" s="4"/>
      <c r="O2" s="4"/>
      <c r="P2" s="4"/>
    </row>
    <row r="3" spans="1:18" s="6" customFormat="1" ht="15.75" customHeight="1">
      <c r="A3" s="182" t="s">
        <v>86</v>
      </c>
      <c r="B3" s="157" t="s">
        <v>81</v>
      </c>
      <c r="C3" s="158"/>
      <c r="D3" s="158"/>
      <c r="E3" s="158"/>
      <c r="F3" s="159"/>
      <c r="G3" s="176" t="s">
        <v>83</v>
      </c>
      <c r="H3" s="176"/>
      <c r="I3" s="176"/>
      <c r="J3" s="176"/>
      <c r="K3" s="177"/>
      <c r="L3" s="186" t="s">
        <v>64</v>
      </c>
      <c r="M3" s="187"/>
      <c r="N3" s="187"/>
      <c r="O3" s="187"/>
      <c r="P3" s="188"/>
      <c r="Q3" s="18"/>
      <c r="R3" s="36"/>
    </row>
    <row r="4" spans="1:17" s="6" customFormat="1" ht="15.75" customHeight="1">
      <c r="A4" s="183"/>
      <c r="B4" s="12" t="s">
        <v>44</v>
      </c>
      <c r="C4" s="12" t="s">
        <v>57</v>
      </c>
      <c r="D4" s="24" t="s">
        <v>63</v>
      </c>
      <c r="E4" s="24" t="s">
        <v>77</v>
      </c>
      <c r="F4" s="12" t="s">
        <v>90</v>
      </c>
      <c r="G4" s="151" t="s">
        <v>91</v>
      </c>
      <c r="H4" s="142" t="s">
        <v>92</v>
      </c>
      <c r="I4" s="142" t="s">
        <v>93</v>
      </c>
      <c r="J4" s="142" t="s">
        <v>78</v>
      </c>
      <c r="K4" s="142" t="s">
        <v>94</v>
      </c>
      <c r="L4" s="13" t="s">
        <v>91</v>
      </c>
      <c r="M4" s="24" t="s">
        <v>92</v>
      </c>
      <c r="N4" s="24" t="s">
        <v>93</v>
      </c>
      <c r="O4" s="24" t="s">
        <v>78</v>
      </c>
      <c r="P4" s="14" t="s">
        <v>94</v>
      </c>
      <c r="Q4" s="37"/>
    </row>
    <row r="5" spans="1:17" s="16" customFormat="1" ht="15.75" customHeight="1">
      <c r="A5" s="31" t="s">
        <v>43</v>
      </c>
      <c r="B5" s="94">
        <v>1990</v>
      </c>
      <c r="C5" s="94">
        <v>2017</v>
      </c>
      <c r="D5" s="95">
        <v>2037</v>
      </c>
      <c r="E5" s="95">
        <v>2026</v>
      </c>
      <c r="F5" s="94">
        <v>2035</v>
      </c>
      <c r="G5" s="152">
        <v>-2.9</v>
      </c>
      <c r="H5" s="102">
        <v>1.4</v>
      </c>
      <c r="I5" s="102">
        <v>1</v>
      </c>
      <c r="J5" s="102">
        <v>-0.5</v>
      </c>
      <c r="K5" s="102">
        <v>0.4</v>
      </c>
      <c r="L5" s="88">
        <v>100</v>
      </c>
      <c r="M5" s="79">
        <v>100</v>
      </c>
      <c r="N5" s="79">
        <v>100</v>
      </c>
      <c r="O5" s="79">
        <v>100</v>
      </c>
      <c r="P5" s="80">
        <v>100</v>
      </c>
      <c r="Q5" s="38"/>
    </row>
    <row r="6" spans="1:17" s="6" customFormat="1" ht="15.75" customHeight="1">
      <c r="A6" s="30"/>
      <c r="B6" s="96"/>
      <c r="C6" s="96"/>
      <c r="D6" s="97"/>
      <c r="E6" s="97"/>
      <c r="F6" s="96"/>
      <c r="G6" s="153"/>
      <c r="H6" s="103"/>
      <c r="I6" s="103"/>
      <c r="J6" s="103"/>
      <c r="K6" s="103"/>
      <c r="L6" s="143"/>
      <c r="M6" s="104"/>
      <c r="N6" s="104"/>
      <c r="O6" s="104"/>
      <c r="P6" s="105"/>
      <c r="Q6" s="39"/>
    </row>
    <row r="7" spans="1:17" s="6" customFormat="1" ht="15.75" customHeight="1">
      <c r="A7" s="30" t="s">
        <v>30</v>
      </c>
      <c r="B7" s="98">
        <v>2305</v>
      </c>
      <c r="C7" s="98">
        <v>2286</v>
      </c>
      <c r="D7" s="99">
        <v>2328</v>
      </c>
      <c r="E7" s="99">
        <v>2308</v>
      </c>
      <c r="F7" s="98">
        <v>2321</v>
      </c>
      <c r="G7" s="153">
        <v>-4.3</v>
      </c>
      <c r="H7" s="103">
        <v>-0.8</v>
      </c>
      <c r="I7" s="103">
        <v>1.8</v>
      </c>
      <c r="J7" s="103">
        <v>-0.9</v>
      </c>
      <c r="K7" s="103">
        <v>0.6</v>
      </c>
      <c r="L7" s="108">
        <v>115.8</v>
      </c>
      <c r="M7" s="106">
        <v>113.3</v>
      </c>
      <c r="N7" s="106">
        <v>114.3</v>
      </c>
      <c r="O7" s="106">
        <v>113.9</v>
      </c>
      <c r="P7" s="107">
        <v>114.1</v>
      </c>
      <c r="Q7" s="40"/>
    </row>
    <row r="8" spans="1:17" s="6" customFormat="1" ht="15.75" customHeight="1">
      <c r="A8" s="30" t="s">
        <v>31</v>
      </c>
      <c r="B8" s="98">
        <v>1935</v>
      </c>
      <c r="C8" s="98">
        <v>1960</v>
      </c>
      <c r="D8" s="99">
        <v>1971</v>
      </c>
      <c r="E8" s="99">
        <v>1963</v>
      </c>
      <c r="F8" s="98">
        <v>1982</v>
      </c>
      <c r="G8" s="153">
        <v>-1.6</v>
      </c>
      <c r="H8" s="103">
        <v>1.3</v>
      </c>
      <c r="I8" s="103">
        <v>0.6</v>
      </c>
      <c r="J8" s="103">
        <v>-0.4</v>
      </c>
      <c r="K8" s="103">
        <v>1</v>
      </c>
      <c r="L8" s="108">
        <v>97.2</v>
      </c>
      <c r="M8" s="108">
        <v>97.2</v>
      </c>
      <c r="N8" s="106">
        <v>96.8</v>
      </c>
      <c r="O8" s="106">
        <v>96.9</v>
      </c>
      <c r="P8" s="107">
        <v>97.4</v>
      </c>
      <c r="Q8" s="40"/>
    </row>
    <row r="9" spans="1:17" s="6" customFormat="1" ht="15.75" customHeight="1">
      <c r="A9" s="30" t="s">
        <v>32</v>
      </c>
      <c r="B9" s="98">
        <v>1985</v>
      </c>
      <c r="C9" s="98">
        <v>2028</v>
      </c>
      <c r="D9" s="99">
        <v>2070</v>
      </c>
      <c r="E9" s="99">
        <v>2047</v>
      </c>
      <c r="F9" s="98">
        <v>2072</v>
      </c>
      <c r="G9" s="153">
        <v>-4.8</v>
      </c>
      <c r="H9" s="103">
        <v>2.2</v>
      </c>
      <c r="I9" s="103">
        <v>2.1</v>
      </c>
      <c r="J9" s="103">
        <v>-1.1</v>
      </c>
      <c r="K9" s="103">
        <v>1.2</v>
      </c>
      <c r="L9" s="108">
        <v>99.7</v>
      </c>
      <c r="M9" s="108">
        <v>100.5</v>
      </c>
      <c r="N9" s="106">
        <v>101.6</v>
      </c>
      <c r="O9" s="106">
        <v>101</v>
      </c>
      <c r="P9" s="107">
        <v>101.8</v>
      </c>
      <c r="Q9" s="40"/>
    </row>
    <row r="10" spans="1:17" s="6" customFormat="1" ht="15.75" customHeight="1">
      <c r="A10" s="30" t="s">
        <v>33</v>
      </c>
      <c r="B10" s="98">
        <v>2234</v>
      </c>
      <c r="C10" s="98">
        <v>2263</v>
      </c>
      <c r="D10" s="99">
        <v>2270</v>
      </c>
      <c r="E10" s="99">
        <v>2264</v>
      </c>
      <c r="F10" s="98">
        <v>2242</v>
      </c>
      <c r="G10" s="153">
        <v>-1.6</v>
      </c>
      <c r="H10" s="103">
        <v>1.3</v>
      </c>
      <c r="I10" s="103">
        <v>0.3</v>
      </c>
      <c r="J10" s="103">
        <v>-0.3</v>
      </c>
      <c r="K10" s="103">
        <v>-1</v>
      </c>
      <c r="L10" s="108">
        <v>112.3</v>
      </c>
      <c r="M10" s="108">
        <v>112.2</v>
      </c>
      <c r="N10" s="106">
        <v>111.4</v>
      </c>
      <c r="O10" s="106">
        <v>111.7</v>
      </c>
      <c r="P10" s="107">
        <v>110.2</v>
      </c>
      <c r="Q10" s="40"/>
    </row>
    <row r="11" spans="1:17" s="6" customFormat="1" ht="15.75" customHeight="1">
      <c r="A11" s="30" t="s">
        <v>34</v>
      </c>
      <c r="B11" s="98">
        <v>1811</v>
      </c>
      <c r="C11" s="98">
        <v>1800</v>
      </c>
      <c r="D11" s="99">
        <v>1858</v>
      </c>
      <c r="E11" s="99">
        <v>1878</v>
      </c>
      <c r="F11" s="98">
        <v>1863</v>
      </c>
      <c r="G11" s="153">
        <v>-4</v>
      </c>
      <c r="H11" s="103">
        <v>-0.6</v>
      </c>
      <c r="I11" s="103">
        <v>3.2</v>
      </c>
      <c r="J11" s="103">
        <v>1.1</v>
      </c>
      <c r="K11" s="103">
        <v>-0.8</v>
      </c>
      <c r="L11" s="108">
        <v>91</v>
      </c>
      <c r="M11" s="108">
        <v>89.2</v>
      </c>
      <c r="N11" s="106">
        <v>91.2</v>
      </c>
      <c r="O11" s="106">
        <v>92.7</v>
      </c>
      <c r="P11" s="107">
        <v>91.5</v>
      </c>
      <c r="Q11" s="40"/>
    </row>
    <row r="12" spans="1:17" s="6" customFormat="1" ht="15.75" customHeight="1">
      <c r="A12" s="30" t="s">
        <v>35</v>
      </c>
      <c r="B12" s="98">
        <v>1792</v>
      </c>
      <c r="C12" s="98">
        <v>1838</v>
      </c>
      <c r="D12" s="99">
        <v>1856</v>
      </c>
      <c r="E12" s="99">
        <v>1846</v>
      </c>
      <c r="F12" s="98">
        <v>1831</v>
      </c>
      <c r="G12" s="153">
        <v>-2.1</v>
      </c>
      <c r="H12" s="103">
        <v>2.6</v>
      </c>
      <c r="I12" s="103">
        <v>1</v>
      </c>
      <c r="J12" s="103">
        <v>-0.5</v>
      </c>
      <c r="K12" s="103">
        <v>-0.8</v>
      </c>
      <c r="L12" s="108">
        <v>90.1</v>
      </c>
      <c r="M12" s="108">
        <v>91.1</v>
      </c>
      <c r="N12" s="106">
        <v>91.1</v>
      </c>
      <c r="O12" s="106">
        <v>91.1</v>
      </c>
      <c r="P12" s="107">
        <v>90</v>
      </c>
      <c r="Q12" s="40"/>
    </row>
    <row r="13" spans="1:17" s="6" customFormat="1" ht="15.75" customHeight="1">
      <c r="A13" s="30" t="s">
        <v>36</v>
      </c>
      <c r="B13" s="98">
        <v>1856</v>
      </c>
      <c r="C13" s="98">
        <v>1898</v>
      </c>
      <c r="D13" s="99">
        <v>1886</v>
      </c>
      <c r="E13" s="99">
        <v>1888</v>
      </c>
      <c r="F13" s="98">
        <v>1892</v>
      </c>
      <c r="G13" s="153">
        <v>-2.5</v>
      </c>
      <c r="H13" s="103">
        <v>2.3</v>
      </c>
      <c r="I13" s="103">
        <v>-0.6</v>
      </c>
      <c r="J13" s="103">
        <v>0.1</v>
      </c>
      <c r="K13" s="103">
        <v>0.2</v>
      </c>
      <c r="L13" s="108">
        <v>93.3</v>
      </c>
      <c r="M13" s="108">
        <v>94.1</v>
      </c>
      <c r="N13" s="106">
        <v>92.6</v>
      </c>
      <c r="O13" s="106">
        <v>93.2</v>
      </c>
      <c r="P13" s="107">
        <v>93</v>
      </c>
      <c r="Q13" s="40"/>
    </row>
    <row r="14" spans="1:17" s="6" customFormat="1" ht="15.75" customHeight="1">
      <c r="A14" s="30" t="s">
        <v>37</v>
      </c>
      <c r="B14" s="98">
        <v>1931</v>
      </c>
      <c r="C14" s="98">
        <v>2011</v>
      </c>
      <c r="D14" s="99">
        <v>2035</v>
      </c>
      <c r="E14" s="99">
        <v>2018</v>
      </c>
      <c r="F14" s="98">
        <v>2011</v>
      </c>
      <c r="G14" s="153">
        <v>-2.2</v>
      </c>
      <c r="H14" s="103">
        <v>4.1</v>
      </c>
      <c r="I14" s="103">
        <v>1.2</v>
      </c>
      <c r="J14" s="103">
        <v>-0.8</v>
      </c>
      <c r="K14" s="103">
        <v>-0.3</v>
      </c>
      <c r="L14" s="108">
        <v>97</v>
      </c>
      <c r="M14" s="108">
        <v>99.7</v>
      </c>
      <c r="N14" s="106">
        <v>99.9</v>
      </c>
      <c r="O14" s="106">
        <v>99.6</v>
      </c>
      <c r="P14" s="107">
        <v>98.8</v>
      </c>
      <c r="Q14" s="40"/>
    </row>
    <row r="15" spans="1:17" s="6" customFormat="1" ht="15.75" customHeight="1">
      <c r="A15" s="30" t="s">
        <v>38</v>
      </c>
      <c r="B15" s="144">
        <v>1603</v>
      </c>
      <c r="C15" s="98">
        <v>1636</v>
      </c>
      <c r="D15" s="99">
        <v>1633</v>
      </c>
      <c r="E15" s="99">
        <v>1622</v>
      </c>
      <c r="F15" s="98">
        <v>1636</v>
      </c>
      <c r="G15" s="154">
        <v>-2.9</v>
      </c>
      <c r="H15" s="145">
        <v>2.1</v>
      </c>
      <c r="I15" s="103">
        <v>-0.2</v>
      </c>
      <c r="J15" s="103">
        <v>-0.7</v>
      </c>
      <c r="K15" s="103">
        <v>0.9</v>
      </c>
      <c r="L15" s="146">
        <v>80.6</v>
      </c>
      <c r="M15" s="109">
        <v>81.1</v>
      </c>
      <c r="N15" s="106">
        <v>80.2</v>
      </c>
      <c r="O15" s="106">
        <v>80.1</v>
      </c>
      <c r="P15" s="107">
        <v>80.4</v>
      </c>
      <c r="Q15" s="40"/>
    </row>
    <row r="16" spans="1:17" s="6" customFormat="1" ht="15.75" customHeight="1">
      <c r="A16" s="30" t="s">
        <v>39</v>
      </c>
      <c r="B16" s="98">
        <v>1842</v>
      </c>
      <c r="C16" s="98">
        <v>1897</v>
      </c>
      <c r="D16" s="99">
        <v>1909</v>
      </c>
      <c r="E16" s="99">
        <v>1866</v>
      </c>
      <c r="F16" s="98">
        <v>1889</v>
      </c>
      <c r="G16" s="154">
        <v>-6.8</v>
      </c>
      <c r="H16" s="145">
        <v>3</v>
      </c>
      <c r="I16" s="103">
        <v>0.6</v>
      </c>
      <c r="J16" s="103">
        <v>-2.3</v>
      </c>
      <c r="K16" s="103">
        <v>1.2</v>
      </c>
      <c r="L16" s="109">
        <v>92.6</v>
      </c>
      <c r="M16" s="109">
        <v>94.1</v>
      </c>
      <c r="N16" s="106">
        <v>93.7</v>
      </c>
      <c r="O16" s="106">
        <v>92.1</v>
      </c>
      <c r="P16" s="107">
        <v>92.8</v>
      </c>
      <c r="Q16" s="40"/>
    </row>
    <row r="17" spans="1:17" s="6" customFormat="1" ht="15.75" customHeight="1">
      <c r="A17" s="23" t="s">
        <v>40</v>
      </c>
      <c r="B17" s="147">
        <v>1781</v>
      </c>
      <c r="C17" s="100">
        <v>1790</v>
      </c>
      <c r="D17" s="101">
        <v>1808</v>
      </c>
      <c r="E17" s="101">
        <v>1776</v>
      </c>
      <c r="F17" s="100">
        <v>1794</v>
      </c>
      <c r="G17" s="155">
        <v>-1.8</v>
      </c>
      <c r="H17" s="148">
        <v>0.5</v>
      </c>
      <c r="I17" s="110">
        <v>1</v>
      </c>
      <c r="J17" s="110">
        <v>-1.8</v>
      </c>
      <c r="K17" s="110">
        <v>1</v>
      </c>
      <c r="L17" s="149">
        <v>89.5</v>
      </c>
      <c r="M17" s="111">
        <v>88.7</v>
      </c>
      <c r="N17" s="112">
        <v>88.8</v>
      </c>
      <c r="O17" s="112">
        <v>87.7</v>
      </c>
      <c r="P17" s="113">
        <v>88.2</v>
      </c>
      <c r="Q17" s="40"/>
    </row>
    <row r="18" spans="1:16" s="6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43"/>
      <c r="M18" s="43"/>
      <c r="N18" s="44"/>
      <c r="O18" s="52"/>
      <c r="P18" s="52" t="s">
        <v>98</v>
      </c>
    </row>
  </sheetData>
  <sheetProtection/>
  <mergeCells count="6">
    <mergeCell ref="G1:M1"/>
    <mergeCell ref="A3:A4"/>
    <mergeCell ref="A1:F1"/>
    <mergeCell ref="B3:F3"/>
    <mergeCell ref="G3:K3"/>
    <mergeCell ref="L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2013-07-12T01:32:37Z</cp:lastPrinted>
  <dcterms:created xsi:type="dcterms:W3CDTF">2011-05-19T06:28:36Z</dcterms:created>
  <dcterms:modified xsi:type="dcterms:W3CDTF">2016-04-27T08:06:31Z</dcterms:modified>
  <cp:category/>
  <cp:version/>
  <cp:contentType/>
  <cp:contentStatus/>
</cp:coreProperties>
</file>