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13226\Desktop\令和元年度版_市統計書\市ホームページ掲載\"/>
    </mc:Choice>
  </mc:AlternateContent>
  <bookViews>
    <workbookView xWindow="20730" yWindow="255" windowWidth="10875" windowHeight="8280" tabRatio="906"/>
  </bookViews>
  <sheets>
    <sheet name="グラフ" sheetId="1" r:id="rId1"/>
    <sheet name="10-1学校別、学級数別" sheetId="41" r:id="rId2"/>
    <sheet name="10-2小、中学校児童生徒数の推移" sheetId="3" r:id="rId3"/>
    <sheet name="10-3幼稚園園児数及び教員数の推移 " sheetId="42" r:id="rId4"/>
    <sheet name="10-4高校別、学級数・生徒数・教諭及び職員数" sheetId="17" r:id="rId5"/>
    <sheet name="10-4高校別、学級数・生徒数・教諭及び職員数（2）" sheetId="20" r:id="rId6"/>
    <sheet name="10-4高校別、学級数・生徒数・教諭及び職員数 (3)" sheetId="23" r:id="rId7"/>
    <sheet name="10-5 琉球大学教員、事務職員及び学生数" sheetId="26" r:id="rId8"/>
    <sheet name="10-6沖縄国際大学教育職員、事務職員及び学生数" sheetId="27" r:id="rId9"/>
    <sheet name="10-7小学校学年別児童数（その１）" sheetId="6" r:id="rId10"/>
    <sheet name="10-7小学校学年別児童数（その２）" sheetId="7" r:id="rId11"/>
    <sheet name="10-7小学校学年別児童数（その３）" sheetId="8" r:id="rId12"/>
    <sheet name="10-8中学年別生徒数" sheetId="9" r:id="rId13"/>
    <sheet name="10-9中学校卒業後の進路" sheetId="28" r:id="rId14"/>
    <sheet name="10-10高等学校学年別生徒数の推移" sheetId="18" r:id="rId15"/>
    <sheet name="10-11高等学校卒業後の進路状況" sheetId="19" r:id="rId16"/>
    <sheet name="10-12学校給食ｾﾝﾀｰ" sheetId="29" r:id="rId17"/>
    <sheet name="10-13施設状況" sheetId="30" r:id="rId18"/>
    <sheet name="10-14小学生（身長）" sheetId="11" r:id="rId19"/>
    <sheet name="10-15小学生（体重）" sheetId="38" r:id="rId20"/>
    <sheet name="10-16中学生（身長）" sheetId="14" r:id="rId21"/>
    <sheet name="10-17中学生（体重） " sheetId="40" r:id="rId22"/>
    <sheet name="10-18中央公民館利用状況" sheetId="31" r:id="rId23"/>
    <sheet name="10-19市民会館利用状況" sheetId="32" r:id="rId24"/>
    <sheet name="10-20市立博物館入館者数" sheetId="33" r:id="rId25"/>
    <sheet name="10-21市民図書館利用状況 " sheetId="34" r:id="rId26"/>
    <sheet name="10-22体育施設利用状況" sheetId="35" r:id="rId27"/>
    <sheet name="10-23屋外劇場利用状況  " sheetId="36" r:id="rId28"/>
    <sheet name="10-24国・県・市の指定文化財" sheetId="43" r:id="rId29"/>
  </sheets>
  <definedNames>
    <definedName name="_xlnm.Print_Area" localSheetId="14">'10-10高等学校学年別生徒数の推移'!$A$1:$N$35</definedName>
    <definedName name="_xlnm.Print_Area" localSheetId="15">'10-11高等学校卒業後の進路状況'!$A$1:$I$36</definedName>
    <definedName name="_xlnm.Print_Area" localSheetId="17">'10-13施設状況'!$A$1:$K$32</definedName>
    <definedName name="_xlnm.Print_Area" localSheetId="18">'10-14小学生（身長）'!$A$1:$M$36</definedName>
    <definedName name="_xlnm.Print_Area" localSheetId="19">'10-15小学生（体重）'!$A$1:$M$36</definedName>
    <definedName name="_xlnm.Print_Area" localSheetId="20">'10-16中学生（身長）'!$A$1:$G$38</definedName>
    <definedName name="_xlnm.Print_Area" localSheetId="21">'10-17中学生（体重） '!$A$1:$G$38</definedName>
    <definedName name="_xlnm.Print_Area" localSheetId="22">'10-18中央公民館利用状況'!$A$1:$S$10</definedName>
    <definedName name="_xlnm.Print_Area" localSheetId="23">'10-19市民会館利用状況'!$A$1:$W$12</definedName>
    <definedName name="_xlnm.Print_Area" localSheetId="25">'10-21市民図書館利用状況 '!$A$1:$G$16</definedName>
    <definedName name="_xlnm.Print_Area" localSheetId="27">'10-23屋外劇場利用状況  '!$A$1:$K$11</definedName>
    <definedName name="_xlnm.Print_Area" localSheetId="28">'10-24国・県・市の指定文化財'!$A$1:$N$45</definedName>
    <definedName name="_xlnm.Print_Area" localSheetId="2">'10-2小、中学校児童生徒数の推移'!$A$1:$J$21</definedName>
    <definedName name="_xlnm.Print_Area" localSheetId="4">'10-4高校別、学級数・生徒数・教諭及び職員数'!$A$1:$L$10</definedName>
    <definedName name="_xlnm.Print_Area" localSheetId="6">'10-4高校別、学級数・生徒数・教諭及び職員数 (3)'!$A$1:$L$15</definedName>
    <definedName name="_xlnm.Print_Area" localSheetId="5">'10-4高校別、学級数・生徒数・教諭及び職員数（2）'!$A$1:$L$10</definedName>
    <definedName name="_xlnm.Print_Area" localSheetId="7">'10-5 琉球大学教員、事務職員及び学生数'!$A$1:$H$22</definedName>
    <definedName name="_xlnm.Print_Area" localSheetId="8">'10-6沖縄国際大学教育職員、事務職員及び学生数'!$A$1:$H$21</definedName>
    <definedName name="_xlnm.Print_Area" localSheetId="12">'10-8中学年別生徒数'!$A$1:$M$40</definedName>
    <definedName name="_xlnm.Print_Area" localSheetId="0">グラフ!$A$1:$L$64</definedName>
    <definedName name="使用場所" localSheetId="16">#REF!</definedName>
    <definedName name="使用場所" localSheetId="17">#REF!</definedName>
    <definedName name="使用場所" localSheetId="18">#REF!</definedName>
    <definedName name="使用場所" localSheetId="19">#REF!</definedName>
    <definedName name="使用場所" localSheetId="20">#REF!</definedName>
    <definedName name="使用場所" localSheetId="21">#REF!</definedName>
    <definedName name="使用場所" localSheetId="22">#REF!</definedName>
    <definedName name="使用場所" localSheetId="23">#REF!</definedName>
    <definedName name="使用場所" localSheetId="1">#REF!</definedName>
    <definedName name="使用場所" localSheetId="24">#REF!</definedName>
    <definedName name="使用場所" localSheetId="25">#REF!</definedName>
    <definedName name="使用場所" localSheetId="26">#REF!</definedName>
    <definedName name="使用場所" localSheetId="27">#REF!</definedName>
    <definedName name="使用場所" localSheetId="28">#REF!</definedName>
    <definedName name="使用場所" localSheetId="2">#REF!</definedName>
    <definedName name="使用場所" localSheetId="3">#REF!</definedName>
    <definedName name="使用場所" localSheetId="7">#REF!</definedName>
    <definedName name="使用場所" localSheetId="9">#REF!</definedName>
    <definedName name="使用場所" localSheetId="10">#REF!</definedName>
    <definedName name="使用場所" localSheetId="11">#REF!</definedName>
    <definedName name="使用場所" localSheetId="12">#REF!</definedName>
    <definedName name="使用場所" localSheetId="13">#REF!</definedName>
    <definedName name="使用場所">#REF!</definedName>
    <definedName name="文化財">#REF!</definedName>
  </definedNames>
  <calcPr calcId="162913"/>
</workbook>
</file>

<file path=xl/calcChain.xml><?xml version="1.0" encoding="utf-8"?>
<calcChain xmlns="http://schemas.openxmlformats.org/spreadsheetml/2006/main">
  <c r="I6" i="30" l="1"/>
  <c r="B12" i="33" l="1"/>
  <c r="C6" i="30"/>
  <c r="H31" i="30" l="1"/>
  <c r="I21" i="30"/>
  <c r="J31" i="30"/>
  <c r="J16" i="30"/>
  <c r="G16" i="30"/>
  <c r="G31" i="30"/>
  <c r="H16" i="30"/>
  <c r="E6" i="30"/>
  <c r="E31" i="30"/>
  <c r="K31" i="30"/>
  <c r="F31" i="30"/>
  <c r="C31" i="30"/>
  <c r="D31" i="30"/>
  <c r="D21" i="30"/>
  <c r="C21" i="30"/>
  <c r="C16" i="30"/>
  <c r="E16" i="30"/>
  <c r="K16" i="30"/>
  <c r="I20" i="30"/>
  <c r="I16" i="30"/>
  <c r="I18" i="30"/>
  <c r="I19" i="30"/>
  <c r="I17" i="30"/>
  <c r="D6" i="30"/>
  <c r="F6" i="30"/>
  <c r="G6" i="30"/>
  <c r="H6" i="30"/>
  <c r="K6" i="30"/>
  <c r="J6" i="30"/>
  <c r="I15" i="30"/>
  <c r="I14" i="30"/>
  <c r="I13" i="30"/>
  <c r="I12" i="30"/>
  <c r="I11" i="30"/>
  <c r="I10" i="30"/>
  <c r="I9" i="30"/>
  <c r="I8" i="30"/>
  <c r="I7" i="30"/>
  <c r="F17" i="35"/>
  <c r="F8" i="35"/>
  <c r="E17" i="35"/>
  <c r="E8" i="35"/>
  <c r="E8" i="34"/>
  <c r="F5" i="34"/>
  <c r="E5" i="34"/>
  <c r="F4" i="34"/>
  <c r="F7" i="34"/>
  <c r="E4" i="34"/>
  <c r="E7" i="34"/>
  <c r="K9" i="32"/>
  <c r="I31" i="30"/>
</calcChain>
</file>

<file path=xl/sharedStrings.xml><?xml version="1.0" encoding="utf-8"?>
<sst xmlns="http://schemas.openxmlformats.org/spreadsheetml/2006/main" count="1830" uniqueCount="621">
  <si>
    <t xml:space="preserve">   １．幼 稚 園 園 児 数 の 推 移</t>
    <rPh sb="5" eb="6">
      <t>ヨウ</t>
    </rPh>
    <rPh sb="7" eb="8">
      <t>オサナイ</t>
    </rPh>
    <rPh sb="9" eb="10">
      <t>エン</t>
    </rPh>
    <rPh sb="11" eb="12">
      <t>エン</t>
    </rPh>
    <rPh sb="13" eb="14">
      <t>ジ</t>
    </rPh>
    <rPh sb="15" eb="16">
      <t>スウ</t>
    </rPh>
    <rPh sb="19" eb="20">
      <t>スイ</t>
    </rPh>
    <rPh sb="21" eb="22">
      <t>ウツリ</t>
    </rPh>
    <phoneticPr fontId="3"/>
  </si>
  <si>
    <t xml:space="preserve">  ３．学校別生徒数の推移（中学校）</t>
    <rPh sb="4" eb="6">
      <t>ガッコウ</t>
    </rPh>
    <rPh sb="6" eb="7">
      <t>ベツ</t>
    </rPh>
    <rPh sb="7" eb="10">
      <t>セイトスウ</t>
    </rPh>
    <rPh sb="11" eb="13">
      <t>スイイ</t>
    </rPh>
    <rPh sb="14" eb="17">
      <t>チュウガッコウ</t>
    </rPh>
    <phoneticPr fontId="3"/>
  </si>
  <si>
    <t>５．中 学 校 卒 業 者 の 進 路 状 況</t>
    <rPh sb="2" eb="3">
      <t>ナカ</t>
    </rPh>
    <rPh sb="4" eb="5">
      <t>ガク</t>
    </rPh>
    <rPh sb="6" eb="7">
      <t>コウ</t>
    </rPh>
    <rPh sb="8" eb="9">
      <t>ソツ</t>
    </rPh>
    <rPh sb="10" eb="11">
      <t>ギョウ</t>
    </rPh>
    <rPh sb="12" eb="13">
      <t>シャ</t>
    </rPh>
    <rPh sb="16" eb="17">
      <t>ススム</t>
    </rPh>
    <rPh sb="18" eb="19">
      <t>ロ</t>
    </rPh>
    <rPh sb="20" eb="21">
      <t>ジョウ</t>
    </rPh>
    <rPh sb="22" eb="23">
      <t>キョウ</t>
    </rPh>
    <phoneticPr fontId="3"/>
  </si>
  <si>
    <t>１．幼稚園園児の推移</t>
    <rPh sb="2" eb="4">
      <t>ヨウチ</t>
    </rPh>
    <rPh sb="4" eb="5">
      <t>エン</t>
    </rPh>
    <rPh sb="5" eb="7">
      <t>エンジ</t>
    </rPh>
    <rPh sb="8" eb="10">
      <t>スイイ</t>
    </rPh>
    <phoneticPr fontId="3"/>
  </si>
  <si>
    <t>総数</t>
    <rPh sb="0" eb="2">
      <t>ソウスウ</t>
    </rPh>
    <phoneticPr fontId="3"/>
  </si>
  <si>
    <t>２．小学校児童の推移</t>
    <rPh sb="2" eb="5">
      <t>ショウガッコウ</t>
    </rPh>
    <rPh sb="5" eb="7">
      <t>ジドウ</t>
    </rPh>
    <rPh sb="8" eb="10">
      <t>スイイ</t>
    </rPh>
    <phoneticPr fontId="3"/>
  </si>
  <si>
    <t>３．学校別生徒数の推移（中学校）</t>
    <rPh sb="2" eb="4">
      <t>ガッコウ</t>
    </rPh>
    <rPh sb="4" eb="5">
      <t>ベツ</t>
    </rPh>
    <rPh sb="5" eb="8">
      <t>セイトスウ</t>
    </rPh>
    <rPh sb="9" eb="11">
      <t>スイイ</t>
    </rPh>
    <rPh sb="12" eb="15">
      <t>チュウガッコウ</t>
    </rPh>
    <phoneticPr fontId="3"/>
  </si>
  <si>
    <t>普天間中学校</t>
    <rPh sb="0" eb="3">
      <t>フテンマ</t>
    </rPh>
    <rPh sb="3" eb="6">
      <t>チュウガッコウ</t>
    </rPh>
    <phoneticPr fontId="3"/>
  </si>
  <si>
    <t>真志喜中学校</t>
    <rPh sb="0" eb="3">
      <t>マシキ</t>
    </rPh>
    <rPh sb="3" eb="6">
      <t>チュウガッコウ</t>
    </rPh>
    <phoneticPr fontId="3"/>
  </si>
  <si>
    <t>嘉数中学校</t>
    <rPh sb="0" eb="2">
      <t>カカズ</t>
    </rPh>
    <rPh sb="2" eb="5">
      <t>チュウガッコウ</t>
    </rPh>
    <phoneticPr fontId="3"/>
  </si>
  <si>
    <t>宜野湾中学校</t>
    <rPh sb="0" eb="3">
      <t>ギノワン</t>
    </rPh>
    <rPh sb="3" eb="6">
      <t>チュウガッコウ</t>
    </rPh>
    <phoneticPr fontId="3"/>
  </si>
  <si>
    <t>４．学校別生徒数の推移（高等学校）</t>
    <rPh sb="2" eb="4">
      <t>ガッコウ</t>
    </rPh>
    <rPh sb="4" eb="5">
      <t>ベツ</t>
    </rPh>
    <rPh sb="5" eb="8">
      <t>セイトスウ</t>
    </rPh>
    <rPh sb="9" eb="11">
      <t>スイイ</t>
    </rPh>
    <rPh sb="12" eb="14">
      <t>コウトウ</t>
    </rPh>
    <rPh sb="14" eb="16">
      <t>ガッコウ</t>
    </rPh>
    <phoneticPr fontId="3"/>
  </si>
  <si>
    <t>普天間高校</t>
    <rPh sb="0" eb="3">
      <t>フテンマ</t>
    </rPh>
    <rPh sb="3" eb="4">
      <t>ダカ</t>
    </rPh>
    <rPh sb="4" eb="5">
      <t>コウ</t>
    </rPh>
    <phoneticPr fontId="3"/>
  </si>
  <si>
    <t>中部商業高校</t>
    <rPh sb="0" eb="2">
      <t>チュウブ</t>
    </rPh>
    <rPh sb="2" eb="4">
      <t>ショウギョウ</t>
    </rPh>
    <rPh sb="4" eb="5">
      <t>タカ</t>
    </rPh>
    <rPh sb="5" eb="6">
      <t>コウ</t>
    </rPh>
    <phoneticPr fontId="3"/>
  </si>
  <si>
    <t>高等学校等</t>
    <rPh sb="0" eb="2">
      <t>コウトウ</t>
    </rPh>
    <rPh sb="2" eb="5">
      <t>ガッコウトウ</t>
    </rPh>
    <phoneticPr fontId="3"/>
  </si>
  <si>
    <t>専修学校等</t>
    <rPh sb="0" eb="2">
      <t>センシュウ</t>
    </rPh>
    <rPh sb="2" eb="4">
      <t>ガッコウ</t>
    </rPh>
    <rPh sb="4" eb="5">
      <t>トウ</t>
    </rPh>
    <phoneticPr fontId="3"/>
  </si>
  <si>
    <t>公共職業能力開発施設等</t>
    <rPh sb="0" eb="2">
      <t>コウキョウ</t>
    </rPh>
    <rPh sb="2" eb="4">
      <t>ショクギョウ</t>
    </rPh>
    <rPh sb="4" eb="6">
      <t>ノウリョク</t>
    </rPh>
    <rPh sb="6" eb="8">
      <t>カイハツ</t>
    </rPh>
    <rPh sb="8" eb="10">
      <t>シセツ</t>
    </rPh>
    <rPh sb="10" eb="11">
      <t>トウ</t>
    </rPh>
    <phoneticPr fontId="3"/>
  </si>
  <si>
    <t>就職者等</t>
    <rPh sb="0" eb="2">
      <t>シュウショク</t>
    </rPh>
    <rPh sb="2" eb="3">
      <t>シャ</t>
    </rPh>
    <rPh sb="3" eb="4">
      <t>トウ</t>
    </rPh>
    <phoneticPr fontId="3"/>
  </si>
  <si>
    <t>その他</t>
    <rPh sb="2" eb="3">
      <t>タ</t>
    </rPh>
    <phoneticPr fontId="3"/>
  </si>
  <si>
    <t>卒業者総数</t>
    <rPh sb="0" eb="2">
      <t>ソツギョウ</t>
    </rPh>
    <rPh sb="2" eb="3">
      <t>シャ</t>
    </rPh>
    <rPh sb="3" eb="5">
      <t>ソウスウ</t>
    </rPh>
    <phoneticPr fontId="3"/>
  </si>
  <si>
    <t>６．各高校進学率の推移</t>
    <rPh sb="2" eb="5">
      <t>カクコウコウ</t>
    </rPh>
    <rPh sb="5" eb="7">
      <t>シンガク</t>
    </rPh>
    <rPh sb="7" eb="8">
      <t>リツ</t>
    </rPh>
    <rPh sb="9" eb="11">
      <t>スイイ</t>
    </rPh>
    <phoneticPr fontId="3"/>
  </si>
  <si>
    <t>普天間高校</t>
    <rPh sb="0" eb="3">
      <t>フテンマ</t>
    </rPh>
    <rPh sb="3" eb="4">
      <t>コウ</t>
    </rPh>
    <rPh sb="4" eb="5">
      <t>コウ</t>
    </rPh>
    <phoneticPr fontId="3"/>
  </si>
  <si>
    <t>学校名</t>
  </si>
  <si>
    <t>学級数</t>
  </si>
  <si>
    <t>児童・生徒数</t>
  </si>
  <si>
    <t>教員数</t>
  </si>
  <si>
    <t>その他の職員</t>
  </si>
  <si>
    <t>総数</t>
  </si>
  <si>
    <t>男</t>
  </si>
  <si>
    <t>女</t>
  </si>
  <si>
    <t>県費</t>
  </si>
  <si>
    <t>市費</t>
  </si>
  <si>
    <t>普天間小学校</t>
  </si>
  <si>
    <t>普天間第二小学校</t>
  </si>
  <si>
    <t>大山小学校</t>
  </si>
  <si>
    <t>大謝名小学校</t>
  </si>
  <si>
    <t>嘉数小学校</t>
  </si>
  <si>
    <t>志真志小学校</t>
  </si>
  <si>
    <t>宜野湾小学校</t>
  </si>
  <si>
    <t>長田小学校</t>
  </si>
  <si>
    <t>普天間中学校</t>
  </si>
  <si>
    <t>真志喜中学校</t>
  </si>
  <si>
    <t>嘉数中学校</t>
  </si>
  <si>
    <t>宜野湾中学校</t>
  </si>
  <si>
    <t>1年</t>
  </si>
  <si>
    <t>2年</t>
  </si>
  <si>
    <t>3年</t>
  </si>
  <si>
    <t>4年</t>
  </si>
  <si>
    <t>5年</t>
  </si>
  <si>
    <t>6年</t>
  </si>
  <si>
    <t>総　数</t>
  </si>
  <si>
    <t>－</t>
  </si>
  <si>
    <t>学校数</t>
  </si>
  <si>
    <t>卒業者</t>
  </si>
  <si>
    <t>就職者</t>
  </si>
  <si>
    <t>左記以外の者</t>
  </si>
  <si>
    <t>進学率</t>
  </si>
  <si>
    <t>就職率</t>
  </si>
  <si>
    <t xml:space="preserve">   資料：教育委員会</t>
  </si>
  <si>
    <t>大ホール</t>
  </si>
  <si>
    <t>会議室</t>
  </si>
  <si>
    <t>開館日数</t>
  </si>
  <si>
    <t>利用日数</t>
  </si>
  <si>
    <t>１．学校別、学級数、児童・生徒数、教員数及び職員数</t>
    <rPh sb="2" eb="4">
      <t>ガッコウ</t>
    </rPh>
    <rPh sb="4" eb="5">
      <t>ベツ</t>
    </rPh>
    <rPh sb="6" eb="8">
      <t>ガッキュウ</t>
    </rPh>
    <rPh sb="8" eb="9">
      <t>スウ</t>
    </rPh>
    <rPh sb="10" eb="12">
      <t>ジドウ</t>
    </rPh>
    <rPh sb="13" eb="16">
      <t>セイトスウ</t>
    </rPh>
    <rPh sb="17" eb="19">
      <t>キョウイン</t>
    </rPh>
    <rPh sb="19" eb="20">
      <t>スウ</t>
    </rPh>
    <rPh sb="20" eb="21">
      <t>オヨ</t>
    </rPh>
    <rPh sb="22" eb="25">
      <t>ショクインスウ</t>
    </rPh>
    <phoneticPr fontId="2"/>
  </si>
  <si>
    <t>はごろも小学校</t>
    <rPh sb="4" eb="7">
      <t>ショウガッコウ</t>
    </rPh>
    <phoneticPr fontId="2"/>
  </si>
  <si>
    <t>　　資料：教育委員会</t>
    <rPh sb="2" eb="4">
      <t>シリョウ</t>
    </rPh>
    <rPh sb="5" eb="7">
      <t>キョウイク</t>
    </rPh>
    <rPh sb="7" eb="10">
      <t>イインカイ</t>
    </rPh>
    <phoneticPr fontId="2"/>
  </si>
  <si>
    <t>２．小・中学校児童生徒数の推移</t>
    <rPh sb="2" eb="3">
      <t>ショウ</t>
    </rPh>
    <rPh sb="4" eb="7">
      <t>チュウガッコウ</t>
    </rPh>
    <rPh sb="7" eb="9">
      <t>ジドウ</t>
    </rPh>
    <rPh sb="9" eb="11">
      <t>セイト</t>
    </rPh>
    <rPh sb="11" eb="12">
      <t>スウ</t>
    </rPh>
    <rPh sb="13" eb="15">
      <t>スイイ</t>
    </rPh>
    <phoneticPr fontId="2"/>
  </si>
  <si>
    <t xml:space="preserve">   各年度5月1日現在</t>
    <rPh sb="3" eb="6">
      <t>カクネンド</t>
    </rPh>
    <rPh sb="7" eb="8">
      <t>ガツ</t>
    </rPh>
    <rPh sb="9" eb="12">
      <t>ニチゲンザイ</t>
    </rPh>
    <phoneticPr fontId="2"/>
  </si>
  <si>
    <t>小学校</t>
    <rPh sb="0" eb="1">
      <t>ショウ</t>
    </rPh>
    <rPh sb="1" eb="2">
      <t>ガク</t>
    </rPh>
    <rPh sb="2" eb="3">
      <t>コウ</t>
    </rPh>
    <phoneticPr fontId="2"/>
  </si>
  <si>
    <t>学校数</t>
    <rPh sb="0" eb="2">
      <t>ガッコウ</t>
    </rPh>
    <rPh sb="2" eb="3">
      <t>スウ</t>
    </rPh>
    <phoneticPr fontId="2"/>
  </si>
  <si>
    <t>学級数</t>
    <rPh sb="0" eb="2">
      <t>ガッキュウ</t>
    </rPh>
    <rPh sb="2" eb="3">
      <t>スウ</t>
    </rPh>
    <phoneticPr fontId="2"/>
  </si>
  <si>
    <t>児童数</t>
    <rPh sb="0" eb="2">
      <t>ジドウ</t>
    </rPh>
    <rPh sb="2" eb="3">
      <t>スウ</t>
    </rPh>
    <phoneticPr fontId="2"/>
  </si>
  <si>
    <t>計</t>
    <rPh sb="0" eb="1">
      <t>ケイ</t>
    </rPh>
    <phoneticPr fontId="2"/>
  </si>
  <si>
    <t>1学年</t>
    <rPh sb="1" eb="3">
      <t>ガクネン</t>
    </rPh>
    <phoneticPr fontId="2"/>
  </si>
  <si>
    <t>2学年</t>
    <rPh sb="1" eb="3">
      <t>ガクネン</t>
    </rPh>
    <phoneticPr fontId="2"/>
  </si>
  <si>
    <t>3学年</t>
    <rPh sb="1" eb="3">
      <t>ガクネン</t>
    </rPh>
    <phoneticPr fontId="2"/>
  </si>
  <si>
    <t>4学年</t>
    <rPh sb="1" eb="3">
      <t>ガクネン</t>
    </rPh>
    <phoneticPr fontId="2"/>
  </si>
  <si>
    <t>5学年</t>
    <rPh sb="1" eb="3">
      <t>ガクネン</t>
    </rPh>
    <phoneticPr fontId="2"/>
  </si>
  <si>
    <t>6学年</t>
    <rPh sb="1" eb="3">
      <t>ガクネン</t>
    </rPh>
    <phoneticPr fontId="2"/>
  </si>
  <si>
    <t>中学校</t>
    <rPh sb="0" eb="1">
      <t>ナカ</t>
    </rPh>
    <rPh sb="1" eb="2">
      <t>ガク</t>
    </rPh>
    <rPh sb="2" eb="3">
      <t>コウ</t>
    </rPh>
    <phoneticPr fontId="2"/>
  </si>
  <si>
    <t>生徒数</t>
    <rPh sb="0" eb="3">
      <t>セイトスウ</t>
    </rPh>
    <phoneticPr fontId="2"/>
  </si>
  <si>
    <t>総数</t>
    <rPh sb="0" eb="2">
      <t>ソウスウ</t>
    </rPh>
    <phoneticPr fontId="2"/>
  </si>
  <si>
    <t>総数</t>
    <rPh sb="0" eb="1">
      <t>フサ</t>
    </rPh>
    <rPh sb="1" eb="2">
      <t>カズ</t>
    </rPh>
    <phoneticPr fontId="2"/>
  </si>
  <si>
    <t>その他</t>
    <rPh sb="2" eb="3">
      <t>タ</t>
    </rPh>
    <phoneticPr fontId="2"/>
  </si>
  <si>
    <t>資料：教育委員会</t>
    <rPh sb="0" eb="2">
      <t>シリョウ</t>
    </rPh>
    <rPh sb="3" eb="5">
      <t>キョウイク</t>
    </rPh>
    <rPh sb="5" eb="8">
      <t>イインカイ</t>
    </rPh>
    <phoneticPr fontId="2"/>
  </si>
  <si>
    <t>園児数</t>
    <rPh sb="0" eb="1">
      <t>エン</t>
    </rPh>
    <rPh sb="1" eb="2">
      <t>コ</t>
    </rPh>
    <rPh sb="2" eb="3">
      <t>スウ</t>
    </rPh>
    <phoneticPr fontId="2"/>
  </si>
  <si>
    <t>教員数</t>
    <rPh sb="0" eb="1">
      <t>キョウ</t>
    </rPh>
    <rPh sb="1" eb="2">
      <t>イン</t>
    </rPh>
    <rPh sb="2" eb="3">
      <t>スウ</t>
    </rPh>
    <phoneticPr fontId="2"/>
  </si>
  <si>
    <t>男</t>
    <rPh sb="0" eb="1">
      <t>オトコ</t>
    </rPh>
    <phoneticPr fontId="2"/>
  </si>
  <si>
    <t>女</t>
    <rPh sb="0" eb="1">
      <t>オンナ</t>
    </rPh>
    <phoneticPr fontId="2"/>
  </si>
  <si>
    <t>≪普天間小学校≫</t>
    <rPh sb="1" eb="4">
      <t>フテンマ</t>
    </rPh>
    <rPh sb="4" eb="7">
      <t>ショウガッコウ</t>
    </rPh>
    <phoneticPr fontId="2"/>
  </si>
  <si>
    <t>≪普天間第二小学校≫</t>
    <rPh sb="1" eb="4">
      <t>フテンマ</t>
    </rPh>
    <rPh sb="4" eb="6">
      <t>ダイニ</t>
    </rPh>
    <rPh sb="6" eb="9">
      <t>ショウガッコウ</t>
    </rPh>
    <phoneticPr fontId="2"/>
  </si>
  <si>
    <t>≪大山小学校≫</t>
    <rPh sb="1" eb="3">
      <t>オオヤマ</t>
    </rPh>
    <rPh sb="3" eb="6">
      <t>ショウガッコウ</t>
    </rPh>
    <phoneticPr fontId="2"/>
  </si>
  <si>
    <t>≪大謝名小学校≫</t>
    <rPh sb="1" eb="2">
      <t>オオ</t>
    </rPh>
    <rPh sb="2" eb="3">
      <t>シャ</t>
    </rPh>
    <rPh sb="3" eb="4">
      <t>ナ</t>
    </rPh>
    <rPh sb="4" eb="7">
      <t>ショウガッコウ</t>
    </rPh>
    <phoneticPr fontId="2"/>
  </si>
  <si>
    <t>≪嘉数小学校≫</t>
    <rPh sb="1" eb="2">
      <t>カ</t>
    </rPh>
    <rPh sb="2" eb="3">
      <t>カズ</t>
    </rPh>
    <rPh sb="3" eb="6">
      <t>ショウガッコウ</t>
    </rPh>
    <phoneticPr fontId="2"/>
  </si>
  <si>
    <t>≪志真志小学校≫</t>
    <rPh sb="1" eb="2">
      <t>シ</t>
    </rPh>
    <rPh sb="2" eb="3">
      <t>マ</t>
    </rPh>
    <rPh sb="3" eb="4">
      <t>シ</t>
    </rPh>
    <rPh sb="4" eb="7">
      <t>ショウガッコウ</t>
    </rPh>
    <phoneticPr fontId="2"/>
  </si>
  <si>
    <t>≪宜野湾小学校≫</t>
    <rPh sb="1" eb="4">
      <t>ギノワン</t>
    </rPh>
    <rPh sb="4" eb="7">
      <t>ショウガッコウ</t>
    </rPh>
    <phoneticPr fontId="2"/>
  </si>
  <si>
    <t>≪長田小学校≫</t>
    <rPh sb="1" eb="3">
      <t>ナガタ</t>
    </rPh>
    <rPh sb="3" eb="6">
      <t>ショウガッコウ</t>
    </rPh>
    <phoneticPr fontId="2"/>
  </si>
  <si>
    <t>≪はごろも小学校≫</t>
    <rPh sb="5" eb="8">
      <t>ショウガッコウ</t>
    </rPh>
    <phoneticPr fontId="2"/>
  </si>
  <si>
    <t>　　注：はごろも小学校は平成26年4月開校</t>
    <rPh sb="2" eb="3">
      <t>チュウ</t>
    </rPh>
    <rPh sb="8" eb="11">
      <t>ショウガッコウ</t>
    </rPh>
    <rPh sb="12" eb="14">
      <t>ヘイセイ</t>
    </rPh>
    <rPh sb="16" eb="17">
      <t>ネン</t>
    </rPh>
    <rPh sb="18" eb="19">
      <t>ガツ</t>
    </rPh>
    <rPh sb="19" eb="21">
      <t>カイコウ</t>
    </rPh>
    <phoneticPr fontId="2"/>
  </si>
  <si>
    <t>≪普天間中学校≫</t>
    <rPh sb="1" eb="4">
      <t>フテンマ</t>
    </rPh>
    <rPh sb="4" eb="7">
      <t>チュウガッコウ</t>
    </rPh>
    <phoneticPr fontId="2"/>
  </si>
  <si>
    <t>≪真志喜中学校≫</t>
    <rPh sb="1" eb="2">
      <t>マ</t>
    </rPh>
    <rPh sb="2" eb="3">
      <t>シ</t>
    </rPh>
    <rPh sb="3" eb="4">
      <t>キ</t>
    </rPh>
    <rPh sb="4" eb="7">
      <t>チュウガッコウ</t>
    </rPh>
    <phoneticPr fontId="2"/>
  </si>
  <si>
    <t>≪嘉数中学校≫</t>
    <rPh sb="1" eb="2">
      <t>カ</t>
    </rPh>
    <rPh sb="2" eb="3">
      <t>カズ</t>
    </rPh>
    <rPh sb="3" eb="6">
      <t>チュウガッコウ</t>
    </rPh>
    <phoneticPr fontId="2"/>
  </si>
  <si>
    <t>≪宜野湾中学校≫</t>
    <rPh sb="1" eb="4">
      <t>ギノワン</t>
    </rPh>
    <rPh sb="4" eb="7">
      <t>チュウガッコウ</t>
    </rPh>
    <phoneticPr fontId="2"/>
  </si>
  <si>
    <t xml:space="preserve">   各年度5月1日現在（単位：ｃｍ）</t>
    <rPh sb="3" eb="6">
      <t>カクネンド</t>
    </rPh>
    <rPh sb="7" eb="8">
      <t>ガツ</t>
    </rPh>
    <rPh sb="9" eb="10">
      <t>ニチ</t>
    </rPh>
    <rPh sb="10" eb="12">
      <t>ゲンザイ</t>
    </rPh>
    <rPh sb="13" eb="15">
      <t>タンイ</t>
    </rPh>
    <phoneticPr fontId="2"/>
  </si>
  <si>
    <t>才</t>
    <rPh sb="0" eb="1">
      <t>サイ</t>
    </rPh>
    <phoneticPr fontId="2"/>
  </si>
  <si>
    <t>市</t>
    <rPh sb="0" eb="1">
      <t>シ</t>
    </rPh>
    <phoneticPr fontId="2"/>
  </si>
  <si>
    <t>県</t>
    <rPh sb="0" eb="1">
      <t>ケン</t>
    </rPh>
    <phoneticPr fontId="2"/>
  </si>
  <si>
    <t>全国</t>
    <rPh sb="0" eb="1">
      <t>ゼン</t>
    </rPh>
    <rPh sb="1" eb="2">
      <t>クニ</t>
    </rPh>
    <phoneticPr fontId="2"/>
  </si>
  <si>
    <t>全国</t>
    <rPh sb="0" eb="1">
      <t>ゼン</t>
    </rPh>
    <rPh sb="1" eb="2">
      <t>コク</t>
    </rPh>
    <phoneticPr fontId="2"/>
  </si>
  <si>
    <t>14才</t>
    <rPh sb="2" eb="3">
      <t>サイ</t>
    </rPh>
    <phoneticPr fontId="2"/>
  </si>
  <si>
    <t xml:space="preserve">      資料：教育委員会</t>
    <rPh sb="6" eb="8">
      <t>シリョウ</t>
    </rPh>
    <rPh sb="9" eb="11">
      <t>キョウイク</t>
    </rPh>
    <rPh sb="11" eb="14">
      <t>イインカイ</t>
    </rPh>
    <phoneticPr fontId="2"/>
  </si>
  <si>
    <t>生徒数</t>
    <rPh sb="0" eb="1">
      <t>ショウ</t>
    </rPh>
    <rPh sb="1" eb="2">
      <t>タダ</t>
    </rPh>
    <rPh sb="2" eb="3">
      <t>カズ</t>
    </rPh>
    <phoneticPr fontId="2"/>
  </si>
  <si>
    <t>教諭数</t>
    <rPh sb="0" eb="1">
      <t>キョウ</t>
    </rPh>
    <rPh sb="1" eb="2">
      <t>サトシ</t>
    </rPh>
    <rPh sb="2" eb="3">
      <t>スウ</t>
    </rPh>
    <phoneticPr fontId="2"/>
  </si>
  <si>
    <t>その他の職員</t>
    <rPh sb="2" eb="3">
      <t>タ</t>
    </rPh>
    <rPh sb="4" eb="5">
      <t>ショク</t>
    </rPh>
    <rPh sb="5" eb="6">
      <t>イン</t>
    </rPh>
    <phoneticPr fontId="2"/>
  </si>
  <si>
    <t>全日</t>
    <rPh sb="0" eb="1">
      <t>ゼン</t>
    </rPh>
    <rPh sb="1" eb="2">
      <t>ニチ</t>
    </rPh>
    <phoneticPr fontId="2"/>
  </si>
  <si>
    <t xml:space="preserve">   資料：普天間高等学校</t>
    <rPh sb="6" eb="9">
      <t>フテンマ</t>
    </rPh>
    <phoneticPr fontId="2"/>
  </si>
  <si>
    <t>≪普天間高等学校≫</t>
    <rPh sb="1" eb="4">
      <t>フテンマ</t>
    </rPh>
    <rPh sb="4" eb="6">
      <t>コウトウ</t>
    </rPh>
    <rPh sb="6" eb="8">
      <t>ガッコウ</t>
    </rPh>
    <phoneticPr fontId="2"/>
  </si>
  <si>
    <t>1年</t>
    <rPh sb="1" eb="2">
      <t>ネン</t>
    </rPh>
    <phoneticPr fontId="2"/>
  </si>
  <si>
    <t>2年</t>
    <rPh sb="1" eb="2">
      <t>ネン</t>
    </rPh>
    <phoneticPr fontId="2"/>
  </si>
  <si>
    <t>3年</t>
    <rPh sb="1" eb="2">
      <t>ネン</t>
    </rPh>
    <phoneticPr fontId="2"/>
  </si>
  <si>
    <t>資料：普天間高等学校</t>
    <rPh sb="0" eb="2">
      <t>シリョウ</t>
    </rPh>
    <rPh sb="3" eb="6">
      <t>フテンマ</t>
    </rPh>
    <rPh sb="6" eb="8">
      <t>コウトウ</t>
    </rPh>
    <rPh sb="8" eb="10">
      <t>ガッコウ</t>
    </rPh>
    <phoneticPr fontId="2"/>
  </si>
  <si>
    <t>進学者</t>
    <rPh sb="0" eb="3">
      <t>シンガクシャ</t>
    </rPh>
    <phoneticPr fontId="2"/>
  </si>
  <si>
    <t>就職者</t>
    <rPh sb="0" eb="2">
      <t>シュウショク</t>
    </rPh>
    <rPh sb="2" eb="3">
      <t>シャ</t>
    </rPh>
    <phoneticPr fontId="2"/>
  </si>
  <si>
    <t>就職</t>
    <rPh sb="0" eb="1">
      <t>ジュ</t>
    </rPh>
    <rPh sb="1" eb="2">
      <t>ショク</t>
    </rPh>
    <phoneticPr fontId="2"/>
  </si>
  <si>
    <t>進学率</t>
    <rPh sb="0" eb="2">
      <t>シンガク</t>
    </rPh>
    <rPh sb="2" eb="3">
      <t>リツ</t>
    </rPh>
    <phoneticPr fontId="2"/>
  </si>
  <si>
    <t>就職率</t>
    <rPh sb="0" eb="2">
      <t>シュウショク</t>
    </rPh>
    <rPh sb="2" eb="3">
      <t>リツ</t>
    </rPh>
    <phoneticPr fontId="2"/>
  </si>
  <si>
    <t>資料：中部商業高等学校</t>
    <rPh sb="0" eb="2">
      <t>シリョウ</t>
    </rPh>
    <rPh sb="3" eb="5">
      <t>チュウブ</t>
    </rPh>
    <rPh sb="5" eb="7">
      <t>ショウギョウ</t>
    </rPh>
    <rPh sb="7" eb="9">
      <t>コウトウ</t>
    </rPh>
    <rPh sb="9" eb="11">
      <t>ガッコウ</t>
    </rPh>
    <phoneticPr fontId="2"/>
  </si>
  <si>
    <t>≪中部商業高等学校≫</t>
    <rPh sb="1" eb="3">
      <t>チュウブ</t>
    </rPh>
    <rPh sb="3" eb="5">
      <t>ショウギョウ</t>
    </rPh>
    <rPh sb="5" eb="9">
      <t>コウトウガッコウ</t>
    </rPh>
    <phoneticPr fontId="2"/>
  </si>
  <si>
    <t>≪中部商業高等学校≫</t>
    <rPh sb="1" eb="3">
      <t>チュウブ</t>
    </rPh>
    <rPh sb="3" eb="5">
      <t>ショウギョウ</t>
    </rPh>
    <rPh sb="5" eb="7">
      <t>コウトウ</t>
    </rPh>
    <rPh sb="7" eb="9">
      <t>ガッコウ</t>
    </rPh>
    <phoneticPr fontId="2"/>
  </si>
  <si>
    <t>左記以外       の者</t>
    <rPh sb="0" eb="2">
      <t>サキ</t>
    </rPh>
    <rPh sb="2" eb="4">
      <t>イガイ</t>
    </rPh>
    <rPh sb="12" eb="13">
      <t>モノ</t>
    </rPh>
    <phoneticPr fontId="2"/>
  </si>
  <si>
    <t>通信</t>
    <rPh sb="0" eb="2">
      <t>ツウシン</t>
    </rPh>
    <phoneticPr fontId="2"/>
  </si>
  <si>
    <t>注：平成24年度より通信制開設</t>
    <rPh sb="0" eb="1">
      <t>チュウ</t>
    </rPh>
    <rPh sb="2" eb="4">
      <t>ヘイセイ</t>
    </rPh>
    <rPh sb="6" eb="8">
      <t>ネンド</t>
    </rPh>
    <rPh sb="10" eb="13">
      <t>ツウシンセイ</t>
    </rPh>
    <rPh sb="13" eb="15">
      <t>カイセツ</t>
    </rPh>
    <phoneticPr fontId="2"/>
  </si>
  <si>
    <t xml:space="preserve">   資料：宜野湾高等学校</t>
    <rPh sb="3" eb="5">
      <t>シリョウ</t>
    </rPh>
    <rPh sb="6" eb="9">
      <t>ギノワン</t>
    </rPh>
    <rPh sb="9" eb="11">
      <t>コウトウ</t>
    </rPh>
    <rPh sb="11" eb="13">
      <t>ガッコウ</t>
    </rPh>
    <phoneticPr fontId="2"/>
  </si>
  <si>
    <t>≪宜野湾高等学校≫</t>
    <rPh sb="1" eb="4">
      <t>ギノワン</t>
    </rPh>
    <rPh sb="4" eb="6">
      <t>コウトウ</t>
    </rPh>
    <rPh sb="6" eb="8">
      <t>ガッコウ</t>
    </rPh>
    <phoneticPr fontId="2"/>
  </si>
  <si>
    <t>資料：宜野湾高等学校</t>
    <rPh sb="0" eb="2">
      <t>シリョウ</t>
    </rPh>
    <rPh sb="3" eb="6">
      <t>ギノワン</t>
    </rPh>
    <rPh sb="6" eb="8">
      <t>コウトウ</t>
    </rPh>
    <rPh sb="8" eb="10">
      <t>ガッコウ</t>
    </rPh>
    <phoneticPr fontId="2"/>
  </si>
  <si>
    <t>教員・事務職員数</t>
    <rPh sb="0" eb="1">
      <t>キョウ</t>
    </rPh>
    <rPh sb="1" eb="2">
      <t>イン</t>
    </rPh>
    <rPh sb="3" eb="4">
      <t>コト</t>
    </rPh>
    <rPh sb="4" eb="5">
      <t>ツトム</t>
    </rPh>
    <rPh sb="5" eb="7">
      <t>ショクイン</t>
    </rPh>
    <rPh sb="7" eb="8">
      <t>スウ</t>
    </rPh>
    <phoneticPr fontId="2"/>
  </si>
  <si>
    <t>総        数</t>
    <rPh sb="0" eb="1">
      <t>フサ</t>
    </rPh>
    <rPh sb="9" eb="10">
      <t>カズ</t>
    </rPh>
    <phoneticPr fontId="2"/>
  </si>
  <si>
    <t>　学長及び役員　</t>
    <rPh sb="1" eb="3">
      <t>ガクチョウ</t>
    </rPh>
    <rPh sb="3" eb="4">
      <t>オヨ</t>
    </rPh>
    <rPh sb="5" eb="6">
      <t>エキ</t>
    </rPh>
    <rPh sb="6" eb="7">
      <t>イン</t>
    </rPh>
    <phoneticPr fontId="2"/>
  </si>
  <si>
    <t>　教      授</t>
    <rPh sb="1" eb="2">
      <t>キョウ</t>
    </rPh>
    <rPh sb="8" eb="9">
      <t>ジュ</t>
    </rPh>
    <phoneticPr fontId="2"/>
  </si>
  <si>
    <t>　准　教　授</t>
    <rPh sb="1" eb="2">
      <t>ジュン</t>
    </rPh>
    <rPh sb="3" eb="4">
      <t>キョウ</t>
    </rPh>
    <rPh sb="5" eb="6">
      <t>ジュ</t>
    </rPh>
    <phoneticPr fontId="2"/>
  </si>
  <si>
    <t>　講      師</t>
    <rPh sb="1" eb="2">
      <t>コウ</t>
    </rPh>
    <rPh sb="8" eb="9">
      <t>シ</t>
    </rPh>
    <phoneticPr fontId="2"/>
  </si>
  <si>
    <t>　助　　　教</t>
    <rPh sb="1" eb="2">
      <t>ジョ</t>
    </rPh>
    <rPh sb="5" eb="6">
      <t>キョウ</t>
    </rPh>
    <phoneticPr fontId="2"/>
  </si>
  <si>
    <t>　助      手</t>
    <rPh sb="1" eb="2">
      <t>スケ</t>
    </rPh>
    <rPh sb="8" eb="9">
      <t>テ</t>
    </rPh>
    <phoneticPr fontId="2"/>
  </si>
  <si>
    <t>　教　  　諭</t>
    <rPh sb="1" eb="2">
      <t>キョウ</t>
    </rPh>
    <rPh sb="6" eb="7">
      <t>サトシ</t>
    </rPh>
    <phoneticPr fontId="2"/>
  </si>
  <si>
    <t>　事務･技術職員</t>
    <rPh sb="1" eb="3">
      <t>ジム</t>
    </rPh>
    <rPh sb="4" eb="6">
      <t>ギジュツ</t>
    </rPh>
    <rPh sb="6" eb="8">
      <t>ショクイン</t>
    </rPh>
    <phoneticPr fontId="2"/>
  </si>
  <si>
    <t>学生数</t>
    <rPh sb="0" eb="1">
      <t>ガク</t>
    </rPh>
    <rPh sb="1" eb="2">
      <t>ショウ</t>
    </rPh>
    <rPh sb="2" eb="3">
      <t>カズ</t>
    </rPh>
    <phoneticPr fontId="2"/>
  </si>
  <si>
    <t>昼間</t>
    <rPh sb="0" eb="2">
      <t>チュウカン</t>
    </rPh>
    <phoneticPr fontId="2"/>
  </si>
  <si>
    <t>夜間</t>
    <rPh sb="0" eb="2">
      <t>ヤカン</t>
    </rPh>
    <phoneticPr fontId="2"/>
  </si>
  <si>
    <t>資料：琉球大学</t>
    <rPh sb="0" eb="2">
      <t>シリョウ</t>
    </rPh>
    <rPh sb="3" eb="5">
      <t>リュウキュウ</t>
    </rPh>
    <rPh sb="5" eb="7">
      <t>ダイガク</t>
    </rPh>
    <phoneticPr fontId="2"/>
  </si>
  <si>
    <t>教育職員・事務職員数</t>
    <rPh sb="0" eb="2">
      <t>キョウイク</t>
    </rPh>
    <rPh sb="2" eb="4">
      <t>ショクイン</t>
    </rPh>
    <rPh sb="5" eb="6">
      <t>コト</t>
    </rPh>
    <rPh sb="6" eb="7">
      <t>ツトム</t>
    </rPh>
    <rPh sb="7" eb="9">
      <t>ショクイン</t>
    </rPh>
    <rPh sb="9" eb="10">
      <t>スウ</t>
    </rPh>
    <phoneticPr fontId="2"/>
  </si>
  <si>
    <t>教       授</t>
    <rPh sb="0" eb="1">
      <t>キョウ</t>
    </rPh>
    <rPh sb="8" eb="9">
      <t>ジュ</t>
    </rPh>
    <phoneticPr fontId="2"/>
  </si>
  <si>
    <t>准   教  授</t>
    <rPh sb="0" eb="1">
      <t>ジュン</t>
    </rPh>
    <rPh sb="4" eb="5">
      <t>キョウ</t>
    </rPh>
    <rPh sb="7" eb="8">
      <t>ジュ</t>
    </rPh>
    <phoneticPr fontId="2"/>
  </si>
  <si>
    <t>講       師</t>
    <rPh sb="0" eb="1">
      <t>コウ</t>
    </rPh>
    <rPh sb="8" eb="9">
      <t>シ</t>
    </rPh>
    <phoneticPr fontId="2"/>
  </si>
  <si>
    <t>助　   　教</t>
    <rPh sb="0" eb="1">
      <t>ジョ</t>
    </rPh>
    <rPh sb="6" eb="7">
      <t>キョウ</t>
    </rPh>
    <phoneticPr fontId="2"/>
  </si>
  <si>
    <t>助       手</t>
    <rPh sb="0" eb="1">
      <t>スケ</t>
    </rPh>
    <rPh sb="8" eb="9">
      <t>テ</t>
    </rPh>
    <phoneticPr fontId="2"/>
  </si>
  <si>
    <t xml:space="preserve"> 事務職員</t>
    <rPh sb="1" eb="3">
      <t>ジム</t>
    </rPh>
    <rPh sb="3" eb="5">
      <t>ショクイン</t>
    </rPh>
    <phoneticPr fontId="2"/>
  </si>
  <si>
    <t>そ   の　他</t>
    <rPh sb="6" eb="7">
      <t>ホカ</t>
    </rPh>
    <phoneticPr fontId="2"/>
  </si>
  <si>
    <t>資料：沖縄国際大学</t>
    <rPh sb="0" eb="2">
      <t>シリョウ</t>
    </rPh>
    <rPh sb="3" eb="5">
      <t>オキナワ</t>
    </rPh>
    <rPh sb="5" eb="7">
      <t>コクサイ</t>
    </rPh>
    <rPh sb="7" eb="9">
      <t>ダイガク</t>
    </rPh>
    <phoneticPr fontId="2"/>
  </si>
  <si>
    <t>公共職業能力開発施設等入学者</t>
    <rPh sb="0" eb="2">
      <t>コウキョウ</t>
    </rPh>
    <rPh sb="2" eb="4">
      <t>ショクギョウ</t>
    </rPh>
    <rPh sb="4" eb="6">
      <t>ノウリョク</t>
    </rPh>
    <rPh sb="6" eb="8">
      <t>カイハツ</t>
    </rPh>
    <rPh sb="8" eb="10">
      <t>シセツ</t>
    </rPh>
    <rPh sb="10" eb="11">
      <t>トウ</t>
    </rPh>
    <rPh sb="11" eb="14">
      <t>ニュウガクシャ</t>
    </rPh>
    <phoneticPr fontId="2"/>
  </si>
  <si>
    <t>　　資料：学校基本調査</t>
    <rPh sb="2" eb="4">
      <t>シリョウ</t>
    </rPh>
    <rPh sb="5" eb="7">
      <t>ガッコウ</t>
    </rPh>
    <rPh sb="7" eb="9">
      <t>キホン</t>
    </rPh>
    <rPh sb="9" eb="11">
      <t>チョウサ</t>
    </rPh>
    <phoneticPr fontId="2"/>
  </si>
  <si>
    <t>学校給食センター名</t>
    <rPh sb="0" eb="2">
      <t>ガッコウ</t>
    </rPh>
    <rPh sb="2" eb="4">
      <t>キュウショク</t>
    </rPh>
    <rPh sb="8" eb="9">
      <t>メイ</t>
    </rPh>
    <phoneticPr fontId="2"/>
  </si>
  <si>
    <t>学   校</t>
    <rPh sb="0" eb="1">
      <t>ガク</t>
    </rPh>
    <rPh sb="4" eb="5">
      <t>コウ</t>
    </rPh>
    <phoneticPr fontId="2"/>
  </si>
  <si>
    <t>給食</t>
    <rPh sb="0" eb="1">
      <t>キュウ</t>
    </rPh>
    <rPh sb="1" eb="2">
      <t>ショク</t>
    </rPh>
    <phoneticPr fontId="2"/>
  </si>
  <si>
    <t>職員数</t>
    <rPh sb="0" eb="1">
      <t>ショク</t>
    </rPh>
    <rPh sb="1" eb="2">
      <t>イン</t>
    </rPh>
    <rPh sb="2" eb="3">
      <t>カズ</t>
    </rPh>
    <phoneticPr fontId="2"/>
  </si>
  <si>
    <t>人員</t>
    <rPh sb="0" eb="1">
      <t>ヒト</t>
    </rPh>
    <rPh sb="1" eb="2">
      <t>イン</t>
    </rPh>
    <phoneticPr fontId="2"/>
  </si>
  <si>
    <t>所長</t>
    <rPh sb="0" eb="1">
      <t>ショ</t>
    </rPh>
    <rPh sb="1" eb="2">
      <t>チョウ</t>
    </rPh>
    <phoneticPr fontId="2"/>
  </si>
  <si>
    <t>事務職員</t>
    <rPh sb="0" eb="2">
      <t>ジム</t>
    </rPh>
    <rPh sb="2" eb="4">
      <t>ショクイン</t>
    </rPh>
    <phoneticPr fontId="2"/>
  </si>
  <si>
    <t>調理員</t>
    <rPh sb="0" eb="3">
      <t>チョウリイン</t>
    </rPh>
    <phoneticPr fontId="2"/>
  </si>
  <si>
    <t>栄養士</t>
    <rPh sb="0" eb="3">
      <t>エイヨウシ</t>
    </rPh>
    <phoneticPr fontId="2"/>
  </si>
  <si>
    <t>　　　資料：教育委員会</t>
    <rPh sb="3" eb="5">
      <t>シリョウ</t>
    </rPh>
    <rPh sb="6" eb="8">
      <t>キョウイク</t>
    </rPh>
    <rPh sb="8" eb="11">
      <t>イインカイ</t>
    </rPh>
    <phoneticPr fontId="2"/>
  </si>
  <si>
    <t>校舎敷地</t>
    <rPh sb="0" eb="2">
      <t>コウシャ</t>
    </rPh>
    <rPh sb="2" eb="4">
      <t>シキチ</t>
    </rPh>
    <phoneticPr fontId="2"/>
  </si>
  <si>
    <t>運動場敷地</t>
    <rPh sb="0" eb="3">
      <t>ウンドウジョウ</t>
    </rPh>
    <rPh sb="3" eb="5">
      <t>シキチ</t>
    </rPh>
    <phoneticPr fontId="2"/>
  </si>
  <si>
    <t>校舎</t>
    <rPh sb="0" eb="1">
      <t>コウ</t>
    </rPh>
    <rPh sb="1" eb="2">
      <t>シャ</t>
    </rPh>
    <phoneticPr fontId="2"/>
  </si>
  <si>
    <t>屋   内</t>
    <rPh sb="0" eb="1">
      <t>ヤ</t>
    </rPh>
    <rPh sb="4" eb="5">
      <t>ウチ</t>
    </rPh>
    <phoneticPr fontId="2"/>
  </si>
  <si>
    <t>水   泳</t>
    <rPh sb="0" eb="1">
      <t>ミズ</t>
    </rPh>
    <rPh sb="4" eb="5">
      <t>オヨ</t>
    </rPh>
    <phoneticPr fontId="2"/>
  </si>
  <si>
    <t>必要面積</t>
    <rPh sb="0" eb="2">
      <t>ヒツヨウ</t>
    </rPh>
    <rPh sb="2" eb="4">
      <t>メンセキ</t>
    </rPh>
    <phoneticPr fontId="2"/>
  </si>
  <si>
    <t>保有率</t>
    <rPh sb="0" eb="2">
      <t>ホユウ</t>
    </rPh>
    <rPh sb="2" eb="3">
      <t>リツ</t>
    </rPh>
    <phoneticPr fontId="2"/>
  </si>
  <si>
    <t>運動場</t>
    <rPh sb="0" eb="1">
      <t>ウン</t>
    </rPh>
    <rPh sb="1" eb="2">
      <t>ドウ</t>
    </rPh>
    <rPh sb="2" eb="3">
      <t>バ</t>
    </rPh>
    <phoneticPr fontId="2"/>
  </si>
  <si>
    <t>保有面積</t>
    <rPh sb="0" eb="2">
      <t>ホユウ</t>
    </rPh>
    <rPh sb="2" eb="4">
      <t>メンセキ</t>
    </rPh>
    <phoneticPr fontId="2"/>
  </si>
  <si>
    <t>借用面積</t>
    <rPh sb="0" eb="2">
      <t>シャクヨウ</t>
    </rPh>
    <rPh sb="2" eb="4">
      <t>メンセキ</t>
    </rPh>
    <phoneticPr fontId="2"/>
  </si>
  <si>
    <t>《室別利用状況》</t>
    <rPh sb="1" eb="2">
      <t>シツ</t>
    </rPh>
    <rPh sb="2" eb="3">
      <t>ベツ</t>
    </rPh>
    <rPh sb="3" eb="5">
      <t>リヨウ</t>
    </rPh>
    <rPh sb="5" eb="7">
      <t>ジョウキョウ</t>
    </rPh>
    <phoneticPr fontId="2"/>
  </si>
  <si>
    <t>集会場</t>
    <rPh sb="0" eb="1">
      <t>シュウ</t>
    </rPh>
    <rPh sb="1" eb="2">
      <t>カイ</t>
    </rPh>
    <rPh sb="2" eb="3">
      <t>バ</t>
    </rPh>
    <phoneticPr fontId="2"/>
  </si>
  <si>
    <t>研修室(1)</t>
    <rPh sb="0" eb="3">
      <t>ケンシュウシツ</t>
    </rPh>
    <phoneticPr fontId="2"/>
  </si>
  <si>
    <t>研修室(2)</t>
    <rPh sb="0" eb="3">
      <t>ケンシュウシツ</t>
    </rPh>
    <phoneticPr fontId="2"/>
  </si>
  <si>
    <t>調理実習室</t>
    <rPh sb="0" eb="2">
      <t>チョウリ</t>
    </rPh>
    <rPh sb="2" eb="5">
      <t>ジッシュウシツ</t>
    </rPh>
    <phoneticPr fontId="2"/>
  </si>
  <si>
    <t>視聴覚室</t>
    <rPh sb="0" eb="3">
      <t>シチョウカク</t>
    </rPh>
    <rPh sb="3" eb="4">
      <t>シツ</t>
    </rPh>
    <phoneticPr fontId="2"/>
  </si>
  <si>
    <t>児童室</t>
    <rPh sb="0" eb="1">
      <t>ジ</t>
    </rPh>
    <rPh sb="1" eb="2">
      <t>ワラベ</t>
    </rPh>
    <rPh sb="2" eb="3">
      <t>シツ</t>
    </rPh>
    <phoneticPr fontId="2"/>
  </si>
  <si>
    <t>展示室</t>
    <rPh sb="0" eb="2">
      <t>テンジ</t>
    </rPh>
    <rPh sb="2" eb="3">
      <t>シツ</t>
    </rPh>
    <phoneticPr fontId="2"/>
  </si>
  <si>
    <t>図書室</t>
    <rPh sb="0" eb="2">
      <t>トショ</t>
    </rPh>
    <rPh sb="2" eb="3">
      <t>シツ</t>
    </rPh>
    <phoneticPr fontId="2"/>
  </si>
  <si>
    <t>回数</t>
    <rPh sb="0" eb="1">
      <t>カイ</t>
    </rPh>
    <rPh sb="1" eb="2">
      <t>カズ</t>
    </rPh>
    <phoneticPr fontId="2"/>
  </si>
  <si>
    <t>人数</t>
    <rPh sb="0" eb="1">
      <t>ヒト</t>
    </rPh>
    <rPh sb="1" eb="2">
      <t>カズ</t>
    </rPh>
    <phoneticPr fontId="2"/>
  </si>
  <si>
    <t xml:space="preserve">     資料：中央公民館</t>
    <rPh sb="5" eb="7">
      <t>シリョウ</t>
    </rPh>
    <rPh sb="8" eb="10">
      <t>チュウオウ</t>
    </rPh>
    <rPh sb="10" eb="13">
      <t>コウミンカン</t>
    </rPh>
    <phoneticPr fontId="2"/>
  </si>
  <si>
    <t>《用途別利用状況》</t>
    <rPh sb="1" eb="3">
      <t>ヨウト</t>
    </rPh>
    <rPh sb="3" eb="4">
      <t>ベツ</t>
    </rPh>
    <rPh sb="4" eb="6">
      <t>リヨウ</t>
    </rPh>
    <rPh sb="6" eb="8">
      <t>ジョウキョウ</t>
    </rPh>
    <phoneticPr fontId="2"/>
  </si>
  <si>
    <t>音楽会</t>
    <rPh sb="0" eb="1">
      <t>オト</t>
    </rPh>
    <rPh sb="1" eb="2">
      <t>ラク</t>
    </rPh>
    <rPh sb="2" eb="3">
      <t>カイ</t>
    </rPh>
    <phoneticPr fontId="2"/>
  </si>
  <si>
    <t>演劇</t>
    <rPh sb="0" eb="1">
      <t>ヒロシ</t>
    </rPh>
    <rPh sb="1" eb="2">
      <t>ゲキ</t>
    </rPh>
    <phoneticPr fontId="2"/>
  </si>
  <si>
    <t>舞踊</t>
    <rPh sb="0" eb="1">
      <t>マイ</t>
    </rPh>
    <rPh sb="1" eb="2">
      <t>オドリ</t>
    </rPh>
    <phoneticPr fontId="2"/>
  </si>
  <si>
    <t>演芸</t>
    <rPh sb="0" eb="1">
      <t>ヒロシ</t>
    </rPh>
    <rPh sb="1" eb="2">
      <t>ゲイ</t>
    </rPh>
    <phoneticPr fontId="2"/>
  </si>
  <si>
    <t>映画</t>
    <rPh sb="0" eb="1">
      <t>エイ</t>
    </rPh>
    <rPh sb="1" eb="2">
      <t>ガ</t>
    </rPh>
    <phoneticPr fontId="2"/>
  </si>
  <si>
    <t>式典</t>
    <rPh sb="0" eb="1">
      <t>シキ</t>
    </rPh>
    <rPh sb="1" eb="2">
      <t>テン</t>
    </rPh>
    <phoneticPr fontId="2"/>
  </si>
  <si>
    <t>講演会</t>
    <rPh sb="0" eb="1">
      <t>コウ</t>
    </rPh>
    <rPh sb="1" eb="2">
      <t>ヒロシ</t>
    </rPh>
    <rPh sb="2" eb="3">
      <t>カイ</t>
    </rPh>
    <phoneticPr fontId="2"/>
  </si>
  <si>
    <t>各種</t>
    <rPh sb="0" eb="1">
      <t>カク</t>
    </rPh>
    <rPh sb="1" eb="2">
      <t>タネ</t>
    </rPh>
    <phoneticPr fontId="2"/>
  </si>
  <si>
    <t>備    考</t>
    <rPh sb="0" eb="1">
      <t>ビ</t>
    </rPh>
    <rPh sb="5" eb="6">
      <t>コウ</t>
    </rPh>
    <phoneticPr fontId="2"/>
  </si>
  <si>
    <t>洋楽</t>
    <rPh sb="0" eb="1">
      <t>ヨウ</t>
    </rPh>
    <rPh sb="1" eb="2">
      <t>ラク</t>
    </rPh>
    <phoneticPr fontId="2"/>
  </si>
  <si>
    <t>邦楽</t>
    <rPh sb="0" eb="1">
      <t>ホウ</t>
    </rPh>
    <rPh sb="1" eb="2">
      <t>ラク</t>
    </rPh>
    <phoneticPr fontId="2"/>
  </si>
  <si>
    <t>洋舞</t>
    <rPh sb="0" eb="1">
      <t>ヨウ</t>
    </rPh>
    <rPh sb="1" eb="2">
      <t>ブ</t>
    </rPh>
    <phoneticPr fontId="2"/>
  </si>
  <si>
    <t>邦舞</t>
    <rPh sb="0" eb="1">
      <t>ホウ</t>
    </rPh>
    <rPh sb="1" eb="2">
      <t>ブ</t>
    </rPh>
    <phoneticPr fontId="2"/>
  </si>
  <si>
    <t>大会</t>
    <rPh sb="0" eb="1">
      <t>ダイ</t>
    </rPh>
    <rPh sb="1" eb="2">
      <t>カイ</t>
    </rPh>
    <phoneticPr fontId="2"/>
  </si>
  <si>
    <t>利用人員</t>
    <rPh sb="0" eb="2">
      <t>リヨウ</t>
    </rPh>
    <rPh sb="2" eb="4">
      <t>ジンイン</t>
    </rPh>
    <phoneticPr fontId="2"/>
  </si>
  <si>
    <t xml:space="preserve">             資料：生涯学習課</t>
    <rPh sb="13" eb="15">
      <t>シリョウ</t>
    </rPh>
    <rPh sb="16" eb="18">
      <t>ショウガイ</t>
    </rPh>
    <rPh sb="18" eb="20">
      <t>ガクシュウ</t>
    </rPh>
    <rPh sb="20" eb="21">
      <t>カ</t>
    </rPh>
    <phoneticPr fontId="2"/>
  </si>
  <si>
    <t xml:space="preserve"> 資料：生涯学習課</t>
    <rPh sb="1" eb="3">
      <t>シリョウ</t>
    </rPh>
    <rPh sb="4" eb="6">
      <t>ショウガイ</t>
    </rPh>
    <rPh sb="6" eb="8">
      <t>ガクシュウ</t>
    </rPh>
    <rPh sb="8" eb="9">
      <t>カ</t>
    </rPh>
    <phoneticPr fontId="2"/>
  </si>
  <si>
    <t>来館者数</t>
    <rPh sb="0" eb="3">
      <t>ライカンシャ</t>
    </rPh>
    <rPh sb="3" eb="4">
      <t>カズ</t>
    </rPh>
    <phoneticPr fontId="2"/>
  </si>
  <si>
    <t>合計</t>
    <rPh sb="0" eb="2">
      <t>ゴウケイ</t>
    </rPh>
    <phoneticPr fontId="2"/>
  </si>
  <si>
    <t>児童</t>
    <rPh sb="0" eb="2">
      <t>ジドウ</t>
    </rPh>
    <phoneticPr fontId="2"/>
  </si>
  <si>
    <t>学生</t>
    <rPh sb="0" eb="2">
      <t>ガクセイ</t>
    </rPh>
    <phoneticPr fontId="2"/>
  </si>
  <si>
    <t>大人</t>
    <rPh sb="0" eb="2">
      <t>オトナ</t>
    </rPh>
    <phoneticPr fontId="2"/>
  </si>
  <si>
    <t>資料：市立博物館</t>
    <rPh sb="0" eb="2">
      <t>シリョウ</t>
    </rPh>
    <rPh sb="3" eb="5">
      <t>シリツ</t>
    </rPh>
    <rPh sb="5" eb="8">
      <t>ハクブツカン</t>
    </rPh>
    <phoneticPr fontId="2"/>
  </si>
  <si>
    <t>蔵　書　数</t>
    <rPh sb="0" eb="1">
      <t>クラ</t>
    </rPh>
    <rPh sb="2" eb="3">
      <t>ショ</t>
    </rPh>
    <rPh sb="4" eb="5">
      <t>スウ</t>
    </rPh>
    <phoneticPr fontId="2"/>
  </si>
  <si>
    <t>図　書</t>
    <rPh sb="0" eb="1">
      <t>ズ</t>
    </rPh>
    <rPh sb="2" eb="3">
      <t>ショ</t>
    </rPh>
    <phoneticPr fontId="2"/>
  </si>
  <si>
    <t>視聴覚</t>
    <rPh sb="0" eb="3">
      <t>シチョウカク</t>
    </rPh>
    <phoneticPr fontId="2"/>
  </si>
  <si>
    <t>雑　誌</t>
    <rPh sb="0" eb="1">
      <t>ザツ</t>
    </rPh>
    <rPh sb="2" eb="3">
      <t>シ</t>
    </rPh>
    <phoneticPr fontId="2"/>
  </si>
  <si>
    <t>登　録　者　数</t>
    <rPh sb="0" eb="1">
      <t>ノボル</t>
    </rPh>
    <rPh sb="2" eb="3">
      <t>リョク</t>
    </rPh>
    <rPh sb="4" eb="5">
      <t>シャ</t>
    </rPh>
    <rPh sb="6" eb="7">
      <t>スウ</t>
    </rPh>
    <phoneticPr fontId="2"/>
  </si>
  <si>
    <t>(うち市民）</t>
    <rPh sb="3" eb="5">
      <t>シミン</t>
    </rPh>
    <phoneticPr fontId="2"/>
  </si>
  <si>
    <t>開　館　日　数</t>
    <rPh sb="0" eb="1">
      <t>カイ</t>
    </rPh>
    <rPh sb="2" eb="3">
      <t>カン</t>
    </rPh>
    <rPh sb="4" eb="5">
      <t>ヒ</t>
    </rPh>
    <rPh sb="6" eb="7">
      <t>カズ</t>
    </rPh>
    <phoneticPr fontId="2"/>
  </si>
  <si>
    <t>年 間 利 用 者 数</t>
    <rPh sb="0" eb="1">
      <t>トシ</t>
    </rPh>
    <rPh sb="2" eb="3">
      <t>アイダ</t>
    </rPh>
    <rPh sb="4" eb="5">
      <t>リ</t>
    </rPh>
    <rPh sb="6" eb="7">
      <t>ヨウ</t>
    </rPh>
    <rPh sb="8" eb="9">
      <t>シャ</t>
    </rPh>
    <rPh sb="10" eb="11">
      <t>スウ</t>
    </rPh>
    <phoneticPr fontId="2"/>
  </si>
  <si>
    <t>(1日当たり利用者数)</t>
    <rPh sb="2" eb="3">
      <t>ニチ</t>
    </rPh>
    <rPh sb="3" eb="4">
      <t>ア</t>
    </rPh>
    <rPh sb="6" eb="8">
      <t>リヨウ</t>
    </rPh>
    <rPh sb="8" eb="9">
      <t>シャ</t>
    </rPh>
    <rPh sb="9" eb="10">
      <t>スウ</t>
    </rPh>
    <phoneticPr fontId="2"/>
  </si>
  <si>
    <t>年 間 貸 出 冊 数</t>
    <rPh sb="0" eb="1">
      <t>トシ</t>
    </rPh>
    <rPh sb="2" eb="3">
      <t>アイダ</t>
    </rPh>
    <rPh sb="4" eb="5">
      <t>カシ</t>
    </rPh>
    <rPh sb="6" eb="7">
      <t>デ</t>
    </rPh>
    <rPh sb="8" eb="9">
      <t>サツ</t>
    </rPh>
    <rPh sb="10" eb="11">
      <t>カズ</t>
    </rPh>
    <phoneticPr fontId="2"/>
  </si>
  <si>
    <t>(登録者1人当たり貸出冊数)</t>
    <rPh sb="1" eb="4">
      <t>トウロクシャ</t>
    </rPh>
    <rPh sb="5" eb="6">
      <t>ニン</t>
    </rPh>
    <rPh sb="6" eb="7">
      <t>ア</t>
    </rPh>
    <rPh sb="9" eb="11">
      <t>カシダシ</t>
    </rPh>
    <rPh sb="11" eb="13">
      <t>サッスウ</t>
    </rPh>
    <phoneticPr fontId="2"/>
  </si>
  <si>
    <t>市民1人当たり蔵書数</t>
    <rPh sb="0" eb="2">
      <t>シミン</t>
    </rPh>
    <rPh sb="3" eb="4">
      <t>ニン</t>
    </rPh>
    <rPh sb="4" eb="5">
      <t>ア</t>
    </rPh>
    <rPh sb="7" eb="9">
      <t>ゾウショ</t>
    </rPh>
    <rPh sb="9" eb="10">
      <t>スウ</t>
    </rPh>
    <phoneticPr fontId="2"/>
  </si>
  <si>
    <t>注：蔵書数（図書）には、絵画717点を含む</t>
    <rPh sb="0" eb="1">
      <t>チュウ</t>
    </rPh>
    <rPh sb="2" eb="4">
      <t>ゾウショ</t>
    </rPh>
    <rPh sb="4" eb="5">
      <t>スウ</t>
    </rPh>
    <rPh sb="6" eb="8">
      <t>トショ</t>
    </rPh>
    <rPh sb="12" eb="14">
      <t>カイガ</t>
    </rPh>
    <rPh sb="17" eb="18">
      <t>テン</t>
    </rPh>
    <rPh sb="19" eb="20">
      <t>フク</t>
    </rPh>
    <phoneticPr fontId="2"/>
  </si>
  <si>
    <t>資料：市民図書館</t>
    <rPh sb="0" eb="2">
      <t>シリョウ</t>
    </rPh>
    <rPh sb="3" eb="5">
      <t>シミン</t>
    </rPh>
    <rPh sb="5" eb="8">
      <t>トショカン</t>
    </rPh>
    <phoneticPr fontId="2"/>
  </si>
  <si>
    <t>体育館</t>
    <rPh sb="0" eb="3">
      <t>タイイクカン</t>
    </rPh>
    <phoneticPr fontId="2"/>
  </si>
  <si>
    <t>野球場</t>
    <rPh sb="0" eb="3">
      <t>ヤキュウジョウ</t>
    </rPh>
    <phoneticPr fontId="2"/>
  </si>
  <si>
    <t>屋内運動場</t>
    <rPh sb="0" eb="2">
      <t>オクナイ</t>
    </rPh>
    <rPh sb="2" eb="5">
      <t>ウンドウジョウ</t>
    </rPh>
    <phoneticPr fontId="2"/>
  </si>
  <si>
    <t>屋 外 劇 場 使 用 料</t>
    <rPh sb="0" eb="1">
      <t>ヤ</t>
    </rPh>
    <rPh sb="2" eb="3">
      <t>ガイ</t>
    </rPh>
    <rPh sb="4" eb="5">
      <t>ゲキ</t>
    </rPh>
    <rPh sb="6" eb="7">
      <t>バ</t>
    </rPh>
    <rPh sb="8" eb="9">
      <t>シ</t>
    </rPh>
    <rPh sb="10" eb="11">
      <t>ヨウ</t>
    </rPh>
    <rPh sb="12" eb="13">
      <t>リョウ</t>
    </rPh>
    <phoneticPr fontId="2"/>
  </si>
  <si>
    <t>屋 外 劇 場 利 用 者 数</t>
    <rPh sb="0" eb="1">
      <t>ヤ</t>
    </rPh>
    <rPh sb="2" eb="3">
      <t>ガイ</t>
    </rPh>
    <rPh sb="4" eb="5">
      <t>ゲキ</t>
    </rPh>
    <rPh sb="6" eb="7">
      <t>バ</t>
    </rPh>
    <rPh sb="8" eb="9">
      <t>リ</t>
    </rPh>
    <rPh sb="10" eb="11">
      <t>ヨウ</t>
    </rPh>
    <rPh sb="12" eb="13">
      <t>シャ</t>
    </rPh>
    <rPh sb="14" eb="15">
      <t>スウ</t>
    </rPh>
    <phoneticPr fontId="2"/>
  </si>
  <si>
    <t>市指定文化財</t>
    <rPh sb="0" eb="1">
      <t>シ</t>
    </rPh>
    <rPh sb="1" eb="3">
      <t>シテイ</t>
    </rPh>
    <rPh sb="3" eb="5">
      <t>ブンカ</t>
    </rPh>
    <rPh sb="5" eb="6">
      <t>ザイ</t>
    </rPh>
    <phoneticPr fontId="2"/>
  </si>
  <si>
    <t>名称</t>
    <rPh sb="0" eb="1">
      <t>メイ</t>
    </rPh>
    <rPh sb="1" eb="2">
      <t>ショウ</t>
    </rPh>
    <phoneticPr fontId="2"/>
  </si>
  <si>
    <t>所在等</t>
    <rPh sb="0" eb="1">
      <t>トコロ</t>
    </rPh>
    <rPh sb="1" eb="2">
      <t>ザイ</t>
    </rPh>
    <rPh sb="2" eb="3">
      <t>トウ</t>
    </rPh>
    <phoneticPr fontId="2"/>
  </si>
  <si>
    <t>内容</t>
    <rPh sb="0" eb="1">
      <t>ウチ</t>
    </rPh>
    <rPh sb="1" eb="2">
      <t>カタチ</t>
    </rPh>
    <phoneticPr fontId="2"/>
  </si>
  <si>
    <t>真志喜：</t>
    <rPh sb="0" eb="3">
      <t>マシキ</t>
    </rPh>
    <phoneticPr fontId="2"/>
  </si>
  <si>
    <t>伊佐：</t>
    <rPh sb="0" eb="2">
      <t>イサ</t>
    </rPh>
    <phoneticPr fontId="2"/>
  </si>
  <si>
    <t>伊佐市営住宅の東側に延びる旧護岸のそばに立つ、｢伊佐浜の碑｣と呼ばれる石碑。</t>
    <rPh sb="0" eb="2">
      <t>イサ</t>
    </rPh>
    <rPh sb="2" eb="4">
      <t>シエイ</t>
    </rPh>
    <rPh sb="4" eb="6">
      <t>ジュウタク</t>
    </rPh>
    <rPh sb="7" eb="8">
      <t>ヒガシ</t>
    </rPh>
    <rPh sb="8" eb="9">
      <t>ガワ</t>
    </rPh>
    <rPh sb="10" eb="11">
      <t>ノ</t>
    </rPh>
    <phoneticPr fontId="2"/>
  </si>
  <si>
    <t>　（有形文化財〔古文書〕）</t>
    <rPh sb="2" eb="3">
      <t>ユウ</t>
    </rPh>
    <rPh sb="3" eb="4">
      <t>ケイ</t>
    </rPh>
    <rPh sb="4" eb="7">
      <t>ブンカザイ</t>
    </rPh>
    <rPh sb="8" eb="9">
      <t>フル</t>
    </rPh>
    <rPh sb="9" eb="11">
      <t>ブンショ</t>
    </rPh>
    <phoneticPr fontId="2"/>
  </si>
  <si>
    <t>　　（史　跡）</t>
    <rPh sb="3" eb="4">
      <t>シ</t>
    </rPh>
    <rPh sb="5" eb="6">
      <t>アト</t>
    </rPh>
    <phoneticPr fontId="2"/>
  </si>
  <si>
    <t>平成３年８月１日指定</t>
    <rPh sb="0" eb="2">
      <t>ヘイセイ</t>
    </rPh>
    <rPh sb="3" eb="4">
      <t>ネン</t>
    </rPh>
    <rPh sb="5" eb="6">
      <t>ツキ</t>
    </rPh>
    <rPh sb="7" eb="8">
      <t>ニチ</t>
    </rPh>
    <rPh sb="8" eb="10">
      <t>シテイ</t>
    </rPh>
    <phoneticPr fontId="2"/>
  </si>
  <si>
    <t>平成元年３月31日指定</t>
    <rPh sb="0" eb="2">
      <t>ヘイセイ</t>
    </rPh>
    <rPh sb="2" eb="3">
      <t>モト</t>
    </rPh>
    <rPh sb="3" eb="4">
      <t>ネン</t>
    </rPh>
    <rPh sb="5" eb="6">
      <t>ツキ</t>
    </rPh>
    <rPh sb="8" eb="9">
      <t>ニチ</t>
    </rPh>
    <rPh sb="9" eb="11">
      <t>シテイ</t>
    </rPh>
    <phoneticPr fontId="2"/>
  </si>
  <si>
    <t>野嵩：</t>
    <rPh sb="0" eb="2">
      <t>ノダケ</t>
    </rPh>
    <phoneticPr fontId="2"/>
  </si>
  <si>
    <t>大山：</t>
    <rPh sb="0" eb="2">
      <t>オオヤマ</t>
    </rPh>
    <phoneticPr fontId="2"/>
  </si>
  <si>
    <t>国道58号線沿いのジミーベーカリー後方の伊波家（屋号）の聖地であるウガングヮーに立つ石碑。</t>
    <rPh sb="0" eb="2">
      <t>コクドウ</t>
    </rPh>
    <rPh sb="4" eb="5">
      <t>ゴウ</t>
    </rPh>
    <rPh sb="5" eb="6">
      <t>セン</t>
    </rPh>
    <rPh sb="6" eb="7">
      <t>ソ</t>
    </rPh>
    <rPh sb="17" eb="18">
      <t>ウシ</t>
    </rPh>
    <rPh sb="18" eb="19">
      <t>ホウ</t>
    </rPh>
    <rPh sb="28" eb="30">
      <t>セイチ</t>
    </rPh>
    <phoneticPr fontId="2"/>
  </si>
  <si>
    <t>国指定文化財</t>
    <rPh sb="0" eb="1">
      <t>クニ</t>
    </rPh>
    <rPh sb="1" eb="3">
      <t>シテイ</t>
    </rPh>
    <rPh sb="3" eb="5">
      <t>ブンカ</t>
    </rPh>
    <rPh sb="5" eb="6">
      <t>ザイ</t>
    </rPh>
    <phoneticPr fontId="2"/>
  </si>
  <si>
    <t>　(有形文化財〔歴史資料〕)</t>
    <rPh sb="2" eb="3">
      <t>ユウ</t>
    </rPh>
    <rPh sb="3" eb="4">
      <t>ケイ</t>
    </rPh>
    <rPh sb="4" eb="7">
      <t>ブンカザイ</t>
    </rPh>
    <rPh sb="8" eb="10">
      <t>レキシ</t>
    </rPh>
    <rPh sb="10" eb="12">
      <t>シリョウ</t>
    </rPh>
    <phoneticPr fontId="2"/>
  </si>
  <si>
    <t>喜友名：</t>
    <rPh sb="0" eb="3">
      <t>キュウナ</t>
    </rPh>
    <phoneticPr fontId="2"/>
  </si>
  <si>
    <t xml:space="preserve"> 　(有形文化財〔建造物〕)</t>
    <rPh sb="3" eb="4">
      <t>ユウ</t>
    </rPh>
    <rPh sb="4" eb="5">
      <t>ケイ</t>
    </rPh>
    <rPh sb="5" eb="8">
      <t>ブンカザイ</t>
    </rPh>
    <rPh sb="9" eb="12">
      <t>ケンゾウブツ</t>
    </rPh>
    <phoneticPr fontId="2"/>
  </si>
  <si>
    <t>⑤　喜友名の石獅子群</t>
    <rPh sb="2" eb="5">
      <t>キュウナ</t>
    </rPh>
    <rPh sb="6" eb="7">
      <t>イシ</t>
    </rPh>
    <rPh sb="7" eb="9">
      <t>シシ</t>
    </rPh>
    <rPh sb="9" eb="10">
      <t>グン</t>
    </rPh>
    <phoneticPr fontId="2"/>
  </si>
  <si>
    <t>平成４年８月10日指定</t>
    <rPh sb="0" eb="2">
      <t>ヘイセイ</t>
    </rPh>
    <rPh sb="3" eb="4">
      <t>ネン</t>
    </rPh>
    <rPh sb="5" eb="6">
      <t>ツキ</t>
    </rPh>
    <rPh sb="8" eb="9">
      <t>ニチ</t>
    </rPh>
    <rPh sb="9" eb="11">
      <t>シテイ</t>
    </rPh>
    <phoneticPr fontId="2"/>
  </si>
  <si>
    <t>　（有形民俗文化財）</t>
    <rPh sb="2" eb="3">
      <t>ユウ</t>
    </rPh>
    <rPh sb="3" eb="4">
      <t>ケイ</t>
    </rPh>
    <rPh sb="4" eb="6">
      <t>ミンゾク</t>
    </rPh>
    <rPh sb="6" eb="8">
      <t>ブンカ</t>
    </rPh>
    <rPh sb="8" eb="9">
      <t>ザイ</t>
    </rPh>
    <phoneticPr fontId="2"/>
  </si>
  <si>
    <t>大　山：</t>
    <rPh sb="0" eb="1">
      <t>ダイ</t>
    </rPh>
    <rPh sb="2" eb="3">
      <t>ヤマ</t>
    </rPh>
    <phoneticPr fontId="2"/>
  </si>
  <si>
    <t>国道58号線沿いジミーベーカリーの裏手の美底森と呼ぶ山林にある遺跡。</t>
    <rPh sb="0" eb="2">
      <t>コクドウ</t>
    </rPh>
    <rPh sb="4" eb="5">
      <t>ゴウ</t>
    </rPh>
    <rPh sb="5" eb="6">
      <t>セン</t>
    </rPh>
    <rPh sb="6" eb="7">
      <t>ゾ</t>
    </rPh>
    <phoneticPr fontId="2"/>
  </si>
  <si>
    <t>平成25年３月27日追加指定</t>
    <rPh sb="0" eb="2">
      <t>ヘイセイ</t>
    </rPh>
    <phoneticPr fontId="2"/>
  </si>
  <si>
    <t>普天間飛行場の大山ゲート近く、大山区の醴泉之塔の北隣に所在。　　　　</t>
    <rPh sb="0" eb="3">
      <t>フテンマ</t>
    </rPh>
    <rPh sb="3" eb="6">
      <t>ヒコウジョウ</t>
    </rPh>
    <rPh sb="7" eb="9">
      <t>オオヤマ</t>
    </rPh>
    <rPh sb="17" eb="18">
      <t>ク</t>
    </rPh>
    <rPh sb="27" eb="29">
      <t>ショザイ</t>
    </rPh>
    <phoneticPr fontId="2"/>
  </si>
  <si>
    <t>　　(史    跡)</t>
    <rPh sb="3" eb="4">
      <t>シ</t>
    </rPh>
    <rPh sb="8" eb="9">
      <t>アト</t>
    </rPh>
    <phoneticPr fontId="2"/>
  </si>
  <si>
    <t>我如古：</t>
    <rPh sb="0" eb="3">
      <t>ガネコ</t>
    </rPh>
    <phoneticPr fontId="2"/>
  </si>
  <si>
    <t>昭和47年５月15日指定</t>
    <rPh sb="0" eb="2">
      <t>ショウワ</t>
    </rPh>
    <rPh sb="4" eb="5">
      <t>ネン</t>
    </rPh>
    <rPh sb="6" eb="7">
      <t>ツキ</t>
    </rPh>
    <rPh sb="9" eb="10">
      <t>ニチ</t>
    </rPh>
    <rPh sb="10" eb="12">
      <t>シテイ</t>
    </rPh>
    <phoneticPr fontId="2"/>
  </si>
  <si>
    <t>⑥　我如古ヒ－ジャ－ガ-</t>
    <rPh sb="2" eb="3">
      <t>ガ</t>
    </rPh>
    <rPh sb="3" eb="4">
      <t>ニョ</t>
    </rPh>
    <rPh sb="4" eb="5">
      <t>コ</t>
    </rPh>
    <phoneticPr fontId="2"/>
  </si>
  <si>
    <t>平成11年２月23日指定</t>
    <rPh sb="0" eb="2">
      <t>ヘイセイ</t>
    </rPh>
    <rPh sb="4" eb="5">
      <t>ネン</t>
    </rPh>
    <rPh sb="6" eb="7">
      <t>ツキ</t>
    </rPh>
    <rPh sb="9" eb="10">
      <t>ニチ</t>
    </rPh>
    <rPh sb="10" eb="12">
      <t>シテイ</t>
    </rPh>
    <phoneticPr fontId="2"/>
  </si>
  <si>
    <t>県指定文化財</t>
    <rPh sb="0" eb="1">
      <t>ケン</t>
    </rPh>
    <rPh sb="1" eb="3">
      <t>シテイ</t>
    </rPh>
    <rPh sb="3" eb="5">
      <t>ブンカ</t>
    </rPh>
    <rPh sb="5" eb="6">
      <t>ザイ</t>
    </rPh>
    <phoneticPr fontId="2"/>
  </si>
  <si>
    <t>昭和51年４月２日指定</t>
    <rPh sb="0" eb="2">
      <t>ショウワ</t>
    </rPh>
    <rPh sb="4" eb="5">
      <t>ネン</t>
    </rPh>
    <rPh sb="6" eb="7">
      <t>ツキ</t>
    </rPh>
    <rPh sb="8" eb="9">
      <t>ニチ</t>
    </rPh>
    <rPh sb="9" eb="11">
      <t>シテイ</t>
    </rPh>
    <phoneticPr fontId="2"/>
  </si>
  <si>
    <t>大謝名：</t>
    <rPh sb="0" eb="3">
      <t>オオジャナ</t>
    </rPh>
    <phoneticPr fontId="2"/>
  </si>
  <si>
    <t>普天間：</t>
    <rPh sb="0" eb="3">
      <t>フテンマ</t>
    </rPh>
    <phoneticPr fontId="2"/>
  </si>
  <si>
    <t>嘉　数：</t>
    <rPh sb="0" eb="1">
      <t>ヨミ</t>
    </rPh>
    <rPh sb="2" eb="3">
      <t>カズ</t>
    </rPh>
    <phoneticPr fontId="2"/>
  </si>
  <si>
    <t>　（無形民俗文化財）</t>
    <rPh sb="2" eb="3">
      <t>ム</t>
    </rPh>
    <rPh sb="3" eb="4">
      <t>ケイ</t>
    </rPh>
    <rPh sb="4" eb="6">
      <t>ミンゾク</t>
    </rPh>
    <rPh sb="6" eb="8">
      <t>ブンカ</t>
    </rPh>
    <rPh sb="8" eb="9">
      <t>ザイ</t>
    </rPh>
    <phoneticPr fontId="2"/>
  </si>
  <si>
    <t>　（有形文化財〔建造物〕）</t>
    <rPh sb="2" eb="3">
      <t>ユウ</t>
    </rPh>
    <rPh sb="3" eb="4">
      <t>ケイ</t>
    </rPh>
    <rPh sb="4" eb="7">
      <t>ブンカザイ</t>
    </rPh>
    <rPh sb="8" eb="11">
      <t>ケンゾウブツ</t>
    </rPh>
    <phoneticPr fontId="2"/>
  </si>
  <si>
    <t>昭和33年１月17日指定</t>
    <rPh sb="0" eb="2">
      <t>ショウワ</t>
    </rPh>
    <rPh sb="4" eb="5">
      <t>ネン</t>
    </rPh>
    <rPh sb="6" eb="7">
      <t>ツキ</t>
    </rPh>
    <rPh sb="9" eb="10">
      <t>ニチ</t>
    </rPh>
    <rPh sb="10" eb="12">
      <t>シテイ</t>
    </rPh>
    <phoneticPr fontId="2"/>
  </si>
  <si>
    <t>　　（名　勝）</t>
    <rPh sb="3" eb="4">
      <t>メイ</t>
    </rPh>
    <rPh sb="5" eb="6">
      <t>ショウ</t>
    </rPh>
    <phoneticPr fontId="2"/>
  </si>
  <si>
    <t>　（有形文化財〔彫刻〕）</t>
    <rPh sb="2" eb="3">
      <t>ユウ</t>
    </rPh>
    <rPh sb="3" eb="4">
      <t>ケイ</t>
    </rPh>
    <rPh sb="4" eb="7">
      <t>ブンカザイ</t>
    </rPh>
    <rPh sb="8" eb="10">
      <t>チョウコク</t>
    </rPh>
    <phoneticPr fontId="2"/>
  </si>
  <si>
    <t>　　（天然記念物）</t>
    <rPh sb="3" eb="5">
      <t>テンネン</t>
    </rPh>
    <rPh sb="5" eb="8">
      <t>キネンブツ</t>
    </rPh>
    <phoneticPr fontId="2"/>
  </si>
  <si>
    <t>　（名　勝）</t>
    <rPh sb="2" eb="3">
      <t>メイ</t>
    </rPh>
    <rPh sb="4" eb="5">
      <t>カツ</t>
    </rPh>
    <phoneticPr fontId="2"/>
  </si>
  <si>
    <t>平成７年12月27日指定</t>
    <rPh sb="0" eb="2">
      <t>ヘイセイ</t>
    </rPh>
    <rPh sb="3" eb="4">
      <t>ネン</t>
    </rPh>
    <rPh sb="6" eb="7">
      <t>ツキ</t>
    </rPh>
    <rPh sb="9" eb="10">
      <t>ニチ</t>
    </rPh>
    <rPh sb="10" eb="12">
      <t>シテイ</t>
    </rPh>
    <phoneticPr fontId="2"/>
  </si>
  <si>
    <t>市全域：</t>
    <rPh sb="0" eb="1">
      <t>シ</t>
    </rPh>
    <rPh sb="1" eb="3">
      <t>ゼンイキ</t>
    </rPh>
    <phoneticPr fontId="2"/>
  </si>
  <si>
    <t>昭和42年４月11日指定</t>
    <rPh sb="0" eb="2">
      <t>ショウワ</t>
    </rPh>
    <rPh sb="4" eb="5">
      <t>ネン</t>
    </rPh>
    <rPh sb="6" eb="7">
      <t>ツキ</t>
    </rPh>
    <rPh sb="9" eb="10">
      <t>ニチ</t>
    </rPh>
    <rPh sb="10" eb="12">
      <t>シテイ</t>
    </rPh>
    <phoneticPr fontId="2"/>
  </si>
  <si>
    <t>普天間二区から中城村登又区に抜ける県道29号線の左手斜面の石畳道。</t>
    <rPh sb="0" eb="3">
      <t>フテンマ</t>
    </rPh>
    <rPh sb="3" eb="4">
      <t>ニ</t>
    </rPh>
    <rPh sb="4" eb="5">
      <t>ク</t>
    </rPh>
    <rPh sb="7" eb="8">
      <t>ナカ</t>
    </rPh>
    <rPh sb="8" eb="9">
      <t>シロ</t>
    </rPh>
    <rPh sb="9" eb="10">
      <t>ソン</t>
    </rPh>
    <rPh sb="10" eb="11">
      <t>ノボ</t>
    </rPh>
    <rPh sb="11" eb="12">
      <t>マタ</t>
    </rPh>
    <rPh sb="12" eb="13">
      <t>ク</t>
    </rPh>
    <phoneticPr fontId="2"/>
  </si>
  <si>
    <t>昭和51年５月29日指定</t>
    <rPh sb="0" eb="2">
      <t>ショウワ</t>
    </rPh>
    <rPh sb="4" eb="5">
      <t>ネン</t>
    </rPh>
    <rPh sb="6" eb="7">
      <t>ツキ</t>
    </rPh>
    <rPh sb="9" eb="10">
      <t>ニチ</t>
    </rPh>
    <rPh sb="10" eb="12">
      <t>シテイ</t>
    </rPh>
    <phoneticPr fontId="2"/>
  </si>
  <si>
    <t>沖縄銀行普天間支店前の十字路を中城村向けに約300ｍ進み、野嵩一丁目バス停近くに所在。</t>
    <rPh sb="0" eb="2">
      <t>オキナワ</t>
    </rPh>
    <rPh sb="2" eb="4">
      <t>ギンコウ</t>
    </rPh>
    <rPh sb="4" eb="7">
      <t>フテンマ</t>
    </rPh>
    <rPh sb="7" eb="9">
      <t>シテン</t>
    </rPh>
    <rPh sb="9" eb="10">
      <t>マエ</t>
    </rPh>
    <rPh sb="11" eb="14">
      <t>ジュウジロ</t>
    </rPh>
    <rPh sb="15" eb="16">
      <t>ナカ</t>
    </rPh>
    <rPh sb="16" eb="17">
      <t>シロ</t>
    </rPh>
    <rPh sb="17" eb="18">
      <t>ムラ</t>
    </rPh>
    <rPh sb="18" eb="19">
      <t>ム</t>
    </rPh>
    <rPh sb="21" eb="22">
      <t>ヤク</t>
    </rPh>
    <rPh sb="26" eb="27">
      <t>スス</t>
    </rPh>
    <rPh sb="29" eb="30">
      <t>ノ</t>
    </rPh>
    <rPh sb="30" eb="31">
      <t>スウ</t>
    </rPh>
    <rPh sb="31" eb="32">
      <t>イチ</t>
    </rPh>
    <rPh sb="32" eb="34">
      <t>チョウメ</t>
    </rPh>
    <rPh sb="36" eb="37">
      <t>テイ</t>
    </rPh>
    <rPh sb="37" eb="38">
      <t>チカ</t>
    </rPh>
    <rPh sb="40" eb="42">
      <t>ショザイ</t>
    </rPh>
    <phoneticPr fontId="2"/>
  </si>
  <si>
    <t>市登録文化財</t>
    <rPh sb="0" eb="1">
      <t>シ</t>
    </rPh>
    <rPh sb="1" eb="3">
      <t>トウロク</t>
    </rPh>
    <rPh sb="3" eb="5">
      <t>ブンカ</t>
    </rPh>
    <rPh sb="5" eb="6">
      <t>ザイ</t>
    </rPh>
    <phoneticPr fontId="2"/>
  </si>
  <si>
    <t>①神山・愛知ヌールガー</t>
    <rPh sb="1" eb="3">
      <t>カミヤマ</t>
    </rPh>
    <rPh sb="4" eb="6">
      <t>アイチ</t>
    </rPh>
    <phoneticPr fontId="2"/>
  </si>
  <si>
    <t>　　（有形民俗文化財）</t>
    <rPh sb="3" eb="5">
      <t>ユウケイ</t>
    </rPh>
    <rPh sb="5" eb="7">
      <t>ミンゾク</t>
    </rPh>
    <rPh sb="7" eb="10">
      <t>ブンカザイ</t>
    </rPh>
    <phoneticPr fontId="2"/>
  </si>
  <si>
    <t>平成25年3月28日登録</t>
    <rPh sb="0" eb="2">
      <t>ヘイセイ</t>
    </rPh>
    <rPh sb="4" eb="5">
      <t>ネン</t>
    </rPh>
    <rPh sb="6" eb="7">
      <t>ガツ</t>
    </rPh>
    <rPh sb="9" eb="10">
      <t>ニチ</t>
    </rPh>
    <rPh sb="10" eb="12">
      <t>トウロク</t>
    </rPh>
    <phoneticPr fontId="2"/>
  </si>
  <si>
    <t>宜野湾：</t>
    <rPh sb="0" eb="3">
      <t>ギノワン</t>
    </rPh>
    <phoneticPr fontId="2"/>
  </si>
  <si>
    <t>②字宜野湾の年中祭祀</t>
    <rPh sb="1" eb="2">
      <t>アザ</t>
    </rPh>
    <rPh sb="2" eb="5">
      <t>ギノワン</t>
    </rPh>
    <rPh sb="6" eb="8">
      <t>ネンジュウ</t>
    </rPh>
    <rPh sb="8" eb="10">
      <t>サイシ</t>
    </rPh>
    <phoneticPr fontId="2"/>
  </si>
  <si>
    <t>　　（無形民俗文化財）</t>
    <rPh sb="3" eb="5">
      <t>ムケイ</t>
    </rPh>
    <rPh sb="5" eb="7">
      <t>ミンゾク</t>
    </rPh>
    <rPh sb="7" eb="10">
      <t>ブンカザイ</t>
    </rPh>
    <phoneticPr fontId="2"/>
  </si>
  <si>
    <t>平成26年8月15日登録</t>
    <rPh sb="0" eb="2">
      <t>ヘイセイ</t>
    </rPh>
    <rPh sb="4" eb="5">
      <t>ネン</t>
    </rPh>
    <rPh sb="6" eb="7">
      <t>ガツ</t>
    </rPh>
    <rPh sb="9" eb="10">
      <t>ニチ</t>
    </rPh>
    <rPh sb="10" eb="12">
      <t>トウロク</t>
    </rPh>
    <phoneticPr fontId="2"/>
  </si>
  <si>
    <t>資料：文化課</t>
    <rPh sb="0" eb="2">
      <t>シリョウ</t>
    </rPh>
    <rPh sb="3" eb="5">
      <t>ブンカ</t>
    </rPh>
    <rPh sb="5" eb="6">
      <t>カ</t>
    </rPh>
    <phoneticPr fontId="2"/>
  </si>
  <si>
    <t>課程</t>
    <rPh sb="0" eb="2">
      <t>カテイ</t>
    </rPh>
    <phoneticPr fontId="2"/>
  </si>
  <si>
    <t>　　　　 区分
年度</t>
    <rPh sb="5" eb="7">
      <t>クブン</t>
    </rPh>
    <rPh sb="9" eb="11">
      <t>ネンド</t>
    </rPh>
    <phoneticPr fontId="2"/>
  </si>
  <si>
    <t>　　　　区分
年度</t>
    <rPh sb="4" eb="6">
      <t>クブン</t>
    </rPh>
    <rPh sb="9" eb="11">
      <t>ネンド</t>
    </rPh>
    <phoneticPr fontId="2"/>
  </si>
  <si>
    <t>各年度5月1日現在(単位:cm)</t>
    <rPh sb="0" eb="3">
      <t>カクネンド</t>
    </rPh>
    <rPh sb="4" eb="5">
      <t>ガツ</t>
    </rPh>
    <rPh sb="6" eb="7">
      <t>ニチ</t>
    </rPh>
    <rPh sb="7" eb="9">
      <t>ゲンザイ</t>
    </rPh>
    <rPh sb="10" eb="12">
      <t>タンイ</t>
    </rPh>
    <phoneticPr fontId="2"/>
  </si>
  <si>
    <t xml:space="preserve">   各年度5月1日現在（単位：ｋｇ）</t>
    <rPh sb="3" eb="6">
      <t>カクネンド</t>
    </rPh>
    <rPh sb="7" eb="8">
      <t>ガツ</t>
    </rPh>
    <rPh sb="9" eb="10">
      <t>ニチ</t>
    </rPh>
    <rPh sb="10" eb="12">
      <t>ゲンザイ</t>
    </rPh>
    <rPh sb="13" eb="15">
      <t>タンイ</t>
    </rPh>
    <phoneticPr fontId="2"/>
  </si>
  <si>
    <t xml:space="preserve">      区分
年度</t>
    <rPh sb="6" eb="8">
      <t>クブン</t>
    </rPh>
    <rPh sb="9" eb="11">
      <t>ネンド</t>
    </rPh>
    <phoneticPr fontId="2"/>
  </si>
  <si>
    <t>　　　区分
年度</t>
    <rPh sb="3" eb="4">
      <t>ク</t>
    </rPh>
    <rPh sb="4" eb="5">
      <t>ブン</t>
    </rPh>
    <rPh sb="6" eb="8">
      <t>ネンド</t>
    </rPh>
    <phoneticPr fontId="2"/>
  </si>
  <si>
    <t>　　　　　 区分
年度</t>
    <rPh sb="6" eb="8">
      <t>クブン</t>
    </rPh>
    <rPh sb="11" eb="13">
      <t>ネンド</t>
    </rPh>
    <phoneticPr fontId="2"/>
  </si>
  <si>
    <t>学校基本調査</t>
    <rPh sb="0" eb="2">
      <t>ガッコウ</t>
    </rPh>
    <rPh sb="2" eb="4">
      <t>キホン</t>
    </rPh>
    <rPh sb="4" eb="6">
      <t>チョウサ</t>
    </rPh>
    <phoneticPr fontId="2"/>
  </si>
  <si>
    <t>(各年3月卒)</t>
    <rPh sb="1" eb="3">
      <t>カクトシ</t>
    </rPh>
    <rPh sb="4" eb="5">
      <t>ガツ</t>
    </rPh>
    <rPh sb="5" eb="6">
      <t>ソツ</t>
    </rPh>
    <phoneticPr fontId="2"/>
  </si>
  <si>
    <t>(各年度5月1日現在)</t>
    <rPh sb="1" eb="4">
      <t>カクネンド</t>
    </rPh>
    <rPh sb="5" eb="6">
      <t>ガツ</t>
    </rPh>
    <rPh sb="7" eb="8">
      <t>ニチ</t>
    </rPh>
    <rPh sb="8" eb="10">
      <t>ゲンザイ</t>
    </rPh>
    <phoneticPr fontId="2"/>
  </si>
  <si>
    <t>全日</t>
  </si>
  <si>
    <t>平成26年度</t>
  </si>
  <si>
    <t xml:space="preserve"> 　　 区分</t>
    <rPh sb="4" eb="6">
      <t>クブン</t>
    </rPh>
    <phoneticPr fontId="2"/>
  </si>
  <si>
    <t>(単位:人・％)</t>
    <rPh sb="1" eb="3">
      <t>タンイ</t>
    </rPh>
    <rPh sb="4" eb="5">
      <t>ニン</t>
    </rPh>
    <phoneticPr fontId="2"/>
  </si>
  <si>
    <t>　　　　 区分</t>
    <rPh sb="5" eb="7">
      <t>クブン</t>
    </rPh>
    <phoneticPr fontId="2"/>
  </si>
  <si>
    <t xml:space="preserve">   各年度5月1日現在(単位:校・クラス・人)</t>
    <rPh sb="3" eb="6">
      <t>カクネンド</t>
    </rPh>
    <rPh sb="7" eb="8">
      <t>ガツ</t>
    </rPh>
    <rPh sb="9" eb="12">
      <t>ニチゲンザイ</t>
    </rPh>
    <rPh sb="13" eb="15">
      <t>タンイ</t>
    </rPh>
    <rPh sb="16" eb="17">
      <t>コウ</t>
    </rPh>
    <rPh sb="22" eb="23">
      <t>ヒト</t>
    </rPh>
    <phoneticPr fontId="2"/>
  </si>
  <si>
    <t>区分</t>
    <rPh sb="0" eb="2">
      <t>クブン</t>
    </rPh>
    <phoneticPr fontId="2"/>
  </si>
  <si>
    <t xml:space="preserve">  各年度5月1日現在(単位:校・クラス・人)</t>
    <rPh sb="2" eb="5">
      <t>カクネンド</t>
    </rPh>
    <rPh sb="6" eb="7">
      <t>ガツ</t>
    </rPh>
    <rPh sb="8" eb="9">
      <t>ニチ</t>
    </rPh>
    <rPh sb="9" eb="11">
      <t>ゲンザイ</t>
    </rPh>
    <rPh sb="12" eb="14">
      <t>タンイ</t>
    </rPh>
    <rPh sb="15" eb="16">
      <t>コウ</t>
    </rPh>
    <rPh sb="21" eb="22">
      <t>ヒト</t>
    </rPh>
    <phoneticPr fontId="2"/>
  </si>
  <si>
    <t>各年度5月1日現在(単位:人)</t>
    <rPh sb="0" eb="3">
      <t>カクネンド</t>
    </rPh>
    <rPh sb="4" eb="5">
      <t>ガツ</t>
    </rPh>
    <rPh sb="6" eb="9">
      <t>ニチゲンザイ</t>
    </rPh>
    <rPh sb="10" eb="12">
      <t>タンイ</t>
    </rPh>
    <rPh sb="13" eb="14">
      <t>ニン</t>
    </rPh>
    <phoneticPr fontId="2"/>
  </si>
  <si>
    <t>年　度</t>
    <phoneticPr fontId="2"/>
  </si>
  <si>
    <t>注:はごろも小学校開校に伴う在籍児童の移籍により、平成26年度より児童数減少</t>
    <rPh sb="0" eb="1">
      <t>チュウ</t>
    </rPh>
    <rPh sb="6" eb="9">
      <t>ショウガッコウ</t>
    </rPh>
    <rPh sb="9" eb="11">
      <t>カイコウ</t>
    </rPh>
    <rPh sb="12" eb="13">
      <t>トモナ</t>
    </rPh>
    <rPh sb="14" eb="16">
      <t>ザイセキ</t>
    </rPh>
    <rPh sb="16" eb="18">
      <t>ジドウ</t>
    </rPh>
    <rPh sb="19" eb="21">
      <t>イセキ</t>
    </rPh>
    <rPh sb="25" eb="27">
      <t>ヘイセイ</t>
    </rPh>
    <rPh sb="29" eb="31">
      <t>ネンド</t>
    </rPh>
    <rPh sb="33" eb="35">
      <t>ジドウ</t>
    </rPh>
    <rPh sb="35" eb="36">
      <t>スウ</t>
    </rPh>
    <rPh sb="36" eb="38">
      <t>ゲンショウ</t>
    </rPh>
    <phoneticPr fontId="2"/>
  </si>
  <si>
    <t>各年度5月1日現在(単位:人)</t>
    <rPh sb="0" eb="3">
      <t>カクネンド</t>
    </rPh>
    <rPh sb="4" eb="5">
      <t>ガツ</t>
    </rPh>
    <rPh sb="6" eb="9">
      <t>ニチゲンザイ</t>
    </rPh>
    <rPh sb="10" eb="12">
      <t>タンイ</t>
    </rPh>
    <rPh sb="13" eb="14">
      <t>ヒト</t>
    </rPh>
    <phoneticPr fontId="2"/>
  </si>
  <si>
    <t>年 度</t>
    <phoneticPr fontId="2"/>
  </si>
  <si>
    <t>（その１）</t>
    <phoneticPr fontId="2"/>
  </si>
  <si>
    <t>　　　　　区分</t>
    <rPh sb="5" eb="7">
      <t>クブン</t>
    </rPh>
    <phoneticPr fontId="2"/>
  </si>
  <si>
    <t>（その２）</t>
    <phoneticPr fontId="2"/>
  </si>
  <si>
    <t>（その3）</t>
    <phoneticPr fontId="2"/>
  </si>
  <si>
    <t>各年度5月1日現在（単位：㎏）</t>
    <rPh sb="0" eb="3">
      <t>カクネンド</t>
    </rPh>
    <rPh sb="4" eb="5">
      <t>ガツ</t>
    </rPh>
    <rPh sb="6" eb="7">
      <t>ニチ</t>
    </rPh>
    <rPh sb="7" eb="9">
      <t>ゲンザイ</t>
    </rPh>
    <rPh sb="10" eb="12">
      <t>タンイ</t>
    </rPh>
    <phoneticPr fontId="2"/>
  </si>
  <si>
    <t>(その１)</t>
    <phoneticPr fontId="2"/>
  </si>
  <si>
    <t>(その２)</t>
    <phoneticPr fontId="2"/>
  </si>
  <si>
    <t>(その３)</t>
    <phoneticPr fontId="2"/>
  </si>
  <si>
    <t>プール</t>
    <phoneticPr fontId="2"/>
  </si>
  <si>
    <t>279(－)</t>
  </si>
  <si>
    <t>館　利　用　状　況</t>
    <phoneticPr fontId="2"/>
  </si>
  <si>
    <t>利 用 状 況</t>
    <phoneticPr fontId="2"/>
  </si>
  <si>
    <t>各年度末現在(単位:人)</t>
    <rPh sb="0" eb="3">
      <t>カクネンド</t>
    </rPh>
    <rPh sb="3" eb="4">
      <t>マツ</t>
    </rPh>
    <rPh sb="4" eb="6">
      <t>ゲンザイ</t>
    </rPh>
    <rPh sb="7" eb="9">
      <t>タンイ</t>
    </rPh>
    <rPh sb="10" eb="11">
      <t>ニン</t>
    </rPh>
    <phoneticPr fontId="2"/>
  </si>
  <si>
    <t>区　分</t>
    <rPh sb="0" eb="1">
      <t>ク</t>
    </rPh>
    <rPh sb="2" eb="3">
      <t>ブン</t>
    </rPh>
    <phoneticPr fontId="2"/>
  </si>
  <si>
    <t>年　度</t>
    <rPh sb="0" eb="1">
      <t>トシ</t>
    </rPh>
    <rPh sb="2" eb="3">
      <t>ド</t>
    </rPh>
    <phoneticPr fontId="2"/>
  </si>
  <si>
    <t>平成12年5月19日追加指定</t>
    <rPh sb="0" eb="2">
      <t>ヘイセイ</t>
    </rPh>
    <rPh sb="4" eb="5">
      <t>ネン</t>
    </rPh>
    <rPh sb="6" eb="7">
      <t>ガツ</t>
    </rPh>
    <rPh sb="9" eb="10">
      <t>ニチ</t>
    </rPh>
    <rPh sb="10" eb="12">
      <t>ツイカ</t>
    </rPh>
    <rPh sb="12" eb="14">
      <t>シテイ</t>
    </rPh>
    <phoneticPr fontId="2"/>
  </si>
  <si>
    <t>グラウンド</t>
    <phoneticPr fontId="2"/>
  </si>
  <si>
    <t>資料：施設管理課</t>
    <phoneticPr fontId="2"/>
  </si>
  <si>
    <t>グラウンド</t>
    <phoneticPr fontId="2"/>
  </si>
  <si>
    <t>資料：施設管理課</t>
    <rPh sb="0" eb="2">
      <t>シリョウ</t>
    </rPh>
    <rPh sb="3" eb="5">
      <t>シセツ</t>
    </rPh>
    <rPh sb="5" eb="7">
      <t>カンリ</t>
    </rPh>
    <rPh sb="7" eb="8">
      <t>カ</t>
    </rPh>
    <phoneticPr fontId="2"/>
  </si>
  <si>
    <t>宜野湾通信</t>
    <rPh sb="0" eb="3">
      <t>ギノワン</t>
    </rPh>
    <rPh sb="3" eb="5">
      <t>ツウシン</t>
    </rPh>
    <phoneticPr fontId="2"/>
  </si>
  <si>
    <t>宜野湾全日</t>
    <rPh sb="0" eb="3">
      <t>ギノワン</t>
    </rPh>
    <rPh sb="3" eb="4">
      <t>ゼン</t>
    </rPh>
    <rPh sb="4" eb="5">
      <t>ニチ</t>
    </rPh>
    <phoneticPr fontId="3"/>
  </si>
  <si>
    <t>平成27年</t>
    <rPh sb="0" eb="2">
      <t>ヘイセイ</t>
    </rPh>
    <rPh sb="4" eb="5">
      <t>ネン</t>
    </rPh>
    <phoneticPr fontId="3"/>
  </si>
  <si>
    <t>宜野湾通信</t>
    <rPh sb="0" eb="3">
      <t>ギノワン</t>
    </rPh>
    <rPh sb="3" eb="5">
      <t>ツウシン</t>
    </rPh>
    <phoneticPr fontId="3"/>
  </si>
  <si>
    <t>各年度末現在(単位：冊・人・日)</t>
    <rPh sb="0" eb="1">
      <t>カク</t>
    </rPh>
    <rPh sb="1" eb="4">
      <t>ネンドマツ</t>
    </rPh>
    <rPh sb="4" eb="6">
      <t>ゲンザイ</t>
    </rPh>
    <rPh sb="7" eb="9">
      <t>タンイ</t>
    </rPh>
    <rPh sb="10" eb="11">
      <t>サツ</t>
    </rPh>
    <rPh sb="12" eb="13">
      <t>ヒト</t>
    </rPh>
    <rPh sb="14" eb="15">
      <t>ニチ</t>
    </rPh>
    <phoneticPr fontId="2"/>
  </si>
  <si>
    <t>　　　各年度5月1日現在(単位：クラス・人)</t>
    <rPh sb="3" eb="5">
      <t>カクネン</t>
    </rPh>
    <rPh sb="5" eb="6">
      <t>ド</t>
    </rPh>
    <rPh sb="7" eb="8">
      <t>ガツ</t>
    </rPh>
    <rPh sb="9" eb="10">
      <t>ニチ</t>
    </rPh>
    <rPh sb="10" eb="12">
      <t>ゲンザイ</t>
    </rPh>
    <rPh sb="13" eb="15">
      <t>タンイ</t>
    </rPh>
    <rPh sb="20" eb="21">
      <t>ヒト</t>
    </rPh>
    <phoneticPr fontId="2"/>
  </si>
  <si>
    <t>　　　各年度5月1日現在(単位：クラス：人)</t>
    <rPh sb="3" eb="5">
      <t>カクネン</t>
    </rPh>
    <rPh sb="5" eb="6">
      <t>ド</t>
    </rPh>
    <rPh sb="7" eb="8">
      <t>ガツ</t>
    </rPh>
    <rPh sb="9" eb="10">
      <t>ニチ</t>
    </rPh>
    <rPh sb="10" eb="12">
      <t>ゲンザイ</t>
    </rPh>
    <rPh sb="13" eb="15">
      <t>タンイ</t>
    </rPh>
    <rPh sb="20" eb="21">
      <t>ヒト</t>
    </rPh>
    <phoneticPr fontId="2"/>
  </si>
  <si>
    <t>各年5月1日現在(単位：人)</t>
    <rPh sb="0" eb="1">
      <t>カク</t>
    </rPh>
    <rPh sb="1" eb="2">
      <t>ネン</t>
    </rPh>
    <rPh sb="3" eb="4">
      <t>ガツ</t>
    </rPh>
    <rPh sb="5" eb="8">
      <t>ニチゲンザイ</t>
    </rPh>
    <rPh sb="9" eb="11">
      <t>タンイ</t>
    </rPh>
    <rPh sb="12" eb="13">
      <t>ヒト</t>
    </rPh>
    <phoneticPr fontId="2"/>
  </si>
  <si>
    <t>各年度5月1日現在(単位：校・人・％)</t>
    <rPh sb="0" eb="1">
      <t>カク</t>
    </rPh>
    <rPh sb="1" eb="3">
      <t>ネンド</t>
    </rPh>
    <rPh sb="4" eb="5">
      <t>ガツ</t>
    </rPh>
    <rPh sb="6" eb="7">
      <t>ニチ</t>
    </rPh>
    <rPh sb="7" eb="9">
      <t>ゲンザイ</t>
    </rPh>
    <rPh sb="10" eb="12">
      <t>タンイ</t>
    </rPh>
    <rPh sb="13" eb="14">
      <t>コウ</t>
    </rPh>
    <rPh sb="15" eb="16">
      <t>ヒト</t>
    </rPh>
    <phoneticPr fontId="2"/>
  </si>
  <si>
    <t>　　各年度5月1日現在(単位：人)</t>
    <rPh sb="2" eb="3">
      <t>カク</t>
    </rPh>
    <rPh sb="3" eb="5">
      <t>ネンド</t>
    </rPh>
    <rPh sb="6" eb="7">
      <t>ガツ</t>
    </rPh>
    <rPh sb="8" eb="9">
      <t>ニチ</t>
    </rPh>
    <rPh sb="9" eb="11">
      <t>ゲンザイ</t>
    </rPh>
    <rPh sb="12" eb="14">
      <t>タンイ</t>
    </rPh>
    <rPh sb="15" eb="16">
      <t>ヒト</t>
    </rPh>
    <phoneticPr fontId="2"/>
  </si>
  <si>
    <t>左記以外
の者</t>
    <rPh sb="0" eb="2">
      <t>サキ</t>
    </rPh>
    <rPh sb="2" eb="4">
      <t>イガイ</t>
    </rPh>
    <rPh sb="6" eb="7">
      <t>モノ</t>
    </rPh>
    <phoneticPr fontId="2"/>
  </si>
  <si>
    <t>(単位:回・人)</t>
    <rPh sb="1" eb="3">
      <t>タンイ</t>
    </rPh>
    <rPh sb="4" eb="5">
      <t>カイ</t>
    </rPh>
    <rPh sb="6" eb="7">
      <t>ヒト</t>
    </rPh>
    <phoneticPr fontId="2"/>
  </si>
  <si>
    <t>各年度末現在(単位：件)</t>
    <rPh sb="0" eb="1">
      <t>カク</t>
    </rPh>
    <rPh sb="1" eb="4">
      <t>ネンドマツ</t>
    </rPh>
    <rPh sb="4" eb="6">
      <t>ゲンザイ</t>
    </rPh>
    <rPh sb="7" eb="9">
      <t>タンイ</t>
    </rPh>
    <rPh sb="10" eb="11">
      <t>ケン</t>
    </rPh>
    <phoneticPr fontId="2"/>
  </si>
  <si>
    <t>各年度末現在(単位：円)</t>
    <rPh sb="0" eb="1">
      <t>カク</t>
    </rPh>
    <rPh sb="1" eb="4">
      <t>ネンドマツ</t>
    </rPh>
    <rPh sb="4" eb="6">
      <t>ゲンザイ</t>
    </rPh>
    <phoneticPr fontId="2"/>
  </si>
  <si>
    <t>各年度末現在(単位：人)</t>
    <rPh sb="0" eb="1">
      <t>カク</t>
    </rPh>
    <rPh sb="1" eb="4">
      <t>ネンドマツ</t>
    </rPh>
    <rPh sb="4" eb="6">
      <t>ゲンザイ</t>
    </rPh>
    <rPh sb="10" eb="11">
      <t>ヒト</t>
    </rPh>
    <phoneticPr fontId="2"/>
  </si>
  <si>
    <t>各年度末現在(単位：円・人)</t>
    <rPh sb="0" eb="1">
      <t>カク</t>
    </rPh>
    <rPh sb="1" eb="4">
      <t>ネンドマツ</t>
    </rPh>
    <rPh sb="4" eb="6">
      <t>ゲンザイ</t>
    </rPh>
    <rPh sb="10" eb="11">
      <t>エン</t>
    </rPh>
    <rPh sb="12" eb="13">
      <t>ヒト</t>
    </rPh>
    <phoneticPr fontId="2"/>
  </si>
  <si>
    <t>平成27年度</t>
  </si>
  <si>
    <t>平成28年度</t>
  </si>
  <si>
    <t>通信</t>
  </si>
  <si>
    <t>平成28年度</t>
    <rPh sb="0" eb="2">
      <t>ヘイセイ</t>
    </rPh>
    <rPh sb="4" eb="6">
      <t>ネンド</t>
    </rPh>
    <phoneticPr fontId="2"/>
  </si>
  <si>
    <t>平成28年</t>
    <rPh sb="0" eb="2">
      <t>ヘイセイ</t>
    </rPh>
    <rPh sb="4" eb="5">
      <t>ネン</t>
    </rPh>
    <phoneticPr fontId="3"/>
  </si>
  <si>
    <t>通信</t>
    <rPh sb="0" eb="2">
      <t>ツウシン</t>
    </rPh>
    <phoneticPr fontId="3"/>
  </si>
  <si>
    <t>平成27年3月卒</t>
  </si>
  <si>
    <t xml:space="preserve"> 平成26年度</t>
  </si>
  <si>
    <t>295(－)</t>
  </si>
  <si>
    <t>280(－)</t>
  </si>
  <si>
    <t>280(－）</t>
  </si>
  <si>
    <t>平成28年3月卒</t>
  </si>
  <si>
    <t>平成29年度</t>
  </si>
  <si>
    <t>３．幼稚園園児数及び教員数の推移</t>
    <rPh sb="2" eb="5">
      <t>ヨウチエン</t>
    </rPh>
    <rPh sb="5" eb="7">
      <t>エンジ</t>
    </rPh>
    <rPh sb="7" eb="8">
      <t>スウ</t>
    </rPh>
    <rPh sb="8" eb="9">
      <t>オヨ</t>
    </rPh>
    <rPh sb="10" eb="12">
      <t>キョウイン</t>
    </rPh>
    <rPh sb="12" eb="13">
      <t>スウ</t>
    </rPh>
    <rPh sb="14" eb="16">
      <t>スイイ</t>
    </rPh>
    <phoneticPr fontId="2"/>
  </si>
  <si>
    <t>４．高校別、学級数・生徒数・教諭数及び職員数</t>
    <rPh sb="2" eb="4">
      <t>コウコウ</t>
    </rPh>
    <rPh sb="4" eb="5">
      <t>ベツ</t>
    </rPh>
    <rPh sb="6" eb="8">
      <t>ガッキュウ</t>
    </rPh>
    <rPh sb="8" eb="9">
      <t>スウ</t>
    </rPh>
    <rPh sb="10" eb="13">
      <t>セイトスウ</t>
    </rPh>
    <rPh sb="14" eb="16">
      <t>キョウユ</t>
    </rPh>
    <rPh sb="16" eb="17">
      <t>スウ</t>
    </rPh>
    <rPh sb="17" eb="18">
      <t>オヨ</t>
    </rPh>
    <rPh sb="19" eb="22">
      <t>ショクインスウ</t>
    </rPh>
    <phoneticPr fontId="2"/>
  </si>
  <si>
    <t>平成29年3月卒</t>
  </si>
  <si>
    <t>　注：平成28年3月卒以前の進学者は進学希望者も含めた数値</t>
    <rPh sb="1" eb="2">
      <t>チュウ</t>
    </rPh>
    <phoneticPr fontId="2"/>
  </si>
  <si>
    <t>５．琉球大学教員、事務職員及び学生数</t>
    <rPh sb="2" eb="4">
      <t>リュウキュウ</t>
    </rPh>
    <rPh sb="4" eb="6">
      <t>ダイガク</t>
    </rPh>
    <rPh sb="6" eb="8">
      <t>キョウイン</t>
    </rPh>
    <rPh sb="9" eb="11">
      <t>ジム</t>
    </rPh>
    <rPh sb="11" eb="13">
      <t>ショクイン</t>
    </rPh>
    <rPh sb="13" eb="14">
      <t>オヨ</t>
    </rPh>
    <rPh sb="15" eb="18">
      <t>ガクセイスウ</t>
    </rPh>
    <phoneticPr fontId="2"/>
  </si>
  <si>
    <t>平成29年</t>
    <rPh sb="0" eb="2">
      <t>ヘイセイ</t>
    </rPh>
    <rPh sb="4" eb="5">
      <t>ネン</t>
    </rPh>
    <phoneticPr fontId="3"/>
  </si>
  <si>
    <t>６.沖縄国際大学教育職員、事務職員及び学生数</t>
    <rPh sb="2" eb="4">
      <t>オキナワ</t>
    </rPh>
    <rPh sb="4" eb="6">
      <t>コクサイ</t>
    </rPh>
    <rPh sb="6" eb="8">
      <t>ダイガク</t>
    </rPh>
    <rPh sb="8" eb="10">
      <t>キョウイク</t>
    </rPh>
    <rPh sb="10" eb="12">
      <t>ショクイン</t>
    </rPh>
    <rPh sb="13" eb="15">
      <t>ジム</t>
    </rPh>
    <rPh sb="15" eb="17">
      <t>ショクイン</t>
    </rPh>
    <rPh sb="17" eb="18">
      <t>オヨ</t>
    </rPh>
    <rPh sb="19" eb="22">
      <t>ガクセイスウ</t>
    </rPh>
    <phoneticPr fontId="2"/>
  </si>
  <si>
    <t>７．小学校学年別児童数の推移（その１）</t>
    <rPh sb="2" eb="5">
      <t>ショウガッコウ</t>
    </rPh>
    <rPh sb="5" eb="7">
      <t>ガクネン</t>
    </rPh>
    <rPh sb="7" eb="8">
      <t>ベツ</t>
    </rPh>
    <rPh sb="8" eb="10">
      <t>ジドウ</t>
    </rPh>
    <rPh sb="10" eb="11">
      <t>スウ</t>
    </rPh>
    <rPh sb="12" eb="14">
      <t>スイイ</t>
    </rPh>
    <phoneticPr fontId="2"/>
  </si>
  <si>
    <t>７．小学校学年別児童数の推移（その２）</t>
    <rPh sb="2" eb="5">
      <t>ショウガッコウ</t>
    </rPh>
    <rPh sb="5" eb="7">
      <t>ガクネン</t>
    </rPh>
    <rPh sb="7" eb="8">
      <t>ベツ</t>
    </rPh>
    <rPh sb="8" eb="10">
      <t>ジドウ</t>
    </rPh>
    <rPh sb="10" eb="11">
      <t>スウ</t>
    </rPh>
    <rPh sb="12" eb="14">
      <t>スイイ</t>
    </rPh>
    <phoneticPr fontId="2"/>
  </si>
  <si>
    <t>７．小学校学年別児童数の推移（その３）</t>
    <rPh sb="2" eb="5">
      <t>ショウガッコウ</t>
    </rPh>
    <rPh sb="5" eb="7">
      <t>ガクネン</t>
    </rPh>
    <rPh sb="7" eb="8">
      <t>ベツ</t>
    </rPh>
    <rPh sb="8" eb="10">
      <t>ジドウ</t>
    </rPh>
    <rPh sb="10" eb="11">
      <t>スウ</t>
    </rPh>
    <rPh sb="12" eb="14">
      <t>スイイ</t>
    </rPh>
    <phoneticPr fontId="2"/>
  </si>
  <si>
    <t>８．中学校学年別生徒数の推移</t>
    <rPh sb="2" eb="5">
      <t>チュウガッコウ</t>
    </rPh>
    <rPh sb="5" eb="7">
      <t>ガクネン</t>
    </rPh>
    <rPh sb="7" eb="8">
      <t>ベツ</t>
    </rPh>
    <rPh sb="8" eb="11">
      <t>セイトスウ</t>
    </rPh>
    <rPh sb="12" eb="14">
      <t>スイイ</t>
    </rPh>
    <phoneticPr fontId="2"/>
  </si>
  <si>
    <t>９．中学校卒業後の進路状況</t>
    <rPh sb="2" eb="5">
      <t>チュウガッコウ</t>
    </rPh>
    <rPh sb="5" eb="8">
      <t>ソツギョウゴ</t>
    </rPh>
    <rPh sb="9" eb="11">
      <t>シンロ</t>
    </rPh>
    <rPh sb="11" eb="13">
      <t>ジョウキョウ</t>
    </rPh>
    <phoneticPr fontId="2"/>
  </si>
  <si>
    <t>１０．高等学校学年別生徒数の推移</t>
    <rPh sb="3" eb="5">
      <t>コウトウ</t>
    </rPh>
    <rPh sb="5" eb="7">
      <t>ガッコウ</t>
    </rPh>
    <rPh sb="7" eb="9">
      <t>ガクネン</t>
    </rPh>
    <rPh sb="9" eb="10">
      <t>ベツ</t>
    </rPh>
    <rPh sb="10" eb="13">
      <t>セイトスウ</t>
    </rPh>
    <rPh sb="14" eb="16">
      <t>スイイ</t>
    </rPh>
    <phoneticPr fontId="2"/>
  </si>
  <si>
    <t>１１．高等学校卒業後の進路状況</t>
    <rPh sb="3" eb="5">
      <t>コウトウ</t>
    </rPh>
    <rPh sb="5" eb="7">
      <t>ガッコウ</t>
    </rPh>
    <rPh sb="7" eb="9">
      <t>ソツギョウ</t>
    </rPh>
    <rPh sb="9" eb="10">
      <t>ゴ</t>
    </rPh>
    <rPh sb="11" eb="13">
      <t>シンロ</t>
    </rPh>
    <rPh sb="13" eb="15">
      <t>ジョウキョウ</t>
    </rPh>
    <phoneticPr fontId="2"/>
  </si>
  <si>
    <t>１２．学校給食センター別、給食人員及び職員数</t>
    <rPh sb="3" eb="5">
      <t>ガッコウ</t>
    </rPh>
    <rPh sb="5" eb="7">
      <t>キュウショク</t>
    </rPh>
    <rPh sb="11" eb="12">
      <t>ベツ</t>
    </rPh>
    <rPh sb="13" eb="15">
      <t>キュウショク</t>
    </rPh>
    <rPh sb="15" eb="17">
      <t>ジンイン</t>
    </rPh>
    <rPh sb="17" eb="18">
      <t>オヨ</t>
    </rPh>
    <rPh sb="19" eb="22">
      <t>ショクインスウ</t>
    </rPh>
    <phoneticPr fontId="2"/>
  </si>
  <si>
    <t>１３．小 （幼） ・ 中 学 校 施 設 状 況</t>
    <phoneticPr fontId="2"/>
  </si>
  <si>
    <t>１４．小学生・年齢別体位の推移（身長）</t>
    <rPh sb="3" eb="6">
      <t>ショウガクセイ</t>
    </rPh>
    <rPh sb="7" eb="9">
      <t>ネンレイ</t>
    </rPh>
    <rPh sb="9" eb="10">
      <t>ベツ</t>
    </rPh>
    <rPh sb="10" eb="12">
      <t>タイイ</t>
    </rPh>
    <rPh sb="13" eb="15">
      <t>スイイ</t>
    </rPh>
    <rPh sb="16" eb="18">
      <t>シンチョウ</t>
    </rPh>
    <phoneticPr fontId="2"/>
  </si>
  <si>
    <t>１５．小学生・年齢別体位の推移（体重）</t>
    <rPh sb="3" eb="6">
      <t>ショウガクセイ</t>
    </rPh>
    <rPh sb="7" eb="9">
      <t>ネンレイ</t>
    </rPh>
    <rPh sb="9" eb="10">
      <t>ベツ</t>
    </rPh>
    <rPh sb="10" eb="12">
      <t>タイイ</t>
    </rPh>
    <rPh sb="13" eb="15">
      <t>スイイ</t>
    </rPh>
    <rPh sb="16" eb="18">
      <t>タイジュウ</t>
    </rPh>
    <phoneticPr fontId="2"/>
  </si>
  <si>
    <t>１６．中学生・年齢別体位の推移（身長）</t>
    <rPh sb="3" eb="6">
      <t>チュウガクセイ</t>
    </rPh>
    <rPh sb="7" eb="9">
      <t>ネンレイ</t>
    </rPh>
    <rPh sb="9" eb="10">
      <t>ベツ</t>
    </rPh>
    <rPh sb="10" eb="12">
      <t>タイイ</t>
    </rPh>
    <rPh sb="13" eb="15">
      <t>スイイ</t>
    </rPh>
    <rPh sb="16" eb="18">
      <t>シンチョウ</t>
    </rPh>
    <phoneticPr fontId="2"/>
  </si>
  <si>
    <t>１７．中学生・年齢別体位の推移（体重）</t>
    <rPh sb="3" eb="6">
      <t>チュウガクセイ</t>
    </rPh>
    <rPh sb="7" eb="9">
      <t>ネンレイ</t>
    </rPh>
    <rPh sb="9" eb="10">
      <t>ベツ</t>
    </rPh>
    <rPh sb="10" eb="12">
      <t>タイイ</t>
    </rPh>
    <rPh sb="13" eb="15">
      <t>スイイ</t>
    </rPh>
    <rPh sb="16" eb="18">
      <t>タイジュウ</t>
    </rPh>
    <phoneticPr fontId="2"/>
  </si>
  <si>
    <t>１８．中　央　公　民</t>
    <rPh sb="3" eb="4">
      <t>ナカ</t>
    </rPh>
    <rPh sb="5" eb="6">
      <t>ヒサシ</t>
    </rPh>
    <rPh sb="7" eb="8">
      <t>コウ</t>
    </rPh>
    <rPh sb="9" eb="10">
      <t>ミン</t>
    </rPh>
    <phoneticPr fontId="2"/>
  </si>
  <si>
    <t>１９．市 民 会 館</t>
    <rPh sb="3" eb="4">
      <t>シ</t>
    </rPh>
    <rPh sb="5" eb="6">
      <t>ミン</t>
    </rPh>
    <rPh sb="7" eb="8">
      <t>カイ</t>
    </rPh>
    <rPh sb="9" eb="10">
      <t>カン</t>
    </rPh>
    <phoneticPr fontId="2"/>
  </si>
  <si>
    <t>294(－)</t>
  </si>
  <si>
    <t>294(－）</t>
  </si>
  <si>
    <t>２０．市立博物館入館者数</t>
    <rPh sb="3" eb="5">
      <t>シリツ</t>
    </rPh>
    <rPh sb="5" eb="8">
      <t>ハクブツカン</t>
    </rPh>
    <rPh sb="8" eb="11">
      <t>ニュウカンシャ</t>
    </rPh>
    <rPh sb="11" eb="12">
      <t>スウ</t>
    </rPh>
    <phoneticPr fontId="2"/>
  </si>
  <si>
    <t>２１．市民図書館利用状況</t>
    <rPh sb="3" eb="5">
      <t>シミン</t>
    </rPh>
    <rPh sb="5" eb="8">
      <t>トショカン</t>
    </rPh>
    <rPh sb="8" eb="10">
      <t>リヨウ</t>
    </rPh>
    <rPh sb="10" eb="12">
      <t>ジョウキョウ</t>
    </rPh>
    <phoneticPr fontId="2"/>
  </si>
  <si>
    <t>２２． 体 育 施 設 利 用 状 況</t>
    <rPh sb="4" eb="5">
      <t>カラダ</t>
    </rPh>
    <rPh sb="6" eb="7">
      <t>イク</t>
    </rPh>
    <rPh sb="8" eb="9">
      <t>シ</t>
    </rPh>
    <rPh sb="10" eb="11">
      <t>セツ</t>
    </rPh>
    <rPh sb="12" eb="13">
      <t>リ</t>
    </rPh>
    <rPh sb="14" eb="15">
      <t>ヨウ</t>
    </rPh>
    <rPh sb="16" eb="17">
      <t>ジョウ</t>
    </rPh>
    <rPh sb="18" eb="19">
      <t>キョウ</t>
    </rPh>
    <phoneticPr fontId="2"/>
  </si>
  <si>
    <t>２３．屋外劇場利用状況</t>
    <rPh sb="3" eb="5">
      <t>オクガイ</t>
    </rPh>
    <rPh sb="5" eb="7">
      <t>ゲキジョウ</t>
    </rPh>
    <rPh sb="7" eb="9">
      <t>リヨウ</t>
    </rPh>
    <rPh sb="9" eb="11">
      <t>ジョウキョウ</t>
    </rPh>
    <phoneticPr fontId="2"/>
  </si>
  <si>
    <t>平成30年度</t>
  </si>
  <si>
    <t>平成30年度</t>
    <phoneticPr fontId="2"/>
  </si>
  <si>
    <t>平成30年</t>
    <rPh sb="0" eb="2">
      <t>ヘイセイ</t>
    </rPh>
    <rPh sb="4" eb="5">
      <t>ネン</t>
    </rPh>
    <phoneticPr fontId="3"/>
  </si>
  <si>
    <t>奨学金受給学生</t>
    <rPh sb="0" eb="3">
      <t>ショウガクキン</t>
    </rPh>
    <rPh sb="3" eb="5">
      <t>ジュキュウ</t>
    </rPh>
    <rPh sb="5" eb="7">
      <t>ガクセイ</t>
    </rPh>
    <phoneticPr fontId="2"/>
  </si>
  <si>
    <t>はごろも学校給食センター</t>
    <rPh sb="4" eb="6">
      <t>ガッコウ</t>
    </rPh>
    <rPh sb="6" eb="8">
      <t>キュウショク</t>
    </rPh>
    <phoneticPr fontId="2"/>
  </si>
  <si>
    <t>普天間小学校、普天間第二小学校、はごろも小学校、大謝名小学校、嘉数小学校、普天間中学校、真志喜中学校、嘉数中学校</t>
    <rPh sb="0" eb="3">
      <t>フテンマ</t>
    </rPh>
    <rPh sb="3" eb="6">
      <t>ショウガッコウ</t>
    </rPh>
    <rPh sb="7" eb="10">
      <t>フテンマ</t>
    </rPh>
    <rPh sb="10" eb="12">
      <t>ダイニ</t>
    </rPh>
    <rPh sb="12" eb="15">
      <t>ショウガッコウ</t>
    </rPh>
    <rPh sb="20" eb="23">
      <t>ショウガッコウ</t>
    </rPh>
    <rPh sb="24" eb="27">
      <t>オオジャナ</t>
    </rPh>
    <rPh sb="27" eb="30">
      <t>ショウガッコウ</t>
    </rPh>
    <rPh sb="31" eb="33">
      <t>カカズ</t>
    </rPh>
    <rPh sb="33" eb="36">
      <t>ショウガッコウ</t>
    </rPh>
    <rPh sb="37" eb="40">
      <t>フテンマ</t>
    </rPh>
    <rPh sb="40" eb="43">
      <t>チュウガッコウ</t>
    </rPh>
    <rPh sb="44" eb="47">
      <t>マシキ</t>
    </rPh>
    <rPh sb="47" eb="48">
      <t>チュウ</t>
    </rPh>
    <rPh sb="48" eb="50">
      <t>ガッコウ</t>
    </rPh>
    <rPh sb="51" eb="53">
      <t>カカズ</t>
    </rPh>
    <rPh sb="53" eb="56">
      <t>チュウガッコウ</t>
    </rPh>
    <phoneticPr fontId="2"/>
  </si>
  <si>
    <t>宜野湾学校給食センター</t>
    <rPh sb="0" eb="3">
      <t>ギノワン</t>
    </rPh>
    <rPh sb="3" eb="7">
      <t>ガッコウキュウショク</t>
    </rPh>
    <phoneticPr fontId="2"/>
  </si>
  <si>
    <t>宜野湾小学校、長田小学校</t>
    <rPh sb="0" eb="3">
      <t>ギノワン</t>
    </rPh>
    <rPh sb="3" eb="6">
      <t>ショウガッコウ</t>
    </rPh>
    <rPh sb="7" eb="9">
      <t>ナガタ</t>
    </rPh>
    <rPh sb="9" eb="12">
      <t>ショウガッコウ</t>
    </rPh>
    <phoneticPr fontId="2"/>
  </si>
  <si>
    <t>志真志小学校、宜野湾中学校</t>
    <rPh sb="0" eb="1">
      <t>シ</t>
    </rPh>
    <rPh sb="1" eb="2">
      <t>マ</t>
    </rPh>
    <rPh sb="2" eb="3">
      <t>シ</t>
    </rPh>
    <rPh sb="3" eb="6">
      <t>ショウガッコウ</t>
    </rPh>
    <rPh sb="7" eb="10">
      <t>ギノワン</t>
    </rPh>
    <rPh sb="10" eb="13">
      <t>チュウガッコウ</t>
    </rPh>
    <phoneticPr fontId="2"/>
  </si>
  <si>
    <t>大山学校給食センター</t>
    <rPh sb="0" eb="2">
      <t>オオヤマ</t>
    </rPh>
    <rPh sb="2" eb="4">
      <t>ガッコウ</t>
    </rPh>
    <rPh sb="4" eb="6">
      <t>キュウショク</t>
    </rPh>
    <phoneticPr fontId="2"/>
  </si>
  <si>
    <t>大山小学校</t>
    <rPh sb="0" eb="2">
      <t>オオヤマ</t>
    </rPh>
    <rPh sb="2" eb="5">
      <t>ショウガッコウ</t>
    </rPh>
    <phoneticPr fontId="2"/>
  </si>
  <si>
    <t>小学校計</t>
  </si>
  <si>
    <t>大山小学校　</t>
  </si>
  <si>
    <t>はごろも小学校</t>
  </si>
  <si>
    <t>中学校計</t>
  </si>
  <si>
    <t>幼稚園計</t>
  </si>
  <si>
    <t>普天間幼稚園</t>
  </si>
  <si>
    <t>普天間第二幼稚園</t>
  </si>
  <si>
    <t>大山幼稚園</t>
  </si>
  <si>
    <t>大謝名幼稚園</t>
  </si>
  <si>
    <t>嘉数幼稚園</t>
  </si>
  <si>
    <t>志真志幼稚園</t>
  </si>
  <si>
    <t>宜野湾幼稚園</t>
  </si>
  <si>
    <t>長田幼稚園</t>
  </si>
  <si>
    <t>はごろも幼稚園</t>
  </si>
  <si>
    <t>幼･小･中合計</t>
  </si>
  <si>
    <t xml:space="preserve"> 平成27年度</t>
  </si>
  <si>
    <t>221(－)</t>
  </si>
  <si>
    <r>
      <t>２４．国・県・市の指定</t>
    </r>
    <r>
      <rPr>
        <b/>
        <sz val="18"/>
        <color indexed="8"/>
        <rFont val="ＭＳ 明朝"/>
        <family val="1"/>
        <charset val="128"/>
      </rPr>
      <t>・登録</t>
    </r>
    <r>
      <rPr>
        <b/>
        <sz val="18"/>
        <rFont val="ＭＳ 明朝"/>
        <family val="1"/>
        <charset val="128"/>
      </rPr>
      <t>文化財</t>
    </r>
    <rPh sb="3" eb="4">
      <t>クニ</t>
    </rPh>
    <rPh sb="5" eb="6">
      <t>ケン</t>
    </rPh>
    <rPh sb="7" eb="8">
      <t>シ</t>
    </rPh>
    <rPh sb="9" eb="11">
      <t>シテイ</t>
    </rPh>
    <rPh sb="12" eb="14">
      <t>トウロク</t>
    </rPh>
    <rPh sb="14" eb="16">
      <t>ブンカ</t>
    </rPh>
    <rPh sb="16" eb="17">
      <t>ザイ</t>
    </rPh>
    <phoneticPr fontId="2"/>
  </si>
  <si>
    <r>
      <t>　市内に所在する文化財は、永く私たちの市民の祖先が生成発展させてきたかおり高い市民環境の一部であり、地域の歴史と文化を知る大切な市民共有の財産でもあります。そのため、国・県 ･市では文化財保護法令や諸規則などを定めて、これら多くの文化財の中から市民にとっても重要なものを選んで指定</t>
    </r>
    <r>
      <rPr>
        <sz val="10"/>
        <color indexed="8"/>
        <rFont val="ＭＳ 明朝"/>
        <family val="1"/>
        <charset val="128"/>
      </rPr>
      <t>・登録</t>
    </r>
    <r>
      <rPr>
        <sz val="10"/>
        <rFont val="ＭＳ 明朝"/>
        <family val="1"/>
        <charset val="128"/>
      </rPr>
      <t>し、後世の子どもたちに残していくため保護を強めています。</t>
    </r>
    <rPh sb="1" eb="3">
      <t>シナイ</t>
    </rPh>
    <rPh sb="4" eb="6">
      <t>ショザイ</t>
    </rPh>
    <rPh sb="8" eb="11">
      <t>ブンカザイ</t>
    </rPh>
    <rPh sb="13" eb="14">
      <t>ナガ</t>
    </rPh>
    <rPh sb="15" eb="16">
      <t>ワタシ</t>
    </rPh>
    <rPh sb="19" eb="21">
      <t>シミン</t>
    </rPh>
    <rPh sb="22" eb="24">
      <t>ソセン</t>
    </rPh>
    <rPh sb="25" eb="27">
      <t>セイセイ</t>
    </rPh>
    <rPh sb="27" eb="29">
      <t>ハッテン</t>
    </rPh>
    <rPh sb="37" eb="38">
      <t>タカ</t>
    </rPh>
    <rPh sb="39" eb="41">
      <t>シミン</t>
    </rPh>
    <rPh sb="41" eb="43">
      <t>カンキョウ</t>
    </rPh>
    <rPh sb="44" eb="46">
      <t>イチブ</t>
    </rPh>
    <rPh sb="141" eb="143">
      <t>トウロク</t>
    </rPh>
    <rPh sb="148" eb="149">
      <t>コ</t>
    </rPh>
    <phoneticPr fontId="2"/>
  </si>
  <si>
    <r>
      <t>③</t>
    </r>
    <r>
      <rPr>
        <sz val="10"/>
        <rFont val="ＭＳ 明朝"/>
        <family val="1"/>
        <charset val="128"/>
      </rPr>
      <t>　真志喜佐喜真家文書</t>
    </r>
    <rPh sb="2" eb="5">
      <t>マシキ</t>
    </rPh>
    <rPh sb="5" eb="6">
      <t>サ</t>
    </rPh>
    <rPh sb="6" eb="7">
      <t>キ</t>
    </rPh>
    <rPh sb="7" eb="8">
      <t>マ</t>
    </rPh>
    <rPh sb="8" eb="9">
      <t>イエ</t>
    </rPh>
    <rPh sb="9" eb="11">
      <t>ブンショ</t>
    </rPh>
    <phoneticPr fontId="2"/>
  </si>
  <si>
    <t>　　おおやまうたきひ</t>
    <phoneticPr fontId="2"/>
  </si>
  <si>
    <r>
      <t>④</t>
    </r>
    <r>
      <rPr>
        <sz val="10"/>
        <rFont val="ＭＳ 明朝"/>
        <family val="1"/>
        <charset val="128"/>
      </rPr>
      <t>　明治土地台帳附属地図</t>
    </r>
    <rPh sb="2" eb="4">
      <t>メイジ</t>
    </rPh>
    <rPh sb="4" eb="6">
      <t>トチ</t>
    </rPh>
    <rPh sb="6" eb="8">
      <t>ダイチョウ</t>
    </rPh>
    <rPh sb="8" eb="10">
      <t>フゾク</t>
    </rPh>
    <rPh sb="10" eb="12">
      <t>チズ</t>
    </rPh>
    <phoneticPr fontId="2"/>
  </si>
  <si>
    <t>　　 　ちゅんなーがー</t>
    <phoneticPr fontId="2"/>
  </si>
  <si>
    <r>
      <t>①</t>
    </r>
    <r>
      <rPr>
        <sz val="10"/>
        <rFont val="ＭＳ 明朝"/>
        <family val="1"/>
        <charset val="128"/>
      </rPr>
      <t>　喜友名泉</t>
    </r>
    <rPh sb="2" eb="5">
      <t>キュウナ</t>
    </rPh>
    <rPh sb="5" eb="6">
      <t>イズミ</t>
    </rPh>
    <phoneticPr fontId="2"/>
  </si>
  <si>
    <r>
      <t>②</t>
    </r>
    <r>
      <rPr>
        <sz val="10"/>
        <rFont val="ＭＳ 明朝"/>
        <family val="1"/>
        <charset val="128"/>
      </rPr>
      <t>　大山貝塚</t>
    </r>
    <rPh sb="2" eb="4">
      <t>オオヤマ</t>
    </rPh>
    <rPh sb="4" eb="5">
      <t>カイ</t>
    </rPh>
    <rPh sb="5" eb="6">
      <t>ツカ</t>
    </rPh>
    <phoneticPr fontId="2"/>
  </si>
  <si>
    <t>我如古区公民館の後方を流れる志真志川沿いの崖下にある区の村泉（ムラガー）。</t>
    <rPh sb="0" eb="3">
      <t>ガネコ</t>
    </rPh>
    <rPh sb="3" eb="4">
      <t>ク</t>
    </rPh>
    <rPh sb="4" eb="7">
      <t>コウミンカン</t>
    </rPh>
    <rPh sb="8" eb="10">
      <t>コウホウ</t>
    </rPh>
    <rPh sb="11" eb="12">
      <t>ナガ</t>
    </rPh>
    <rPh sb="14" eb="17">
      <t>シマシ</t>
    </rPh>
    <rPh sb="17" eb="18">
      <t>カワ</t>
    </rPh>
    <rPh sb="18" eb="19">
      <t>ソ</t>
    </rPh>
    <rPh sb="21" eb="22">
      <t>ガケ</t>
    </rPh>
    <rPh sb="22" eb="23">
      <t>シタ</t>
    </rPh>
    <rPh sb="26" eb="27">
      <t>ク</t>
    </rPh>
    <rPh sb="28" eb="29">
      <t>ムラ</t>
    </rPh>
    <rPh sb="29" eb="30">
      <t>イズミ</t>
    </rPh>
    <phoneticPr fontId="2"/>
  </si>
  <si>
    <r>
      <t>⑦</t>
    </r>
    <r>
      <rPr>
        <sz val="10"/>
        <rFont val="ＭＳ 明朝"/>
        <family val="1"/>
        <charset val="128"/>
      </rPr>
      <t>　普天間の獅子舞</t>
    </r>
    <rPh sb="2" eb="5">
      <t>フテンマ</t>
    </rPh>
    <rPh sb="6" eb="9">
      <t>シシマイ</t>
    </rPh>
    <phoneticPr fontId="2"/>
  </si>
  <si>
    <r>
      <t>①</t>
    </r>
    <r>
      <rPr>
        <sz val="10"/>
        <rFont val="ＭＳ 明朝"/>
        <family val="1"/>
        <charset val="128"/>
      </rPr>
      <t>　小禄墓</t>
    </r>
    <rPh sb="2" eb="3">
      <t>コ</t>
    </rPh>
    <rPh sb="3" eb="4">
      <t>ロク</t>
    </rPh>
    <rPh sb="4" eb="5">
      <t>ハカ</t>
    </rPh>
    <phoneticPr fontId="2"/>
  </si>
  <si>
    <r>
      <t>⑱</t>
    </r>
    <r>
      <rPr>
        <sz val="10"/>
        <rFont val="ＭＳ 明朝"/>
        <family val="1"/>
        <charset val="128"/>
      </rPr>
      <t>普天満宮洞穴</t>
    </r>
    <rPh sb="1" eb="3">
      <t>フテン</t>
    </rPh>
    <rPh sb="3" eb="4">
      <t>マン</t>
    </rPh>
    <rPh sb="4" eb="5">
      <t>ミヤ</t>
    </rPh>
    <rPh sb="5" eb="6">
      <t>ドウ</t>
    </rPh>
    <rPh sb="6" eb="7">
      <t>アナ</t>
    </rPh>
    <phoneticPr fontId="2"/>
  </si>
  <si>
    <r>
      <t>⑧</t>
    </r>
    <r>
      <rPr>
        <sz val="10"/>
        <rFont val="ＭＳ 明朝"/>
        <family val="1"/>
        <charset val="128"/>
      </rPr>
      <t>　大謝名の獅子舞</t>
    </r>
    <rPh sb="2" eb="5">
      <t>オオジャナ</t>
    </rPh>
    <rPh sb="6" eb="9">
      <t>シシマイ</t>
    </rPh>
    <phoneticPr fontId="2"/>
  </si>
  <si>
    <r>
      <t>②</t>
    </r>
    <r>
      <rPr>
        <sz val="10"/>
        <rFont val="ＭＳ 明朝"/>
        <family val="1"/>
        <charset val="128"/>
      </rPr>
      <t>　小禄墓内石厨子</t>
    </r>
    <rPh sb="2" eb="3">
      <t>コ</t>
    </rPh>
    <rPh sb="3" eb="4">
      <t>ロク</t>
    </rPh>
    <rPh sb="4" eb="5">
      <t>ハカ</t>
    </rPh>
    <rPh sb="5" eb="6">
      <t>ナイ</t>
    </rPh>
    <rPh sb="6" eb="7">
      <t>イシ</t>
    </rPh>
    <rPh sb="7" eb="9">
      <t>ズシ</t>
    </rPh>
    <phoneticPr fontId="2"/>
  </si>
  <si>
    <r>
      <t>⑲</t>
    </r>
    <r>
      <rPr>
        <sz val="10"/>
        <rFont val="ＭＳ 明朝"/>
        <family val="1"/>
        <charset val="128"/>
      </rPr>
      <t>大謝名メーヌカー淡水紅藻</t>
    </r>
    <rPh sb="1" eb="4">
      <t>オオジャナ</t>
    </rPh>
    <rPh sb="9" eb="10">
      <t>アワ</t>
    </rPh>
    <rPh sb="10" eb="11">
      <t>スイ</t>
    </rPh>
    <rPh sb="11" eb="12">
      <t>ベニ</t>
    </rPh>
    <rPh sb="12" eb="13">
      <t>モ</t>
    </rPh>
    <phoneticPr fontId="2"/>
  </si>
  <si>
    <r>
      <t>⑨</t>
    </r>
    <r>
      <rPr>
        <sz val="10"/>
        <rFont val="ＭＳ 明朝"/>
        <family val="1"/>
        <charset val="128"/>
      </rPr>
      <t>　我如古スンサーミー</t>
    </r>
    <rPh sb="2" eb="3">
      <t>ガ</t>
    </rPh>
    <rPh sb="3" eb="4">
      <t>ニョ</t>
    </rPh>
    <rPh sb="4" eb="5">
      <t>コ</t>
    </rPh>
    <phoneticPr fontId="2"/>
  </si>
  <si>
    <r>
      <t>⑩</t>
    </r>
    <r>
      <rPr>
        <sz val="10"/>
        <rFont val="ＭＳ 明朝"/>
        <family val="1"/>
        <charset val="128"/>
      </rPr>
      <t>　野嵩石畳道</t>
    </r>
    <rPh sb="2" eb="3">
      <t>ノ</t>
    </rPh>
    <rPh sb="3" eb="4">
      <t>タカシ</t>
    </rPh>
    <rPh sb="4" eb="5">
      <t>イシ</t>
    </rPh>
    <rPh sb="5" eb="6">
      <t>タタミ</t>
    </rPh>
    <rPh sb="6" eb="7">
      <t>ミチ</t>
    </rPh>
    <phoneticPr fontId="2"/>
  </si>
  <si>
    <r>
      <t>⑪</t>
    </r>
    <r>
      <rPr>
        <sz val="10"/>
        <rFont val="ＭＳ 明朝"/>
        <family val="1"/>
        <charset val="128"/>
      </rPr>
      <t>　野嵩クシヌカ－</t>
    </r>
    <rPh sb="2" eb="3">
      <t>ノ</t>
    </rPh>
    <rPh sb="3" eb="4">
      <t>タカシ</t>
    </rPh>
    <phoneticPr fontId="2"/>
  </si>
  <si>
    <r>
      <t>①</t>
    </r>
    <r>
      <rPr>
        <sz val="10"/>
        <rFont val="ＭＳ 明朝"/>
        <family val="1"/>
        <charset val="128"/>
      </rPr>
      <t>　小禄墓石彫香炉</t>
    </r>
    <rPh sb="2" eb="3">
      <t>コ</t>
    </rPh>
    <rPh sb="3" eb="4">
      <t>ロク</t>
    </rPh>
    <rPh sb="4" eb="5">
      <t>ハカ</t>
    </rPh>
    <rPh sb="5" eb="6">
      <t>イシ</t>
    </rPh>
    <rPh sb="6" eb="7">
      <t>ホ</t>
    </rPh>
    <rPh sb="7" eb="8">
      <t>カオ</t>
    </rPh>
    <rPh sb="8" eb="9">
      <t>ロ</t>
    </rPh>
    <phoneticPr fontId="2"/>
  </si>
  <si>
    <r>
      <t>⑫</t>
    </r>
    <r>
      <rPr>
        <sz val="8"/>
        <rFont val="ＭＳ 明朝"/>
        <family val="1"/>
        <charset val="128"/>
      </rPr>
      <t>伊佐｢たけたう原｣銘の印部土手</t>
    </r>
    <rPh sb="1" eb="3">
      <t>イサ</t>
    </rPh>
    <rPh sb="8" eb="9">
      <t>ハラ</t>
    </rPh>
    <rPh sb="10" eb="11">
      <t>メイ</t>
    </rPh>
    <rPh sb="12" eb="13">
      <t>イン</t>
    </rPh>
    <rPh sb="13" eb="14">
      <t>ブ</t>
    </rPh>
    <rPh sb="14" eb="16">
      <t>ドテ</t>
    </rPh>
    <phoneticPr fontId="2"/>
  </si>
  <si>
    <r>
      <t>②　</t>
    </r>
    <r>
      <rPr>
        <sz val="10"/>
        <rFont val="ＭＳ 明朝"/>
        <family val="1"/>
        <charset val="128"/>
      </rPr>
      <t>小禄墓石彫獅子</t>
    </r>
    <rPh sb="2" eb="3">
      <t>コ</t>
    </rPh>
    <rPh sb="3" eb="4">
      <t>ロク</t>
    </rPh>
    <rPh sb="4" eb="5">
      <t>ハカ</t>
    </rPh>
    <rPh sb="5" eb="6">
      <t>イシ</t>
    </rPh>
    <rPh sb="6" eb="7">
      <t>ホリ</t>
    </rPh>
    <rPh sb="7" eb="9">
      <t>シシ</t>
    </rPh>
    <phoneticPr fontId="2"/>
  </si>
  <si>
    <t>平成29年度</t>
    <rPh sb="0" eb="2">
      <t>ヘイセイ</t>
    </rPh>
    <rPh sb="4" eb="6">
      <t>ネンド</t>
    </rPh>
    <phoneticPr fontId="2"/>
  </si>
  <si>
    <t>幼児</t>
    <rPh sb="0" eb="2">
      <t>ヨウジ</t>
    </rPh>
    <phoneticPr fontId="2"/>
  </si>
  <si>
    <t>来　館　者　数</t>
    <rPh sb="0" eb="1">
      <t>コ</t>
    </rPh>
    <rPh sb="2" eb="3">
      <t>カン</t>
    </rPh>
    <rPh sb="4" eb="5">
      <t>モノ</t>
    </rPh>
    <rPh sb="6" eb="7">
      <t>スウ</t>
    </rPh>
    <phoneticPr fontId="2"/>
  </si>
  <si>
    <t>児童・生徒
（小・中）</t>
    <rPh sb="0" eb="2">
      <t>ジドウ</t>
    </rPh>
    <rPh sb="3" eb="5">
      <t>セイト</t>
    </rPh>
    <rPh sb="7" eb="8">
      <t>チイ</t>
    </rPh>
    <rPh sb="9" eb="10">
      <t>チュウ</t>
    </rPh>
    <phoneticPr fontId="2"/>
  </si>
  <si>
    <t>学　生
（高・大）</t>
    <rPh sb="0" eb="1">
      <t>ガク</t>
    </rPh>
    <rPh sb="2" eb="3">
      <t>ナマ</t>
    </rPh>
    <rPh sb="5" eb="6">
      <t>タカ</t>
    </rPh>
    <rPh sb="7" eb="8">
      <t>タイ</t>
    </rPh>
    <phoneticPr fontId="2"/>
  </si>
  <si>
    <t>平成30年度</t>
    <rPh sb="0" eb="2">
      <t>ヘイセイ</t>
    </rPh>
    <rPh sb="4" eb="6">
      <t>ネンド</t>
    </rPh>
    <phoneticPr fontId="2"/>
  </si>
  <si>
    <t>その１　《使用料》</t>
    <rPh sb="5" eb="8">
      <t>シヨウリョウ</t>
    </rPh>
    <phoneticPr fontId="2"/>
  </si>
  <si>
    <t>その２　《利用人数》</t>
    <rPh sb="5" eb="7">
      <t>リヨウ</t>
    </rPh>
    <rPh sb="7" eb="9">
      <t>ニンズウ</t>
    </rPh>
    <phoneticPr fontId="2"/>
  </si>
  <si>
    <t>令和元年5月1日現在(単位:クラス・人)</t>
    <rPh sb="11" eb="13">
      <t>タンイ</t>
    </rPh>
    <rPh sb="18" eb="19">
      <t>ヒト</t>
    </rPh>
    <phoneticPr fontId="2"/>
  </si>
  <si>
    <t>令和元年度</t>
    <phoneticPr fontId="2"/>
  </si>
  <si>
    <t>令和元年度</t>
    <phoneticPr fontId="2"/>
  </si>
  <si>
    <t>全日</t>
    <phoneticPr fontId="2"/>
  </si>
  <si>
    <t>令和元年度</t>
    <phoneticPr fontId="2"/>
  </si>
  <si>
    <t>平成27年</t>
  </si>
  <si>
    <t>平成28年</t>
  </si>
  <si>
    <t>平成29年</t>
  </si>
  <si>
    <t>平成30年</t>
  </si>
  <si>
    <t>令和元年</t>
    <rPh sb="0" eb="2">
      <t>レイワ</t>
    </rPh>
    <rPh sb="2" eb="4">
      <t>ガンネン</t>
    </rPh>
    <rPh sb="3" eb="4">
      <t>ネン</t>
    </rPh>
    <phoneticPr fontId="3"/>
  </si>
  <si>
    <t>令和元年</t>
    <rPh sb="3" eb="4">
      <t>ネン</t>
    </rPh>
    <phoneticPr fontId="3"/>
  </si>
  <si>
    <t>令和元年度</t>
    <phoneticPr fontId="2"/>
  </si>
  <si>
    <t>令和元年度</t>
    <phoneticPr fontId="2"/>
  </si>
  <si>
    <t>令和元年度</t>
    <phoneticPr fontId="2"/>
  </si>
  <si>
    <t>令和元年度</t>
    <phoneticPr fontId="2"/>
  </si>
  <si>
    <t>令和元年度</t>
    <phoneticPr fontId="2"/>
  </si>
  <si>
    <t>令和元年度</t>
    <phoneticPr fontId="2"/>
  </si>
  <si>
    <t>平成30年3月卒</t>
  </si>
  <si>
    <t>令和元年5月1日現在(単位:人)</t>
    <phoneticPr fontId="2"/>
  </si>
  <si>
    <t>令和元年5月1日現在(単位:㎡・％)</t>
    <phoneticPr fontId="2"/>
  </si>
  <si>
    <t>平成30年度</t>
    <phoneticPr fontId="2"/>
  </si>
  <si>
    <t>平成30年度</t>
    <phoneticPr fontId="2"/>
  </si>
  <si>
    <t>平成30年度</t>
    <phoneticPr fontId="24"/>
  </si>
  <si>
    <t>平成30年度</t>
    <phoneticPr fontId="24"/>
  </si>
  <si>
    <t>平成30年度</t>
    <phoneticPr fontId="2"/>
  </si>
  <si>
    <t>平成30年度</t>
    <phoneticPr fontId="2"/>
  </si>
  <si>
    <t>平成30年度</t>
    <phoneticPr fontId="24"/>
  </si>
  <si>
    <t>平成30年度</t>
    <phoneticPr fontId="2"/>
  </si>
  <si>
    <t>平成29年度</t>
    <phoneticPr fontId="2"/>
  </si>
  <si>
    <t>平成28年度</t>
    <phoneticPr fontId="2"/>
  </si>
  <si>
    <t>平成30年度</t>
    <phoneticPr fontId="2"/>
  </si>
  <si>
    <t>※志真志小学校の校舎保有面積は
未完成建物面積(新校舎)を掲載</t>
    <rPh sb="1" eb="4">
      <t>シマシ</t>
    </rPh>
    <rPh sb="4" eb="7">
      <t>ショウガッコウ</t>
    </rPh>
    <rPh sb="8" eb="10">
      <t>コウシャ</t>
    </rPh>
    <rPh sb="10" eb="12">
      <t>ホユウ</t>
    </rPh>
    <rPh sb="12" eb="14">
      <t>メンセキ</t>
    </rPh>
    <rPh sb="16" eb="19">
      <t>ミカンセイ</t>
    </rPh>
    <rPh sb="19" eb="21">
      <t>タテモノ</t>
    </rPh>
    <rPh sb="21" eb="23">
      <t>メンセキ</t>
    </rPh>
    <rPh sb="24" eb="27">
      <t>シンコウシャ</t>
    </rPh>
    <rPh sb="29" eb="31">
      <t>ケイサイ</t>
    </rPh>
    <phoneticPr fontId="2"/>
  </si>
  <si>
    <t>小学校</t>
    <phoneticPr fontId="2"/>
  </si>
  <si>
    <t>中学校</t>
    <phoneticPr fontId="2"/>
  </si>
  <si>
    <t>221(－)</t>
    <phoneticPr fontId="2"/>
  </si>
  <si>
    <t>251(－)</t>
    <phoneticPr fontId="2"/>
  </si>
  <si>
    <t>251(－)</t>
    <phoneticPr fontId="2"/>
  </si>
  <si>
    <t>－</t>
    <phoneticPr fontId="2"/>
  </si>
  <si>
    <t>－</t>
    <phoneticPr fontId="2"/>
  </si>
  <si>
    <t>　　　 ま　し　き さ き ま け もんじょ</t>
    <phoneticPr fontId="2"/>
  </si>
  <si>
    <t xml:space="preserve">琉球王国時代の「謝名のろ」の生家である佐喜真家（屋号奥間）に伝わる古文書。18世紀後半の酉年から次の戌年の間に書かれたと考えられる。
</t>
    <rPh sb="0" eb="2">
      <t>リュウキュウ</t>
    </rPh>
    <rPh sb="2" eb="4">
      <t>オウコク</t>
    </rPh>
    <rPh sb="4" eb="6">
      <t>ジダイ</t>
    </rPh>
    <rPh sb="8" eb="10">
      <t>ジャナ</t>
    </rPh>
    <rPh sb="14" eb="16">
      <t>セイカ</t>
    </rPh>
    <rPh sb="19" eb="22">
      <t>サキマ</t>
    </rPh>
    <rPh sb="22" eb="23">
      <t>イエ</t>
    </rPh>
    <rPh sb="24" eb="26">
      <t>ヤゴウ</t>
    </rPh>
    <rPh sb="26" eb="28">
      <t>オクマ</t>
    </rPh>
    <rPh sb="30" eb="31">
      <t>ツタ</t>
    </rPh>
    <rPh sb="33" eb="36">
      <t>コモンジョ</t>
    </rPh>
    <phoneticPr fontId="2"/>
  </si>
  <si>
    <t>首里王府に提出した文書の控えで、口上覚４、覚１、言上写１の合計６点が残る。内容は「謝名のろ職」の跡継ぎに関するもので、継承の手続きと経済的特権などを知ることができる。
※謝名のろは後に真志喜のろへと改称</t>
    <rPh sb="0" eb="2">
      <t>シュリ</t>
    </rPh>
    <rPh sb="2" eb="3">
      <t>オウ</t>
    </rPh>
    <rPh sb="3" eb="4">
      <t>フ</t>
    </rPh>
    <rPh sb="5" eb="7">
      <t>テイシュツ</t>
    </rPh>
    <rPh sb="9" eb="11">
      <t>ブンショ</t>
    </rPh>
    <rPh sb="12" eb="13">
      <t>ヒカ</t>
    </rPh>
    <rPh sb="16" eb="18">
      <t>コウジョウ</t>
    </rPh>
    <rPh sb="18" eb="19">
      <t>オボ</t>
    </rPh>
    <rPh sb="21" eb="22">
      <t>オボ</t>
    </rPh>
    <rPh sb="24" eb="26">
      <t>ゴンジョウ</t>
    </rPh>
    <rPh sb="26" eb="27">
      <t>ウツ</t>
    </rPh>
    <rPh sb="29" eb="31">
      <t>ゴウケイ</t>
    </rPh>
    <rPh sb="32" eb="33">
      <t>テン</t>
    </rPh>
    <rPh sb="34" eb="35">
      <t>ノコ</t>
    </rPh>
    <rPh sb="59" eb="61">
      <t>ケイショウ</t>
    </rPh>
    <rPh sb="62" eb="64">
      <t>テツヅ</t>
    </rPh>
    <rPh sb="66" eb="68">
      <t>ケイザイ</t>
    </rPh>
    <rPh sb="68" eb="69">
      <t>テキ</t>
    </rPh>
    <rPh sb="69" eb="71">
      <t>トッケン</t>
    </rPh>
    <rPh sb="74" eb="75">
      <t>シ</t>
    </rPh>
    <phoneticPr fontId="2"/>
  </si>
  <si>
    <t>　　 い  さ はま しんぞうさあてんばしひ</t>
    <phoneticPr fontId="2"/>
  </si>
  <si>
    <t>佐阿天橋が建設された経緯を記録した石碑。琉球王国時代「中頭方西海道」の公道整備の際に、北谷町北前区にあった佐阿天橋の新造を記念して嘉慶25（1820)年に建立された。</t>
    <rPh sb="0" eb="1">
      <t>サ</t>
    </rPh>
    <rPh sb="1" eb="2">
      <t>ア</t>
    </rPh>
    <rPh sb="2" eb="3">
      <t>テン</t>
    </rPh>
    <rPh sb="3" eb="4">
      <t>ハシ</t>
    </rPh>
    <rPh sb="5" eb="7">
      <t>ケンセツ</t>
    </rPh>
    <rPh sb="10" eb="12">
      <t>ケイイ</t>
    </rPh>
    <rPh sb="13" eb="15">
      <t>キロク</t>
    </rPh>
    <rPh sb="17" eb="19">
      <t>セキヒ</t>
    </rPh>
    <rPh sb="20" eb="22">
      <t>リュウキュウ</t>
    </rPh>
    <rPh sb="22" eb="24">
      <t>オウコク</t>
    </rPh>
    <rPh sb="24" eb="26">
      <t>ジダイ</t>
    </rPh>
    <rPh sb="27" eb="29">
      <t>ナカガミ</t>
    </rPh>
    <rPh sb="29" eb="30">
      <t>カタ</t>
    </rPh>
    <rPh sb="30" eb="31">
      <t>ニシ</t>
    </rPh>
    <rPh sb="31" eb="33">
      <t>カイドウ</t>
    </rPh>
    <rPh sb="35" eb="37">
      <t>コウドウ</t>
    </rPh>
    <rPh sb="37" eb="39">
      <t>セイビ</t>
    </rPh>
    <rPh sb="40" eb="41">
      <t>サイ</t>
    </rPh>
    <rPh sb="48" eb="49">
      <t>ク</t>
    </rPh>
    <rPh sb="75" eb="76">
      <t>ネン</t>
    </rPh>
    <rPh sb="78" eb="79">
      <t>タ</t>
    </rPh>
    <phoneticPr fontId="2"/>
  </si>
  <si>
    <r>
      <t>⑬</t>
    </r>
    <r>
      <rPr>
        <sz val="10"/>
        <color indexed="8"/>
        <rFont val="ＭＳ 明朝"/>
        <family val="1"/>
        <charset val="128"/>
      </rPr>
      <t>伊佐浜｢新造佐阿天橋碑」</t>
    </r>
    <rPh sb="1" eb="3">
      <t>イサ</t>
    </rPh>
    <rPh sb="3" eb="4">
      <t>ハマ</t>
    </rPh>
    <rPh sb="5" eb="6">
      <t>シン</t>
    </rPh>
    <rPh sb="6" eb="7">
      <t>ゾウ</t>
    </rPh>
    <rPh sb="7" eb="8">
      <t>サ</t>
    </rPh>
    <rPh sb="8" eb="9">
      <t>ア</t>
    </rPh>
    <rPh sb="9" eb="10">
      <t>テン</t>
    </rPh>
    <rPh sb="10" eb="11">
      <t>ハシ</t>
    </rPh>
    <rPh sb="11" eb="12">
      <t>ヒ</t>
    </rPh>
    <phoneticPr fontId="2"/>
  </si>
  <si>
    <t>　　　 めいじ とちだいちょう ふぞくちず</t>
    <phoneticPr fontId="2"/>
  </si>
  <si>
    <t xml:space="preserve">市役所保管の村図（大字図）10葉と宇地泊区自治会保管の字図（小字図）３葉。
</t>
    <rPh sb="0" eb="3">
      <t>シヤクショ</t>
    </rPh>
    <rPh sb="3" eb="5">
      <t>ホカン</t>
    </rPh>
    <rPh sb="6" eb="7">
      <t>ソン</t>
    </rPh>
    <rPh sb="7" eb="8">
      <t>ズ</t>
    </rPh>
    <rPh sb="9" eb="10">
      <t>ダイ</t>
    </rPh>
    <rPh sb="20" eb="21">
      <t>ク</t>
    </rPh>
    <rPh sb="24" eb="26">
      <t>ホカン</t>
    </rPh>
    <phoneticPr fontId="2"/>
  </si>
  <si>
    <t>明治政府による土地改正に伴う土地台帳の附属地図として明治30年代に作成された。王府時代に行われた地割制度に基づいて、土地区画と土地利用の状況が詳細に書かれる。</t>
    <rPh sb="0" eb="2">
      <t>メイジ</t>
    </rPh>
    <rPh sb="2" eb="4">
      <t>セイフ</t>
    </rPh>
    <rPh sb="7" eb="9">
      <t>トチ</t>
    </rPh>
    <rPh sb="9" eb="11">
      <t>カイセイ</t>
    </rPh>
    <rPh sb="12" eb="13">
      <t>トモナ</t>
    </rPh>
    <rPh sb="14" eb="16">
      <t>トチ</t>
    </rPh>
    <rPh sb="16" eb="18">
      <t>ダイチョウ</t>
    </rPh>
    <rPh sb="19" eb="21">
      <t>フゾク</t>
    </rPh>
    <rPh sb="21" eb="23">
      <t>チズ</t>
    </rPh>
    <rPh sb="39" eb="40">
      <t>オウ</t>
    </rPh>
    <rPh sb="40" eb="41">
      <t>フ</t>
    </rPh>
    <rPh sb="41" eb="43">
      <t>ジダイ</t>
    </rPh>
    <rPh sb="44" eb="45">
      <t>オコナ</t>
    </rPh>
    <rPh sb="48" eb="50">
      <t>ジワリ</t>
    </rPh>
    <rPh sb="50" eb="52">
      <t>セイド</t>
    </rPh>
    <rPh sb="53" eb="54">
      <t>モト</t>
    </rPh>
    <rPh sb="58" eb="60">
      <t>トチ</t>
    </rPh>
    <rPh sb="60" eb="62">
      <t>クカク</t>
    </rPh>
    <rPh sb="63" eb="65">
      <t>トチ</t>
    </rPh>
    <rPh sb="65" eb="67">
      <t>リヨウ</t>
    </rPh>
    <rPh sb="68" eb="70">
      <t>ジョウキョウ</t>
    </rPh>
    <rPh sb="71" eb="73">
      <t>ショウサイ</t>
    </rPh>
    <rPh sb="74" eb="75">
      <t>カ</t>
    </rPh>
    <phoneticPr fontId="2"/>
  </si>
  <si>
    <t>大山区の旧家の一つ伊波一門の由来と拝みについて記され、乾隆26（1761）年に当時の宜野湾間切の上級役人層等によって建立された。</t>
    <rPh sb="0" eb="2">
      <t>オオヤマ</t>
    </rPh>
    <rPh sb="2" eb="3">
      <t>ク</t>
    </rPh>
    <rPh sb="4" eb="6">
      <t>キュウカ</t>
    </rPh>
    <rPh sb="7" eb="8">
      <t>イチ</t>
    </rPh>
    <rPh sb="9" eb="11">
      <t>イハ</t>
    </rPh>
    <rPh sb="11" eb="12">
      <t>1</t>
    </rPh>
    <rPh sb="12" eb="13">
      <t>モン</t>
    </rPh>
    <rPh sb="14" eb="15">
      <t>ユ</t>
    </rPh>
    <rPh sb="15" eb="16">
      <t>ライ</t>
    </rPh>
    <rPh sb="37" eb="38">
      <t>ネン</t>
    </rPh>
    <rPh sb="39" eb="41">
      <t>トウジ</t>
    </rPh>
    <rPh sb="42" eb="45">
      <t>ギノワン</t>
    </rPh>
    <rPh sb="45" eb="46">
      <t>マ</t>
    </rPh>
    <rPh sb="46" eb="47">
      <t>キ</t>
    </rPh>
    <rPh sb="48" eb="50">
      <t>ジョウキュウ</t>
    </rPh>
    <rPh sb="50" eb="52">
      <t>ヤクニン</t>
    </rPh>
    <rPh sb="52" eb="53">
      <t>ソウ</t>
    </rPh>
    <rPh sb="53" eb="54">
      <t>トウ</t>
    </rPh>
    <rPh sb="58" eb="60">
      <t>コンリュウ</t>
    </rPh>
    <phoneticPr fontId="2"/>
  </si>
  <si>
    <r>
      <t>⑭</t>
    </r>
    <r>
      <rPr>
        <sz val="10"/>
        <color indexed="8"/>
        <rFont val="ＭＳ 明朝"/>
        <family val="1"/>
        <charset val="128"/>
      </rPr>
      <t>大山御嶽碑</t>
    </r>
    <rPh sb="1" eb="3">
      <t>オオヤマ</t>
    </rPh>
    <rPh sb="3" eb="4">
      <t>ゴ</t>
    </rPh>
    <rPh sb="4" eb="5">
      <t>タケ</t>
    </rPh>
    <rPh sb="5" eb="6">
      <t>ヒ</t>
    </rPh>
    <phoneticPr fontId="2"/>
  </si>
  <si>
    <t>県道81号線沿いの西普天間住宅地区内西端に所在する喜友名区の村泉（ムラガー）。ウフガーとカーグヮーを合わせた名称。</t>
    <rPh sb="0" eb="2">
      <t>ケンドウ</t>
    </rPh>
    <rPh sb="4" eb="6">
      <t>ゴウセン</t>
    </rPh>
    <rPh sb="6" eb="7">
      <t>ゾ</t>
    </rPh>
    <rPh sb="9" eb="10">
      <t>ホクセイ</t>
    </rPh>
    <rPh sb="10" eb="13">
      <t>フテンマ</t>
    </rPh>
    <rPh sb="13" eb="15">
      <t>ジュウタク</t>
    </rPh>
    <rPh sb="15" eb="17">
      <t>チク</t>
    </rPh>
    <rPh sb="18" eb="20">
      <t>セイタン</t>
    </rPh>
    <rPh sb="21" eb="23">
      <t>ショザイ</t>
    </rPh>
    <rPh sb="25" eb="28">
      <t>キユナ</t>
    </rPh>
    <rPh sb="28" eb="29">
      <t>ク</t>
    </rPh>
    <rPh sb="30" eb="31">
      <t>ムラ</t>
    </rPh>
    <rPh sb="31" eb="32">
      <t>イズミ</t>
    </rPh>
    <rPh sb="50" eb="51">
      <t>ア</t>
    </rPh>
    <rPh sb="54" eb="56">
      <t>メイショウ</t>
    </rPh>
    <phoneticPr fontId="2"/>
  </si>
  <si>
    <t>ウフガーは一畳ほどの大きな石灰岩製の切り石で布積みを主として造られる。カーグヮーは布積みと相方積みが併用される。イナグ(女)ガーとも呼ばれるカーグヮーは明治22（1889）年に新造もしくは修造されたようである。</t>
    <rPh sb="86" eb="87">
      <t>ネン</t>
    </rPh>
    <rPh sb="88" eb="90">
      <t>シンゾウ</t>
    </rPh>
    <rPh sb="94" eb="96">
      <t>シュウゾウ</t>
    </rPh>
    <phoneticPr fontId="2"/>
  </si>
  <si>
    <t>　　　 き  ゆ な の いしじしぐん</t>
    <phoneticPr fontId="2"/>
  </si>
  <si>
    <t>喜友名区の旧集落の周りを取り囲む石獅子群。指定された石獅子は七体。伝承によれば石獅子より外側に分家による集落の拡大があると石獅子も動かした。</t>
    <rPh sb="0" eb="3">
      <t>キユナ</t>
    </rPh>
    <rPh sb="3" eb="4">
      <t>ク</t>
    </rPh>
    <rPh sb="5" eb="6">
      <t>キュウ</t>
    </rPh>
    <rPh sb="6" eb="8">
      <t>シュウラク</t>
    </rPh>
    <rPh sb="9" eb="10">
      <t>マワ</t>
    </rPh>
    <rPh sb="12" eb="13">
      <t>ト</t>
    </rPh>
    <rPh sb="14" eb="15">
      <t>カコ</t>
    </rPh>
    <rPh sb="16" eb="17">
      <t>イシ</t>
    </rPh>
    <rPh sb="17" eb="19">
      <t>シシ</t>
    </rPh>
    <rPh sb="19" eb="20">
      <t>グン</t>
    </rPh>
    <rPh sb="21" eb="23">
      <t>シテイ</t>
    </rPh>
    <rPh sb="26" eb="27">
      <t>イシ</t>
    </rPh>
    <rPh sb="27" eb="29">
      <t>シシ</t>
    </rPh>
    <rPh sb="30" eb="31">
      <t>７</t>
    </rPh>
    <rPh sb="31" eb="32">
      <t>タイ</t>
    </rPh>
    <phoneticPr fontId="2"/>
  </si>
  <si>
    <t>集落を守る獅子の数としては沖縄県内最多の七体で、他にヒージャーグーフーやウフブターと呼ぶ石体がある。それらは災厄が喜友名に入らないように「返し」として集落の入り口に置かれた。</t>
    <rPh sb="0" eb="2">
      <t>シュウラク</t>
    </rPh>
    <rPh sb="3" eb="4">
      <t>マモ</t>
    </rPh>
    <rPh sb="5" eb="7">
      <t>シシ</t>
    </rPh>
    <rPh sb="8" eb="9">
      <t>カズ</t>
    </rPh>
    <rPh sb="13" eb="15">
      <t>オキナワ</t>
    </rPh>
    <rPh sb="15" eb="17">
      <t>ケンナイ</t>
    </rPh>
    <rPh sb="17" eb="19">
      <t>サイタ</t>
    </rPh>
    <rPh sb="20" eb="22">
      <t>7タイ</t>
    </rPh>
    <rPh sb="24" eb="25">
      <t>タ</t>
    </rPh>
    <rPh sb="45" eb="46">
      <t>タイ</t>
    </rPh>
    <rPh sb="54" eb="56">
      <t>サイヤク</t>
    </rPh>
    <rPh sb="57" eb="60">
      <t>キユナ</t>
    </rPh>
    <rPh sb="61" eb="62">
      <t>ハイ</t>
    </rPh>
    <rPh sb="69" eb="70">
      <t>カエ</t>
    </rPh>
    <rPh sb="75" eb="77">
      <t>シュウラク</t>
    </rPh>
    <rPh sb="78" eb="79">
      <t>イ</t>
    </rPh>
    <rPh sb="80" eb="81">
      <t>グチ</t>
    </rPh>
    <rPh sb="82" eb="83">
      <t>オ</t>
    </rPh>
    <phoneticPr fontId="2"/>
  </si>
  <si>
    <t>　　にしもり ひき</t>
    <phoneticPr fontId="2"/>
  </si>
  <si>
    <t>県指定名勝である｢森の川｣近くのウガンヌカタにある石門の裏手に立つ石碑。雍正３（1725）年に尚清王の子孫にあたる向氏伊江家が建立。</t>
    <rPh sb="0" eb="1">
      <t>ケン</t>
    </rPh>
    <rPh sb="1" eb="3">
      <t>シテイ</t>
    </rPh>
    <rPh sb="3" eb="5">
      <t>メイショウ</t>
    </rPh>
    <rPh sb="9" eb="10">
      <t>モリ</t>
    </rPh>
    <rPh sb="11" eb="12">
      <t>カワ</t>
    </rPh>
    <rPh sb="13" eb="14">
      <t>チカ</t>
    </rPh>
    <phoneticPr fontId="2"/>
  </si>
  <si>
    <t>西森御嶽と森の川の石積み整備の完成を記念する石碑。碑文には城の大按司志良礼は奥間大親の子孫という伝承のある野国掟の娘であること、伊江家は毎年五月にウガンヌカタと森の川を謹んで拝むことが記される。</t>
    <rPh sb="0" eb="2">
      <t>ニシモリ</t>
    </rPh>
    <rPh sb="2" eb="4">
      <t>ウタキ</t>
    </rPh>
    <rPh sb="5" eb="6">
      <t>モリ</t>
    </rPh>
    <rPh sb="7" eb="8">
      <t>カワ</t>
    </rPh>
    <rPh sb="9" eb="10">
      <t>イシ</t>
    </rPh>
    <rPh sb="10" eb="11">
      <t>ヅ</t>
    </rPh>
    <rPh sb="12" eb="14">
      <t>セイビ</t>
    </rPh>
    <rPh sb="15" eb="17">
      <t>カンセイ</t>
    </rPh>
    <rPh sb="18" eb="20">
      <t>キネン</t>
    </rPh>
    <rPh sb="22" eb="24">
      <t>セキヒ</t>
    </rPh>
    <rPh sb="25" eb="27">
      <t>ヒブン</t>
    </rPh>
    <rPh sb="29" eb="30">
      <t>シロ</t>
    </rPh>
    <rPh sb="31" eb="32">
      <t>オオ</t>
    </rPh>
    <rPh sb="32" eb="34">
      <t>アジ</t>
    </rPh>
    <rPh sb="34" eb="35">
      <t>シ</t>
    </rPh>
    <rPh sb="35" eb="36">
      <t>ラ</t>
    </rPh>
    <rPh sb="36" eb="37">
      <t>レイ</t>
    </rPh>
    <rPh sb="38" eb="40">
      <t>オクマ</t>
    </rPh>
    <rPh sb="40" eb="41">
      <t>オオ</t>
    </rPh>
    <rPh sb="41" eb="42">
      <t>オヤ</t>
    </rPh>
    <rPh sb="43" eb="45">
      <t>シソン</t>
    </rPh>
    <rPh sb="48" eb="50">
      <t>デンショウ</t>
    </rPh>
    <rPh sb="53" eb="54">
      <t>ノ</t>
    </rPh>
    <rPh sb="54" eb="55">
      <t>グニ</t>
    </rPh>
    <rPh sb="55" eb="56">
      <t>オキテ</t>
    </rPh>
    <rPh sb="57" eb="58">
      <t>ムスメ</t>
    </rPh>
    <rPh sb="64" eb="67">
      <t>イエケ</t>
    </rPh>
    <rPh sb="68" eb="70">
      <t>マイトシ</t>
    </rPh>
    <rPh sb="70" eb="72">
      <t>ゴガツ</t>
    </rPh>
    <rPh sb="80" eb="81">
      <t>モリ</t>
    </rPh>
    <rPh sb="82" eb="83">
      <t>カワ</t>
    </rPh>
    <rPh sb="84" eb="85">
      <t>ツツシ</t>
    </rPh>
    <rPh sb="87" eb="88">
      <t>オガ</t>
    </rPh>
    <rPh sb="92" eb="93">
      <t>シル</t>
    </rPh>
    <phoneticPr fontId="2"/>
  </si>
  <si>
    <r>
      <t>⑮</t>
    </r>
    <r>
      <rPr>
        <sz val="10"/>
        <color indexed="8"/>
        <rFont val="ＭＳ 明朝"/>
        <family val="1"/>
        <charset val="128"/>
      </rPr>
      <t>西森碑記</t>
    </r>
    <rPh sb="1" eb="2">
      <t>ニシ</t>
    </rPh>
    <rPh sb="2" eb="3">
      <t>モリ</t>
    </rPh>
    <rPh sb="3" eb="4">
      <t>ヒ</t>
    </rPh>
    <rPh sb="4" eb="5">
      <t>キ</t>
    </rPh>
    <phoneticPr fontId="2"/>
  </si>
  <si>
    <t xml:space="preserve"> 　　　おおやまかいづか</t>
    <phoneticPr fontId="2"/>
  </si>
  <si>
    <t>昭和33（1958）年に賀川光夫氏と多和田眞淳氏により、沖縄県で初めて下の層は上の層よりも古いという「層位学」に基づいた発掘調査が行われた。縄文時代後期を代表する遺跡である。</t>
    <rPh sb="0" eb="2">
      <t>ショウワ</t>
    </rPh>
    <rPh sb="10" eb="11">
      <t>ネン</t>
    </rPh>
    <rPh sb="12" eb="14">
      <t>カガワ</t>
    </rPh>
    <rPh sb="14" eb="15">
      <t>ヒカリ</t>
    </rPh>
    <rPh sb="15" eb="16">
      <t>オット</t>
    </rPh>
    <rPh sb="16" eb="17">
      <t>ウジ</t>
    </rPh>
    <rPh sb="18" eb="21">
      <t>タワダ</t>
    </rPh>
    <rPh sb="21" eb="22">
      <t>シン</t>
    </rPh>
    <rPh sb="22" eb="23">
      <t>ジュン</t>
    </rPh>
    <rPh sb="23" eb="24">
      <t>ウジ</t>
    </rPh>
    <rPh sb="28" eb="30">
      <t>オキナワ</t>
    </rPh>
    <rPh sb="30" eb="31">
      <t>ケン</t>
    </rPh>
    <rPh sb="32" eb="33">
      <t>ハジ</t>
    </rPh>
    <rPh sb="35" eb="36">
      <t>シタ</t>
    </rPh>
    <rPh sb="37" eb="38">
      <t>ソウ</t>
    </rPh>
    <rPh sb="39" eb="40">
      <t>ウエ</t>
    </rPh>
    <rPh sb="41" eb="42">
      <t>ソウ</t>
    </rPh>
    <rPh sb="45" eb="46">
      <t>フル</t>
    </rPh>
    <rPh sb="51" eb="52">
      <t>ソウ</t>
    </rPh>
    <rPh sb="52" eb="53">
      <t>イ</t>
    </rPh>
    <rPh sb="53" eb="54">
      <t>ガク</t>
    </rPh>
    <rPh sb="56" eb="57">
      <t>モト</t>
    </rPh>
    <rPh sb="60" eb="62">
      <t>ハックツ</t>
    </rPh>
    <rPh sb="62" eb="64">
      <t>チョウサ</t>
    </rPh>
    <rPh sb="65" eb="66">
      <t>オコナ</t>
    </rPh>
    <rPh sb="70" eb="72">
      <t>ジョウモン</t>
    </rPh>
    <rPh sb="72" eb="74">
      <t>ジダイ</t>
    </rPh>
    <rPh sb="74" eb="76">
      <t>コウキ</t>
    </rPh>
    <rPh sb="77" eb="79">
      <t>ダイヒョウ</t>
    </rPh>
    <phoneticPr fontId="2"/>
  </si>
  <si>
    <t>　  おおやままやー がまどうけついせき</t>
    <phoneticPr fontId="2"/>
  </si>
  <si>
    <t>洞穴内からは生活道具や遺骨・蔵骨器が出土し、約3000～2000年前には墓、約1500年前と約700年前には生活の場、約200年前には墓として使用されたようである。市域の墓造りの移り変わりと葬り方を知る重要な遺跡である。</t>
    <rPh sb="0" eb="2">
      <t>ドウケツ</t>
    </rPh>
    <rPh sb="2" eb="3">
      <t>ナイ</t>
    </rPh>
    <rPh sb="22" eb="23">
      <t>ヤク</t>
    </rPh>
    <rPh sb="32" eb="34">
      <t>ネンマエ</t>
    </rPh>
    <rPh sb="36" eb="37">
      <t>ハカ</t>
    </rPh>
    <rPh sb="38" eb="39">
      <t>ヤク</t>
    </rPh>
    <rPh sb="43" eb="45">
      <t>ネンマエ</t>
    </rPh>
    <rPh sb="46" eb="47">
      <t>ヤク</t>
    </rPh>
    <rPh sb="50" eb="52">
      <t>ネンマエ</t>
    </rPh>
    <rPh sb="54" eb="56">
      <t>セイカツ</t>
    </rPh>
    <rPh sb="57" eb="58">
      <t>バ</t>
    </rPh>
    <rPh sb="59" eb="60">
      <t>ヤク</t>
    </rPh>
    <rPh sb="63" eb="65">
      <t>ネンマエ</t>
    </rPh>
    <rPh sb="67" eb="68">
      <t>ハカ</t>
    </rPh>
    <rPh sb="71" eb="73">
      <t>シヨウ</t>
    </rPh>
    <rPh sb="101" eb="103">
      <t>ジュウヨウ</t>
    </rPh>
    <phoneticPr fontId="2"/>
  </si>
  <si>
    <t>　　　 が  に く ひーじゃーがー</t>
    <phoneticPr fontId="2"/>
  </si>
  <si>
    <t>1982（明治25）年、我如古の二人の石工の指導の下、半年間の工事が行われた。樋口などの石積みはあいかた積みで、水場までの悪路は岩盤を削って平石をはめ込んで階段とし、特に下から５段は自然の岩盤を削り出している。</t>
    <rPh sb="5" eb="7">
      <t>メイジ</t>
    </rPh>
    <rPh sb="10" eb="11">
      <t>ネン</t>
    </rPh>
    <rPh sb="12" eb="15">
      <t>ガネコ</t>
    </rPh>
    <rPh sb="16" eb="18">
      <t>フタリ</t>
    </rPh>
    <rPh sb="19" eb="21">
      <t>イシク</t>
    </rPh>
    <rPh sb="22" eb="24">
      <t>シドウ</t>
    </rPh>
    <rPh sb="25" eb="26">
      <t>モト</t>
    </rPh>
    <rPh sb="27" eb="30">
      <t>ハントシカン</t>
    </rPh>
    <rPh sb="31" eb="33">
      <t>コウジ</t>
    </rPh>
    <rPh sb="34" eb="35">
      <t>オコナ</t>
    </rPh>
    <rPh sb="39" eb="40">
      <t>トイ</t>
    </rPh>
    <rPh sb="40" eb="41">
      <t>クチ</t>
    </rPh>
    <rPh sb="44" eb="45">
      <t>イシ</t>
    </rPh>
    <rPh sb="45" eb="46">
      <t>ヅ</t>
    </rPh>
    <rPh sb="52" eb="53">
      <t>ヅ</t>
    </rPh>
    <rPh sb="56" eb="58">
      <t>ミズバ</t>
    </rPh>
    <rPh sb="61" eb="63">
      <t>アクロ</t>
    </rPh>
    <rPh sb="64" eb="66">
      <t>ガンバン</t>
    </rPh>
    <rPh sb="67" eb="68">
      <t>ケズ</t>
    </rPh>
    <rPh sb="70" eb="72">
      <t>ヒライシ</t>
    </rPh>
    <rPh sb="75" eb="76">
      <t>コ</t>
    </rPh>
    <rPh sb="78" eb="80">
      <t>カイダン</t>
    </rPh>
    <rPh sb="83" eb="84">
      <t>トク</t>
    </rPh>
    <rPh sb="85" eb="86">
      <t>シタ</t>
    </rPh>
    <rPh sb="89" eb="90">
      <t>ダン</t>
    </rPh>
    <rPh sb="91" eb="93">
      <t>シゼン</t>
    </rPh>
    <rPh sb="94" eb="96">
      <t>ガンバン</t>
    </rPh>
    <rPh sb="97" eb="98">
      <t>ケズ</t>
    </rPh>
    <rPh sb="99" eb="100">
      <t>ダ</t>
    </rPh>
    <phoneticPr fontId="2"/>
  </si>
  <si>
    <r>
      <t>⑯</t>
    </r>
    <r>
      <rPr>
        <sz val="9"/>
        <color indexed="8"/>
        <rFont val="ＭＳ 明朝"/>
        <family val="1"/>
        <charset val="128"/>
      </rPr>
      <t>大山マヤーガマ洞穴遺跡</t>
    </r>
    <rPh sb="1" eb="3">
      <t>オオヤマ</t>
    </rPh>
    <rPh sb="8" eb="10">
      <t>ドウケツ</t>
    </rPh>
    <rPh sb="10" eb="12">
      <t>イセキ</t>
    </rPh>
    <phoneticPr fontId="2"/>
  </si>
  <si>
    <t>　</t>
    <phoneticPr fontId="2"/>
  </si>
  <si>
    <t>　　おおじゃなめーぬかー</t>
    <phoneticPr fontId="2"/>
  </si>
  <si>
    <t>大謝名区の村泉（ムラガー）で大謝名小学校の正門近くにある。泉に降りる25段の石畳道（カービラ）も指定されている。</t>
    <rPh sb="0" eb="3">
      <t>オオジャナ</t>
    </rPh>
    <rPh sb="3" eb="4">
      <t>ク</t>
    </rPh>
    <rPh sb="5" eb="6">
      <t>ムラ</t>
    </rPh>
    <rPh sb="6" eb="7">
      <t>イズミ</t>
    </rPh>
    <rPh sb="21" eb="23">
      <t>セイモン</t>
    </rPh>
    <rPh sb="23" eb="24">
      <t>チカ</t>
    </rPh>
    <phoneticPr fontId="2"/>
  </si>
  <si>
    <t>洞穴泉を利用した湧泉で、大謝名の人々の生活用水であり、産水・若水・死水を汲む場所でもあった。正面は布積みと相方積みを用い間に三本の樋口を設ける。周囲は３段の野面積みによる堅牢な土留め。年に数回カーウガミを行う。</t>
    <rPh sb="0" eb="2">
      <t>ドウケツ</t>
    </rPh>
    <rPh sb="2" eb="3">
      <t>セン</t>
    </rPh>
    <rPh sb="4" eb="6">
      <t>リヨウ</t>
    </rPh>
    <rPh sb="8" eb="10">
      <t>カー</t>
    </rPh>
    <rPh sb="12" eb="15">
      <t>オオジャナ</t>
    </rPh>
    <rPh sb="16" eb="18">
      <t>ヒトビト</t>
    </rPh>
    <rPh sb="19" eb="21">
      <t>セイカツ</t>
    </rPh>
    <rPh sb="21" eb="23">
      <t>ヨウスイ</t>
    </rPh>
    <rPh sb="27" eb="28">
      <t>サン</t>
    </rPh>
    <rPh sb="28" eb="29">
      <t>ミズ</t>
    </rPh>
    <rPh sb="30" eb="32">
      <t>ワカミズ</t>
    </rPh>
    <rPh sb="33" eb="34">
      <t>シ</t>
    </rPh>
    <rPh sb="34" eb="35">
      <t>ミズ</t>
    </rPh>
    <rPh sb="36" eb="37">
      <t>ク</t>
    </rPh>
    <rPh sb="38" eb="40">
      <t>バショ</t>
    </rPh>
    <rPh sb="46" eb="48">
      <t>ショウメン</t>
    </rPh>
    <rPh sb="53" eb="55">
      <t>アイカタ</t>
    </rPh>
    <rPh sb="58" eb="59">
      <t>モチ</t>
    </rPh>
    <rPh sb="60" eb="61">
      <t>アイダ</t>
    </rPh>
    <rPh sb="62" eb="63">
      <t>3</t>
    </rPh>
    <rPh sb="63" eb="64">
      <t>ホン</t>
    </rPh>
    <rPh sb="65" eb="66">
      <t>トイ</t>
    </rPh>
    <rPh sb="66" eb="67">
      <t>グチ</t>
    </rPh>
    <rPh sb="68" eb="69">
      <t>モウ</t>
    </rPh>
    <rPh sb="72" eb="74">
      <t>シュウイ</t>
    </rPh>
    <rPh sb="76" eb="77">
      <t>ダン</t>
    </rPh>
    <rPh sb="78" eb="80">
      <t>ノヅラ</t>
    </rPh>
    <rPh sb="80" eb="81">
      <t>ヅ</t>
    </rPh>
    <rPh sb="85" eb="87">
      <t>ケンロウ</t>
    </rPh>
    <rPh sb="88" eb="90">
      <t>ドド</t>
    </rPh>
    <rPh sb="92" eb="93">
      <t>ネン</t>
    </rPh>
    <rPh sb="94" eb="96">
      <t>スウカイ</t>
    </rPh>
    <rPh sb="102" eb="103">
      <t>オコナ</t>
    </rPh>
    <phoneticPr fontId="2"/>
  </si>
  <si>
    <t>　　　 ふ てんま の  し しまい</t>
    <phoneticPr fontId="2"/>
  </si>
  <si>
    <t>旧暦７月13･15日、８月15日に開催。古老の伝承によると400年ほど前に尚元王から村興しの神として普天間に贈られた。</t>
    <rPh sb="0" eb="2">
      <t>キュウレキ</t>
    </rPh>
    <rPh sb="3" eb="4">
      <t>ガツ</t>
    </rPh>
    <rPh sb="9" eb="10">
      <t>ニチ</t>
    </rPh>
    <rPh sb="12" eb="13">
      <t>ガツ</t>
    </rPh>
    <rPh sb="17" eb="19">
      <t>カイサイ</t>
    </rPh>
    <rPh sb="20" eb="22">
      <t>コロウ</t>
    </rPh>
    <rPh sb="23" eb="25">
      <t>デンショウ</t>
    </rPh>
    <rPh sb="32" eb="33">
      <t>ネン</t>
    </rPh>
    <rPh sb="35" eb="36">
      <t>マエ</t>
    </rPh>
    <rPh sb="37" eb="38">
      <t>ショウ</t>
    </rPh>
    <rPh sb="38" eb="39">
      <t>ゲン</t>
    </rPh>
    <rPh sb="39" eb="40">
      <t>オウ</t>
    </rPh>
    <rPh sb="42" eb="44">
      <t>ムラオコ</t>
    </rPh>
    <rPh sb="46" eb="47">
      <t>カミ</t>
    </rPh>
    <rPh sb="50" eb="53">
      <t>フテンマ</t>
    </rPh>
    <rPh sb="54" eb="55">
      <t>オク</t>
    </rPh>
    <phoneticPr fontId="2"/>
  </si>
  <si>
    <t>普天間集落の災厄払い・繁栄・豊年満作を祈願。大きな首振り・四肢の屈伸・四方への威嚇の突きが多く取り入れられていることが特徴。尻掻き、ハエ取りのまねやマリと戯れるなど、細かい芸や演劇的な動作により構成される。</t>
    <rPh sb="0" eb="3">
      <t>フテンマ</t>
    </rPh>
    <rPh sb="3" eb="5">
      <t>シュウラク</t>
    </rPh>
    <rPh sb="6" eb="8">
      <t>サイヤク</t>
    </rPh>
    <rPh sb="8" eb="9">
      <t>ハラ</t>
    </rPh>
    <rPh sb="11" eb="13">
      <t>ハンエイ</t>
    </rPh>
    <rPh sb="14" eb="16">
      <t>ホウネン</t>
    </rPh>
    <rPh sb="16" eb="18">
      <t>マンサク</t>
    </rPh>
    <rPh sb="19" eb="21">
      <t>キガン</t>
    </rPh>
    <rPh sb="22" eb="23">
      <t>オオ</t>
    </rPh>
    <rPh sb="25" eb="26">
      <t>クビ</t>
    </rPh>
    <rPh sb="26" eb="27">
      <t>フ</t>
    </rPh>
    <rPh sb="29" eb="31">
      <t>シシ</t>
    </rPh>
    <rPh sb="32" eb="34">
      <t>クッシン</t>
    </rPh>
    <rPh sb="35" eb="37">
      <t>シホウ</t>
    </rPh>
    <rPh sb="39" eb="41">
      <t>イカク</t>
    </rPh>
    <rPh sb="42" eb="43">
      <t>ツ</t>
    </rPh>
    <rPh sb="45" eb="46">
      <t>オオ</t>
    </rPh>
    <rPh sb="47" eb="48">
      <t>ト</t>
    </rPh>
    <rPh sb="49" eb="50">
      <t>イ</t>
    </rPh>
    <rPh sb="59" eb="61">
      <t>トクチョウ</t>
    </rPh>
    <rPh sb="62" eb="63">
      <t>シリ</t>
    </rPh>
    <rPh sb="63" eb="64">
      <t>カ</t>
    </rPh>
    <rPh sb="77" eb="78">
      <t>タワム</t>
    </rPh>
    <rPh sb="86" eb="87">
      <t>ゲイ</t>
    </rPh>
    <phoneticPr fontId="2"/>
  </si>
  <si>
    <r>
      <t>⑰</t>
    </r>
    <r>
      <rPr>
        <sz val="10"/>
        <color indexed="8"/>
        <rFont val="ＭＳ 明朝"/>
        <family val="1"/>
        <charset val="128"/>
      </rPr>
      <t>大謝名メーヌカー</t>
    </r>
    <rPh sb="1" eb="4">
      <t>オオジャナ</t>
    </rPh>
    <phoneticPr fontId="2"/>
  </si>
  <si>
    <t>　　　  おろくばか</t>
    <phoneticPr fontId="2"/>
  </si>
  <si>
    <t xml:space="preserve">戦跡として知られる嘉数高台の北側、比屋良川沿い西側の断崖中腹にある幅8.5ｍ高さ2.4ｍの古墓。
</t>
    <rPh sb="0" eb="1">
      <t>イクサ</t>
    </rPh>
    <rPh sb="1" eb="2">
      <t>アト</t>
    </rPh>
    <rPh sb="5" eb="6">
      <t>シ</t>
    </rPh>
    <rPh sb="23" eb="25">
      <t>ニシガワ</t>
    </rPh>
    <rPh sb="26" eb="28">
      <t>ダンガイ</t>
    </rPh>
    <rPh sb="28" eb="30">
      <t>チュウフク</t>
    </rPh>
    <phoneticPr fontId="2"/>
  </si>
  <si>
    <t>岩盤を掘り込み、開口部を自然石と切り石を組み合わせた石積みで塞いだ古式の墓である。漆喰で塞いだ墓口を含む幅1.7ｍ×高さ2.4ｍの範囲は取り外しが出来、葬儀の際には、遺体を載せた御轎（肩で担ぐ輿）ごと入れる。</t>
    <rPh sb="0" eb="2">
      <t>ガンバン</t>
    </rPh>
    <rPh sb="3" eb="4">
      <t>ホ</t>
    </rPh>
    <rPh sb="5" eb="6">
      <t>コ</t>
    </rPh>
    <rPh sb="8" eb="11">
      <t>カイコウブ</t>
    </rPh>
    <rPh sb="12" eb="15">
      <t>シゼンセキ</t>
    </rPh>
    <rPh sb="16" eb="17">
      <t>キ</t>
    </rPh>
    <rPh sb="18" eb="19">
      <t>イシ</t>
    </rPh>
    <rPh sb="20" eb="21">
      <t>ク</t>
    </rPh>
    <rPh sb="22" eb="23">
      <t>ア</t>
    </rPh>
    <rPh sb="26" eb="27">
      <t>イシ</t>
    </rPh>
    <rPh sb="27" eb="28">
      <t>ヅ</t>
    </rPh>
    <rPh sb="30" eb="31">
      <t>フサ</t>
    </rPh>
    <rPh sb="33" eb="35">
      <t>コシキ</t>
    </rPh>
    <rPh sb="36" eb="37">
      <t>ハカ</t>
    </rPh>
    <rPh sb="41" eb="43">
      <t>シックイ</t>
    </rPh>
    <rPh sb="44" eb="45">
      <t>フサ</t>
    </rPh>
    <rPh sb="47" eb="48">
      <t>ハカ</t>
    </rPh>
    <rPh sb="48" eb="49">
      <t>グチ</t>
    </rPh>
    <rPh sb="50" eb="51">
      <t>フク</t>
    </rPh>
    <rPh sb="52" eb="53">
      <t>ハバ</t>
    </rPh>
    <rPh sb="58" eb="59">
      <t>タカ</t>
    </rPh>
    <rPh sb="65" eb="67">
      <t>ハンイ</t>
    </rPh>
    <rPh sb="68" eb="69">
      <t>ト</t>
    </rPh>
    <rPh sb="70" eb="71">
      <t>ハズ</t>
    </rPh>
    <rPh sb="73" eb="75">
      <t>デキ</t>
    </rPh>
    <phoneticPr fontId="2"/>
  </si>
  <si>
    <t>　  ふてんまぐうどうけつ</t>
    <phoneticPr fontId="2"/>
  </si>
  <si>
    <t>旧琉球八社の一つ、普天満宮の境内にある洞穴で、洞穴内には拝所の奥宮が所在。
洞穴の全長は280ｍ、高さ４～６m、幅１～３mを測る。</t>
    <rPh sb="0" eb="1">
      <t>キュウ</t>
    </rPh>
    <rPh sb="1" eb="3">
      <t>リュウキュウ</t>
    </rPh>
    <rPh sb="3" eb="5">
      <t>8シャ</t>
    </rPh>
    <rPh sb="6" eb="7">
      <t>イチ</t>
    </rPh>
    <rPh sb="23" eb="25">
      <t>ドウケツ</t>
    </rPh>
    <rPh sb="25" eb="26">
      <t>ナイ</t>
    </rPh>
    <rPh sb="32" eb="33">
      <t>ミヤ</t>
    </rPh>
    <rPh sb="34" eb="36">
      <t>ショザイ</t>
    </rPh>
    <rPh sb="38" eb="40">
      <t>ドウケツ</t>
    </rPh>
    <rPh sb="49" eb="50">
      <t>タカ</t>
    </rPh>
    <rPh sb="56" eb="57">
      <t>ハバ</t>
    </rPh>
    <rPh sb="62" eb="63">
      <t>ハカ</t>
    </rPh>
    <phoneticPr fontId="2"/>
  </si>
  <si>
    <t>洞内ではつらら石・石筍・石柱などの鍾乳石が発達している。入口付近には数万年前に絶滅したシカ類を含む厚い化石層が分布し、化石は洞内でも散見できる。また、洞内では土器も発見されており遺跡としても重要である。</t>
    <rPh sb="0" eb="2">
      <t>ドウナイ</t>
    </rPh>
    <rPh sb="7" eb="8">
      <t>イシ</t>
    </rPh>
    <rPh sb="9" eb="11">
      <t>セキジュン</t>
    </rPh>
    <rPh sb="12" eb="13">
      <t>イシ</t>
    </rPh>
    <rPh sb="13" eb="14">
      <t>ハシラ</t>
    </rPh>
    <rPh sb="17" eb="18">
      <t>シュ</t>
    </rPh>
    <rPh sb="18" eb="19">
      <t>チチ</t>
    </rPh>
    <rPh sb="19" eb="20">
      <t>イシ</t>
    </rPh>
    <rPh sb="35" eb="36">
      <t>マン</t>
    </rPh>
    <rPh sb="39" eb="41">
      <t>ゼツメツ</t>
    </rPh>
    <rPh sb="45" eb="46">
      <t>ルイ</t>
    </rPh>
    <rPh sb="47" eb="48">
      <t>フク</t>
    </rPh>
    <rPh sb="49" eb="50">
      <t>アツ</t>
    </rPh>
    <rPh sb="51" eb="53">
      <t>カセキ</t>
    </rPh>
    <rPh sb="53" eb="54">
      <t>ソウ</t>
    </rPh>
    <rPh sb="55" eb="57">
      <t>ブンプ</t>
    </rPh>
    <rPh sb="59" eb="61">
      <t>カセキ</t>
    </rPh>
    <rPh sb="62" eb="64">
      <t>ドウナイ</t>
    </rPh>
    <rPh sb="66" eb="68">
      <t>サンケン</t>
    </rPh>
    <rPh sb="75" eb="77">
      <t>ドウナイ</t>
    </rPh>
    <rPh sb="79" eb="81">
      <t>ドキ</t>
    </rPh>
    <rPh sb="82" eb="84">
      <t>ハッケン</t>
    </rPh>
    <rPh sb="89" eb="91">
      <t>イセキ</t>
    </rPh>
    <rPh sb="95" eb="97">
      <t>ジュウヨウ</t>
    </rPh>
    <phoneticPr fontId="2"/>
  </si>
  <si>
    <t>　　　 おおじゃなの  し しまい</t>
    <phoneticPr fontId="2"/>
  </si>
  <si>
    <t>戦前は旧暦の７月15日と８月15･16日に開催されていた。現在は旧暦８月の十五夜に大謝名区公民館広場で行われる。</t>
    <rPh sb="0" eb="2">
      <t>センゼン</t>
    </rPh>
    <rPh sb="3" eb="5">
      <t>キュウレキ</t>
    </rPh>
    <rPh sb="7" eb="8">
      <t>ガツ</t>
    </rPh>
    <rPh sb="10" eb="11">
      <t>ニチ</t>
    </rPh>
    <rPh sb="21" eb="23">
      <t>カイサイ</t>
    </rPh>
    <rPh sb="29" eb="31">
      <t>ゲンザイ</t>
    </rPh>
    <rPh sb="32" eb="34">
      <t>キュウレキ</t>
    </rPh>
    <rPh sb="35" eb="36">
      <t>ガツ</t>
    </rPh>
    <rPh sb="37" eb="40">
      <t>ジュウゴヤ</t>
    </rPh>
    <rPh sb="41" eb="42">
      <t>オオ</t>
    </rPh>
    <rPh sb="42" eb="43">
      <t>シャ</t>
    </rPh>
    <rPh sb="43" eb="44">
      <t>メイ</t>
    </rPh>
    <rPh sb="44" eb="45">
      <t>ク</t>
    </rPh>
    <rPh sb="45" eb="48">
      <t>コウミンカン</t>
    </rPh>
    <rPh sb="48" eb="50">
      <t>ヒロバ</t>
    </rPh>
    <rPh sb="51" eb="52">
      <t>オコナ</t>
    </rPh>
    <phoneticPr fontId="2"/>
  </si>
  <si>
    <t>大謝名の獅子は雄で普天間の獅子は雌と言われていることから、「けんか獅子・男獅子」とも呼ばれる。獅子舞の所作は四方に二回、中央で三回噛みつく素朴で勇壮な踊りが特徴である。昭和51年に33年ぶりに復活した。</t>
    <rPh sb="0" eb="3">
      <t>オオジャナ</t>
    </rPh>
    <rPh sb="4" eb="6">
      <t>シシ</t>
    </rPh>
    <rPh sb="7" eb="8">
      <t>オス</t>
    </rPh>
    <rPh sb="9" eb="12">
      <t>フテンマ</t>
    </rPh>
    <rPh sb="13" eb="15">
      <t>シシ</t>
    </rPh>
    <rPh sb="16" eb="17">
      <t>メス</t>
    </rPh>
    <rPh sb="18" eb="19">
      <t>イ</t>
    </rPh>
    <rPh sb="33" eb="35">
      <t>シシ</t>
    </rPh>
    <rPh sb="36" eb="37">
      <t>オトコ</t>
    </rPh>
    <rPh sb="37" eb="39">
      <t>シシ</t>
    </rPh>
    <rPh sb="42" eb="43">
      <t>ヨ</t>
    </rPh>
    <rPh sb="47" eb="50">
      <t>シシマイ</t>
    </rPh>
    <rPh sb="51" eb="53">
      <t>ショサ</t>
    </rPh>
    <rPh sb="54" eb="55">
      <t>4</t>
    </rPh>
    <rPh sb="55" eb="56">
      <t>ホウ</t>
    </rPh>
    <rPh sb="57" eb="59">
      <t>2カイ</t>
    </rPh>
    <rPh sb="60" eb="62">
      <t>チュウオウ</t>
    </rPh>
    <rPh sb="63" eb="64">
      <t>3</t>
    </rPh>
    <rPh sb="64" eb="65">
      <t>カイ</t>
    </rPh>
    <rPh sb="65" eb="66">
      <t>カ</t>
    </rPh>
    <phoneticPr fontId="2"/>
  </si>
  <si>
    <t>　　　   おろくばかない いしずし</t>
    <phoneticPr fontId="2"/>
  </si>
  <si>
    <t>小禄墓に納められている輝緑岩（中国産）製の御殿型蔵骨器。銘文は、沖縄最古級のひらがな文字。</t>
    <rPh sb="11" eb="14">
      <t>キリョクガン</t>
    </rPh>
    <rPh sb="15" eb="17">
      <t>チュウゴク</t>
    </rPh>
    <rPh sb="17" eb="18">
      <t>サン</t>
    </rPh>
    <rPh sb="19" eb="20">
      <t>セイ</t>
    </rPh>
    <rPh sb="21" eb="23">
      <t>ゴテン</t>
    </rPh>
    <rPh sb="23" eb="24">
      <t>カタ</t>
    </rPh>
    <rPh sb="24" eb="25">
      <t>クラ</t>
    </rPh>
    <rPh sb="25" eb="26">
      <t>ホネ</t>
    </rPh>
    <rPh sb="26" eb="27">
      <t>キ</t>
    </rPh>
    <rPh sb="42" eb="44">
      <t>モジ</t>
    </rPh>
    <phoneticPr fontId="2"/>
  </si>
  <si>
    <t>全体に浮き彫りが施されており、屋根には火炎宝珠と龍が、本体には花活けを持った二人の童子や連弁などがあしらわれる。
「弘治七年 おろく大やくもい 六月吉日」の銘文がある。（弘治七年は1494（尚真18）年）</t>
    <rPh sb="0" eb="2">
      <t>ゼンタイ</t>
    </rPh>
    <rPh sb="3" eb="4">
      <t>ウ</t>
    </rPh>
    <rPh sb="5" eb="6">
      <t>ボ</t>
    </rPh>
    <rPh sb="8" eb="9">
      <t>ホドコ</t>
    </rPh>
    <rPh sb="15" eb="17">
      <t>ヤネ</t>
    </rPh>
    <rPh sb="19" eb="21">
      <t>カエン</t>
    </rPh>
    <rPh sb="21" eb="23">
      <t>ホウジュ</t>
    </rPh>
    <rPh sb="24" eb="25">
      <t>リュウ</t>
    </rPh>
    <rPh sb="27" eb="29">
      <t>ホンタイ</t>
    </rPh>
    <rPh sb="31" eb="33">
      <t>ハナイ</t>
    </rPh>
    <rPh sb="35" eb="36">
      <t>モ</t>
    </rPh>
    <rPh sb="38" eb="40">
      <t>フタリ</t>
    </rPh>
    <rPh sb="41" eb="43">
      <t>ドウジ</t>
    </rPh>
    <rPh sb="44" eb="45">
      <t>レン</t>
    </rPh>
    <rPh sb="45" eb="46">
      <t>ベン</t>
    </rPh>
    <rPh sb="78" eb="80">
      <t>メイブン</t>
    </rPh>
    <rPh sb="95" eb="96">
      <t>ショウ</t>
    </rPh>
    <rPh sb="96" eb="97">
      <t>シン</t>
    </rPh>
    <rPh sb="100" eb="101">
      <t>ネン</t>
    </rPh>
    <phoneticPr fontId="2"/>
  </si>
  <si>
    <t>　   おおじゃなめーぬかーたんすいこうそう</t>
    <phoneticPr fontId="2"/>
  </si>
  <si>
    <t>上記の大謝名メーヌカーの樋（水口）と湧き水の落ちる底石面に生育する。</t>
    <rPh sb="0" eb="2">
      <t>ジョウキ</t>
    </rPh>
    <rPh sb="3" eb="6">
      <t>オオジャナ</t>
    </rPh>
    <rPh sb="27" eb="28">
      <t>メン</t>
    </rPh>
    <phoneticPr fontId="2"/>
  </si>
  <si>
    <t>川の上流から海水の混ざる河口まで幅広く生息するタニコケモドキは黒みを帯びた褐紫色で糸のような体は不規則に枝分かれする。小川や淡水と海水が混ざる河口近くでも育つオオイシソウは青緑色。県内でも生育分布が限定される。</t>
    <rPh sb="0" eb="1">
      <t>カワ</t>
    </rPh>
    <rPh sb="2" eb="4">
      <t>ジョウリュウ</t>
    </rPh>
    <rPh sb="6" eb="8">
      <t>カイスイ</t>
    </rPh>
    <rPh sb="9" eb="10">
      <t>マ</t>
    </rPh>
    <rPh sb="12" eb="14">
      <t>カコウ</t>
    </rPh>
    <rPh sb="16" eb="18">
      <t>ハバヒロ</t>
    </rPh>
    <rPh sb="19" eb="21">
      <t>セイソク</t>
    </rPh>
    <rPh sb="31" eb="32">
      <t>クロ</t>
    </rPh>
    <rPh sb="34" eb="35">
      <t>オ</t>
    </rPh>
    <rPh sb="62" eb="64">
      <t>タンスイ</t>
    </rPh>
    <rPh sb="65" eb="67">
      <t>カイスイ</t>
    </rPh>
    <rPh sb="68" eb="69">
      <t>マ</t>
    </rPh>
    <rPh sb="71" eb="73">
      <t>カコウ</t>
    </rPh>
    <rPh sb="73" eb="74">
      <t>チカ</t>
    </rPh>
    <rPh sb="77" eb="78">
      <t>ソダ</t>
    </rPh>
    <rPh sb="86" eb="88">
      <t>アオミドリ</t>
    </rPh>
    <rPh sb="88" eb="89">
      <t>イロ</t>
    </rPh>
    <rPh sb="90" eb="92">
      <t>ケンナイ</t>
    </rPh>
    <rPh sb="94" eb="96">
      <t>セイイク</t>
    </rPh>
    <rPh sb="96" eb="98">
      <t>ブンプ</t>
    </rPh>
    <rPh sb="99" eb="101">
      <t>ゲンテイ</t>
    </rPh>
    <phoneticPr fontId="2"/>
  </si>
  <si>
    <t>　　　 が  ね  こ すんさーみー</t>
    <phoneticPr fontId="2"/>
  </si>
  <si>
    <t>戦前は我如古平松の下で行われていたが、現在は我如古区公民館で旧暦３月３日以後の週末に開催。</t>
    <rPh sb="0" eb="2">
      <t>センゼン</t>
    </rPh>
    <rPh sb="3" eb="4">
      <t>ガ</t>
    </rPh>
    <rPh sb="4" eb="5">
      <t>ニョ</t>
    </rPh>
    <rPh sb="5" eb="6">
      <t>コ</t>
    </rPh>
    <rPh sb="6" eb="8">
      <t>ヒラマツ</t>
    </rPh>
    <rPh sb="9" eb="10">
      <t>シタ</t>
    </rPh>
    <rPh sb="11" eb="12">
      <t>オコナ</t>
    </rPh>
    <rPh sb="22" eb="25">
      <t>ガネコ</t>
    </rPh>
    <rPh sb="25" eb="26">
      <t>ク</t>
    </rPh>
    <rPh sb="30" eb="32">
      <t>キュウレキ</t>
    </rPh>
    <rPh sb="33" eb="34">
      <t>ガツ</t>
    </rPh>
    <rPh sb="35" eb="36">
      <t>ニチ</t>
    </rPh>
    <rPh sb="36" eb="38">
      <t>イゴ</t>
    </rPh>
    <rPh sb="39" eb="41">
      <t>シュウマツ</t>
    </rPh>
    <rPh sb="42" eb="44">
      <t>カイサイ</t>
    </rPh>
    <phoneticPr fontId="2"/>
  </si>
  <si>
    <t>我如古の女性達が豊年と子孫繁栄を願って行う年中行事。円形になって行われる舞踊で、スンサーミー、スーラキ節、今帰仁節の三曲の唄と、それに対応する踊りが指定されている。スンサーミーだけは、四つ竹を打ちながら踊る。</t>
    <rPh sb="0" eb="2">
      <t>ワレニョ</t>
    </rPh>
    <rPh sb="2" eb="3">
      <t>コ</t>
    </rPh>
    <rPh sb="4" eb="6">
      <t>ジョセイ</t>
    </rPh>
    <rPh sb="6" eb="7">
      <t>タチ</t>
    </rPh>
    <rPh sb="8" eb="10">
      <t>ホウネン</t>
    </rPh>
    <rPh sb="11" eb="13">
      <t>シソン</t>
    </rPh>
    <rPh sb="13" eb="15">
      <t>ハンエイ</t>
    </rPh>
    <rPh sb="16" eb="17">
      <t>ネガ</t>
    </rPh>
    <rPh sb="19" eb="20">
      <t>オコナ</t>
    </rPh>
    <rPh sb="21" eb="23">
      <t>ネンチュウ</t>
    </rPh>
    <rPh sb="23" eb="25">
      <t>ギョウジ</t>
    </rPh>
    <rPh sb="51" eb="52">
      <t>ブシ</t>
    </rPh>
    <rPh sb="53" eb="54">
      <t>イマ</t>
    </rPh>
    <rPh sb="54" eb="55">
      <t>カエ</t>
    </rPh>
    <rPh sb="55" eb="56">
      <t>ジン</t>
    </rPh>
    <rPh sb="56" eb="57">
      <t>フシ</t>
    </rPh>
    <rPh sb="58" eb="59">
      <t>サン</t>
    </rPh>
    <rPh sb="61" eb="62">
      <t>ウタ</t>
    </rPh>
    <rPh sb="67" eb="69">
      <t>タイオウ</t>
    </rPh>
    <rPh sb="71" eb="72">
      <t>オド</t>
    </rPh>
    <rPh sb="74" eb="76">
      <t>シテイ</t>
    </rPh>
    <rPh sb="101" eb="102">
      <t>オド</t>
    </rPh>
    <phoneticPr fontId="2"/>
  </si>
  <si>
    <t>　　　 ぎのわんし　もりのかわ</t>
    <phoneticPr fontId="2"/>
  </si>
  <si>
    <t>森川公園内に所在する真志喜区の村泉（ムラガー）。察度王の出生地と伝わる奥間（屋号）の隣接地である森の川には湧泉があり、昔から有名な名勝地であった。
羽衣伝説の舞台である。</t>
    <rPh sb="0" eb="2">
      <t>モリカワ</t>
    </rPh>
    <rPh sb="2" eb="4">
      <t>コウエン</t>
    </rPh>
    <rPh sb="4" eb="5">
      <t>ナイ</t>
    </rPh>
    <rPh sb="6" eb="8">
      <t>ショザイ</t>
    </rPh>
    <rPh sb="10" eb="13">
      <t>マシキ</t>
    </rPh>
    <rPh sb="13" eb="14">
      <t>ク</t>
    </rPh>
    <rPh sb="15" eb="16">
      <t>ムラ</t>
    </rPh>
    <rPh sb="16" eb="17">
      <t>イズミ</t>
    </rPh>
    <rPh sb="24" eb="25">
      <t>サツ</t>
    </rPh>
    <rPh sb="25" eb="26">
      <t>ド</t>
    </rPh>
    <rPh sb="26" eb="27">
      <t>オウ</t>
    </rPh>
    <rPh sb="28" eb="31">
      <t>シュッセイチ</t>
    </rPh>
    <rPh sb="32" eb="33">
      <t>ツタ</t>
    </rPh>
    <rPh sb="35" eb="37">
      <t>オクマ</t>
    </rPh>
    <rPh sb="38" eb="40">
      <t>ヤゴウ</t>
    </rPh>
    <rPh sb="42" eb="45">
      <t>リンセツチ</t>
    </rPh>
    <rPh sb="48" eb="49">
      <t>モリ</t>
    </rPh>
    <rPh sb="50" eb="51">
      <t>カワ</t>
    </rPh>
    <rPh sb="53" eb="55">
      <t>カー</t>
    </rPh>
    <rPh sb="59" eb="60">
      <t>ムカシ</t>
    </rPh>
    <rPh sb="62" eb="64">
      <t>ユウメイ</t>
    </rPh>
    <rPh sb="65" eb="67">
      <t>メイショウ</t>
    </rPh>
    <rPh sb="67" eb="68">
      <t>チ</t>
    </rPh>
    <rPh sb="74" eb="76">
      <t>ハゴロモ</t>
    </rPh>
    <rPh sb="76" eb="78">
      <t>デンセツ</t>
    </rPh>
    <rPh sb="79" eb="81">
      <t>ブタイ</t>
    </rPh>
    <phoneticPr fontId="2"/>
  </si>
  <si>
    <t>地元ではムンヌカーと呼ばれる。1725（尚敬13）年、尚氏伊江家により石造で整備された。1957（昭和33）年には簡易水道の水源となり姿が変わったが、1967（昭和42）年の琉球政府による名勝指定により、修復工事が行われ現在の姿になった。</t>
    <rPh sb="0" eb="2">
      <t>ジモト</t>
    </rPh>
    <rPh sb="10" eb="11">
      <t>ヨ</t>
    </rPh>
    <rPh sb="49" eb="51">
      <t>ショウワ</t>
    </rPh>
    <rPh sb="54" eb="55">
      <t>ネン</t>
    </rPh>
    <rPh sb="57" eb="59">
      <t>カンイ</t>
    </rPh>
    <rPh sb="59" eb="61">
      <t>スイドウ</t>
    </rPh>
    <rPh sb="62" eb="64">
      <t>スイゲン</t>
    </rPh>
    <rPh sb="67" eb="68">
      <t>スガタ</t>
    </rPh>
    <rPh sb="69" eb="70">
      <t>カ</t>
    </rPh>
    <rPh sb="80" eb="82">
      <t>ショウワ</t>
    </rPh>
    <rPh sb="85" eb="86">
      <t>ネン</t>
    </rPh>
    <rPh sb="87" eb="89">
      <t>リュウキュウ</t>
    </rPh>
    <rPh sb="89" eb="91">
      <t>セイフ</t>
    </rPh>
    <rPh sb="94" eb="96">
      <t>メイショウ</t>
    </rPh>
    <rPh sb="96" eb="98">
      <t>シテイ</t>
    </rPh>
    <rPh sb="102" eb="104">
      <t>シュウフク</t>
    </rPh>
    <rPh sb="104" eb="106">
      <t>コウジ</t>
    </rPh>
    <rPh sb="107" eb="108">
      <t>オコナ</t>
    </rPh>
    <rPh sb="110" eb="112">
      <t>ゲンザイ</t>
    </rPh>
    <rPh sb="113" eb="114">
      <t>スガタ</t>
    </rPh>
    <phoneticPr fontId="2"/>
  </si>
  <si>
    <r>
      <t>③</t>
    </r>
    <r>
      <rPr>
        <sz val="10"/>
        <rFont val="ＭＳ 明朝"/>
        <family val="1"/>
        <charset val="128"/>
      </rPr>
      <t>　宜野湾市森の川</t>
    </r>
    <rPh sb="2" eb="6">
      <t>ギノワンシ</t>
    </rPh>
    <rPh sb="6" eb="7">
      <t>モリ</t>
    </rPh>
    <rPh sb="8" eb="9">
      <t>カワ</t>
    </rPh>
    <phoneticPr fontId="2"/>
  </si>
  <si>
    <t>　　　うで な が  さ わ だ む し</t>
    <phoneticPr fontId="2"/>
  </si>
  <si>
    <t>上記の｢森の川｣後方のマヤーアブと野嵩一区にあったターバルガマと呼ばれる洞穴に生息。クモ形類ヤイトムシ科の小動物。</t>
    <rPh sb="0" eb="2">
      <t>ジョウキ</t>
    </rPh>
    <rPh sb="4" eb="5">
      <t>モリ</t>
    </rPh>
    <rPh sb="6" eb="7">
      <t>カワ</t>
    </rPh>
    <rPh sb="8" eb="9">
      <t>ウシ</t>
    </rPh>
    <rPh sb="9" eb="10">
      <t>ホウ</t>
    </rPh>
    <rPh sb="19" eb="21">
      <t>イック</t>
    </rPh>
    <phoneticPr fontId="2"/>
  </si>
  <si>
    <t>体長は５～６㎜でメスはさらに小さい。体色は明るい灰褐色で眼は完全に退化。第一脚は非常に長く、感覚器の働きを持つ。1971年宜野湾市で初めて採取された。移動する力が極端に弱いため、限られた環境や場所のみに住む。</t>
    <rPh sb="0" eb="2">
      <t>タイチョウ</t>
    </rPh>
    <rPh sb="14" eb="15">
      <t>チイ</t>
    </rPh>
    <rPh sb="18" eb="20">
      <t>タイショク</t>
    </rPh>
    <rPh sb="21" eb="22">
      <t>アカ</t>
    </rPh>
    <rPh sb="24" eb="27">
      <t>ハイカッショク</t>
    </rPh>
    <rPh sb="28" eb="29">
      <t>メ</t>
    </rPh>
    <rPh sb="30" eb="32">
      <t>カンゼン</t>
    </rPh>
    <rPh sb="33" eb="35">
      <t>タイカ</t>
    </rPh>
    <rPh sb="36" eb="38">
      <t>ダイイチ</t>
    </rPh>
    <rPh sb="38" eb="39">
      <t>アシ</t>
    </rPh>
    <rPh sb="40" eb="42">
      <t>ヒジョウ</t>
    </rPh>
    <rPh sb="43" eb="44">
      <t>ナガ</t>
    </rPh>
    <rPh sb="46" eb="49">
      <t>カンカクキ</t>
    </rPh>
    <rPh sb="50" eb="51">
      <t>ハタラ</t>
    </rPh>
    <rPh sb="53" eb="54">
      <t>モ</t>
    </rPh>
    <rPh sb="60" eb="61">
      <t>ネン</t>
    </rPh>
    <rPh sb="61" eb="65">
      <t>ギノワンシ</t>
    </rPh>
    <rPh sb="66" eb="67">
      <t>ハジ</t>
    </rPh>
    <rPh sb="69" eb="71">
      <t>サイシュ</t>
    </rPh>
    <rPh sb="75" eb="77">
      <t>イドウ</t>
    </rPh>
    <rPh sb="79" eb="80">
      <t>チカラ</t>
    </rPh>
    <rPh sb="81" eb="83">
      <t>キョクタン</t>
    </rPh>
    <rPh sb="84" eb="85">
      <t>ヨワ</t>
    </rPh>
    <rPh sb="89" eb="90">
      <t>カギ</t>
    </rPh>
    <rPh sb="93" eb="95">
      <t>カンキョウ</t>
    </rPh>
    <rPh sb="96" eb="98">
      <t>バショ</t>
    </rPh>
    <rPh sb="101" eb="102">
      <t>ス</t>
    </rPh>
    <phoneticPr fontId="2"/>
  </si>
  <si>
    <t>　　　 のだけいしだたみみち</t>
    <phoneticPr fontId="2"/>
  </si>
  <si>
    <t>近世琉球王国時代に整備された首里と間切を結ぶ公道（宿道）の一部。路面には直径30cm前後の石を敷き詰めて、勾配を10～16度に保っている。護佐丸・阿麻和利の乱に由来してスディバナビラ（袖離坂）とも呼ばれる。</t>
    <rPh sb="0" eb="2">
      <t>キンセイ</t>
    </rPh>
    <rPh sb="2" eb="4">
      <t>リュウキュウ</t>
    </rPh>
    <rPh sb="4" eb="6">
      <t>オウコク</t>
    </rPh>
    <rPh sb="6" eb="8">
      <t>ジダイ</t>
    </rPh>
    <rPh sb="9" eb="11">
      <t>セイビ</t>
    </rPh>
    <rPh sb="14" eb="16">
      <t>シュリ</t>
    </rPh>
    <rPh sb="17" eb="19">
      <t>マギリ</t>
    </rPh>
    <rPh sb="20" eb="21">
      <t>ムス</t>
    </rPh>
    <rPh sb="22" eb="24">
      <t>コウドウ</t>
    </rPh>
    <rPh sb="25" eb="26">
      <t>シュク</t>
    </rPh>
    <rPh sb="26" eb="27">
      <t>ミチ</t>
    </rPh>
    <rPh sb="29" eb="31">
      <t>イチブ</t>
    </rPh>
    <rPh sb="32" eb="34">
      <t>ロメン</t>
    </rPh>
    <rPh sb="36" eb="38">
      <t>チョッケイ</t>
    </rPh>
    <rPh sb="42" eb="44">
      <t>ゼンゴ</t>
    </rPh>
    <rPh sb="45" eb="46">
      <t>イシ</t>
    </rPh>
    <rPh sb="47" eb="48">
      <t>シ</t>
    </rPh>
    <rPh sb="49" eb="50">
      <t>ツ</t>
    </rPh>
    <rPh sb="53" eb="55">
      <t>コウバイ</t>
    </rPh>
    <rPh sb="61" eb="62">
      <t>ド</t>
    </rPh>
    <rPh sb="63" eb="64">
      <t>タモ</t>
    </rPh>
    <rPh sb="69" eb="70">
      <t>ゴ</t>
    </rPh>
    <rPh sb="70" eb="71">
      <t>サ</t>
    </rPh>
    <rPh sb="71" eb="72">
      <t>マル</t>
    </rPh>
    <rPh sb="73" eb="74">
      <t>ア</t>
    </rPh>
    <rPh sb="74" eb="75">
      <t>アサ</t>
    </rPh>
    <rPh sb="75" eb="76">
      <t>ワ</t>
    </rPh>
    <rPh sb="76" eb="77">
      <t>リ</t>
    </rPh>
    <rPh sb="78" eb="79">
      <t>ラン</t>
    </rPh>
    <rPh sb="80" eb="82">
      <t>ユライ</t>
    </rPh>
    <phoneticPr fontId="2"/>
  </si>
  <si>
    <r>
      <t>⑳</t>
    </r>
    <r>
      <rPr>
        <sz val="10"/>
        <rFont val="ＭＳ 明朝"/>
        <family val="1"/>
        <charset val="128"/>
      </rPr>
      <t>ウデナガサワダムシ</t>
    </r>
    <phoneticPr fontId="2"/>
  </si>
  <si>
    <t>　　　  のだけ く し ぬ かー</t>
    <phoneticPr fontId="2"/>
  </si>
  <si>
    <t>区民の共同生活用水としてだけでなく、ウマチーやウビナディ等の伝統行事の際には拝まれる大切な場所である。また、野嵩に収容所が設けられた際には、米軍の4-500名分のタオル、毛布、作業服等の洗濯場として使用された。</t>
    <phoneticPr fontId="2"/>
  </si>
  <si>
    <t>　　　 おろくばか せきちょうこうろ</t>
    <phoneticPr fontId="2"/>
  </si>
  <si>
    <t xml:space="preserve">小禄墓の墓口前に安置されている輝緑岩（中国産）製で高さ36㎝奥行き23cm幅42cmの香炉。
</t>
    <rPh sb="0" eb="1">
      <t>コ</t>
    </rPh>
    <rPh sb="1" eb="2">
      <t>ロク</t>
    </rPh>
    <rPh sb="2" eb="3">
      <t>ハカ</t>
    </rPh>
    <rPh sb="4" eb="5">
      <t>ハカ</t>
    </rPh>
    <rPh sb="5" eb="6">
      <t>グチ</t>
    </rPh>
    <rPh sb="6" eb="7">
      <t>マエ</t>
    </rPh>
    <rPh sb="8" eb="10">
      <t>アンチ</t>
    </rPh>
    <rPh sb="43" eb="45">
      <t>コウロ</t>
    </rPh>
    <phoneticPr fontId="2"/>
  </si>
  <si>
    <t>正面に火炎宝珠（もしくは太陽）、裏面には麒麟、両側面には花生け、四方の角には獅子が浮き彫りされている。1806（嘉慶11）年に馮姓の士族により寄進される。</t>
    <rPh sb="0" eb="2">
      <t>ショウメン</t>
    </rPh>
    <rPh sb="3" eb="4">
      <t>ヒ</t>
    </rPh>
    <rPh sb="4" eb="5">
      <t>エン</t>
    </rPh>
    <rPh sb="5" eb="6">
      <t>タカラ</t>
    </rPh>
    <rPh sb="6" eb="7">
      <t>シュ</t>
    </rPh>
    <rPh sb="12" eb="14">
      <t>タイヨウ</t>
    </rPh>
    <rPh sb="16" eb="18">
      <t>リメン</t>
    </rPh>
    <rPh sb="20" eb="21">
      <t>ギ</t>
    </rPh>
    <rPh sb="23" eb="26">
      <t>リョウソクメン</t>
    </rPh>
    <rPh sb="33" eb="34">
      <t>ホウ</t>
    </rPh>
    <rPh sb="35" eb="36">
      <t>カド</t>
    </rPh>
    <rPh sb="56" eb="58">
      <t>カケイ</t>
    </rPh>
    <rPh sb="61" eb="62">
      <t>ネン</t>
    </rPh>
    <rPh sb="64" eb="65">
      <t>セイ</t>
    </rPh>
    <rPh sb="66" eb="68">
      <t>シゾク</t>
    </rPh>
    <phoneticPr fontId="2"/>
  </si>
  <si>
    <t>かみやま・あいちぬーるがー</t>
    <phoneticPr fontId="2"/>
  </si>
  <si>
    <t>愛　知：</t>
    <phoneticPr fontId="2"/>
  </si>
  <si>
    <t>普天間飛行場の近く、あいのもり保育園の裏手側斜面に所在。</t>
    <phoneticPr fontId="2"/>
  </si>
  <si>
    <t>宜野湾ノロに関する湧泉であると伝えられ、戦前まで、神山集落の旧家が崇拝していたが、戦後より神山郷友会が崇拝し、愛知では、産井として崇拝されている。</t>
    <rPh sb="0" eb="3">
      <t>ギノワン</t>
    </rPh>
    <phoneticPr fontId="2"/>
  </si>
  <si>
    <t>　　 いさ た け た うばる めいのしるべ どて</t>
    <phoneticPr fontId="2"/>
  </si>
  <si>
    <t>パイプライン伊佐向けの山手側、普天間飛行場近くの佐渡山音楽教室の裏手にある。乾隆検地（1737～1750）に合わせて設置。</t>
    <rPh sb="6" eb="8">
      <t>イサ</t>
    </rPh>
    <rPh sb="8" eb="9">
      <t>ム</t>
    </rPh>
    <rPh sb="11" eb="12">
      <t>ヤマ</t>
    </rPh>
    <rPh sb="12" eb="13">
      <t>テ</t>
    </rPh>
    <rPh sb="13" eb="14">
      <t>ガワ</t>
    </rPh>
    <rPh sb="33" eb="34">
      <t>テ</t>
    </rPh>
    <rPh sb="38" eb="40">
      <t>ケンリュウ</t>
    </rPh>
    <rPh sb="40" eb="42">
      <t>ケンチ</t>
    </rPh>
    <rPh sb="54" eb="55">
      <t>ア</t>
    </rPh>
    <rPh sb="58" eb="60">
      <t>セッチ</t>
    </rPh>
    <phoneticPr fontId="2"/>
  </si>
  <si>
    <t>「印部土手」は見通しの良い場所にある崩落を防ぐために周囲を石（根張石）で囲んだ直径180cm高さ90cm程度の土盛。印部石は土地測量の際に基準となる図根点の一種で、原名（地名）と一文字（ひらがな・かたかな）が刻まれる｡土手の中央に印部石が置かれた。</t>
    <rPh sb="7" eb="9">
      <t>ミトオ</t>
    </rPh>
    <rPh sb="11" eb="12">
      <t>ヨ</t>
    </rPh>
    <rPh sb="13" eb="15">
      <t>バショ</t>
    </rPh>
    <rPh sb="58" eb="59">
      <t>シルシ</t>
    </rPh>
    <rPh sb="59" eb="60">
      <t>ベ</t>
    </rPh>
    <rPh sb="60" eb="61">
      <t>イシ</t>
    </rPh>
    <rPh sb="62" eb="64">
      <t>トチ</t>
    </rPh>
    <rPh sb="67" eb="68">
      <t>サイ</t>
    </rPh>
    <rPh sb="69" eb="71">
      <t>キジュン</t>
    </rPh>
    <rPh sb="74" eb="77">
      <t>ズコンテン</t>
    </rPh>
    <rPh sb="78" eb="80">
      <t>イッシュ</t>
    </rPh>
    <rPh sb="85" eb="87">
      <t>チメイ</t>
    </rPh>
    <rPh sb="89" eb="92">
      <t>ヒトモジ</t>
    </rPh>
    <rPh sb="104" eb="105">
      <t>キザ</t>
    </rPh>
    <rPh sb="109" eb="111">
      <t>ドテ</t>
    </rPh>
    <rPh sb="112" eb="114">
      <t>チュウオウ</t>
    </rPh>
    <rPh sb="115" eb="116">
      <t>イン</t>
    </rPh>
    <rPh sb="116" eb="117">
      <t>ブ</t>
    </rPh>
    <rPh sb="117" eb="118">
      <t>イシ</t>
    </rPh>
    <rPh sb="119" eb="120">
      <t>オ</t>
    </rPh>
    <phoneticPr fontId="2"/>
  </si>
  <si>
    <t>　　　 おろくばか せきちょうしし</t>
    <phoneticPr fontId="2"/>
  </si>
  <si>
    <t xml:space="preserve">小禄墓の墓庭にある古い香炉の両脇に置かれた２体の凝灰岩製の復元高48cm幅12cm体長34cmの石獅子。
</t>
    <rPh sb="0" eb="1">
      <t>ショウ</t>
    </rPh>
    <rPh sb="9" eb="10">
      <t>フル</t>
    </rPh>
    <rPh sb="11" eb="13">
      <t>コウロ</t>
    </rPh>
    <rPh sb="14" eb="16">
      <t>リョウワキ</t>
    </rPh>
    <rPh sb="17" eb="18">
      <t>オ</t>
    </rPh>
    <rPh sb="22" eb="23">
      <t>タイ</t>
    </rPh>
    <phoneticPr fontId="2"/>
  </si>
  <si>
    <t>安置時期や目的は伝わっていないが、墓を守る獅子と考えられる。県内での例は少ないが、中国には「守墓神」といわれる獅子像がある。風雨による擦り減りで、表情等はわからなくなっているが、腰部には毛並みの表現が残る。</t>
    <rPh sb="0" eb="2">
      <t>アンチ</t>
    </rPh>
    <rPh sb="2" eb="4">
      <t>ジキ</t>
    </rPh>
    <rPh sb="5" eb="7">
      <t>モクテキ</t>
    </rPh>
    <rPh sb="8" eb="9">
      <t>ツタ</t>
    </rPh>
    <rPh sb="17" eb="18">
      <t>ハカ</t>
    </rPh>
    <rPh sb="19" eb="20">
      <t>マモ</t>
    </rPh>
    <rPh sb="21" eb="23">
      <t>シシ</t>
    </rPh>
    <rPh sb="24" eb="25">
      <t>カンガ</t>
    </rPh>
    <rPh sb="30" eb="32">
      <t>ケンナイ</t>
    </rPh>
    <rPh sb="34" eb="35">
      <t>レイ</t>
    </rPh>
    <rPh sb="36" eb="37">
      <t>スク</t>
    </rPh>
    <rPh sb="41" eb="43">
      <t>チュウゴク</t>
    </rPh>
    <rPh sb="46" eb="47">
      <t>シュ</t>
    </rPh>
    <rPh sb="47" eb="48">
      <t>ボ</t>
    </rPh>
    <rPh sb="48" eb="49">
      <t>シン</t>
    </rPh>
    <rPh sb="55" eb="57">
      <t>シシ</t>
    </rPh>
    <rPh sb="57" eb="58">
      <t>ゾウ</t>
    </rPh>
    <rPh sb="62" eb="64">
      <t>フウウ</t>
    </rPh>
    <rPh sb="67" eb="68">
      <t>ス</t>
    </rPh>
    <rPh sb="69" eb="70">
      <t>ヘ</t>
    </rPh>
    <rPh sb="73" eb="75">
      <t>ヒョウジョウ</t>
    </rPh>
    <rPh sb="75" eb="76">
      <t>トウ</t>
    </rPh>
    <rPh sb="89" eb="90">
      <t>コシ</t>
    </rPh>
    <rPh sb="90" eb="91">
      <t>ブ</t>
    </rPh>
    <rPh sb="93" eb="95">
      <t>ケナ</t>
    </rPh>
    <rPh sb="97" eb="99">
      <t>ヒョウゲン</t>
    </rPh>
    <rPh sb="100" eb="101">
      <t>ノコ</t>
    </rPh>
    <phoneticPr fontId="2"/>
  </si>
  <si>
    <t>あざぎのわんのねんじゅうさいし</t>
    <phoneticPr fontId="2"/>
  </si>
  <si>
    <t>土帝君例祭は旧暦２月２日、カーサレー拝みは旧暦６月25日、シマクサラシは旧暦８月10日に行われる。</t>
    <rPh sb="0" eb="1">
      <t>ド</t>
    </rPh>
    <rPh sb="1" eb="2">
      <t>テイ</t>
    </rPh>
    <rPh sb="2" eb="3">
      <t>クン</t>
    </rPh>
    <rPh sb="3" eb="5">
      <t>レイサイ</t>
    </rPh>
    <rPh sb="6" eb="7">
      <t>キュウ</t>
    </rPh>
    <rPh sb="7" eb="8">
      <t>レキ</t>
    </rPh>
    <rPh sb="9" eb="10">
      <t>ガツ</t>
    </rPh>
    <rPh sb="11" eb="12">
      <t>ヒ</t>
    </rPh>
    <rPh sb="18" eb="19">
      <t>オガ</t>
    </rPh>
    <rPh sb="21" eb="22">
      <t>キュウ</t>
    </rPh>
    <rPh sb="22" eb="23">
      <t>レキ</t>
    </rPh>
    <rPh sb="24" eb="25">
      <t>ガツ</t>
    </rPh>
    <rPh sb="27" eb="28">
      <t>ヒ</t>
    </rPh>
    <rPh sb="36" eb="37">
      <t>キュウ</t>
    </rPh>
    <rPh sb="37" eb="38">
      <t>レキ</t>
    </rPh>
    <rPh sb="39" eb="40">
      <t>ガツ</t>
    </rPh>
    <rPh sb="42" eb="43">
      <t>ヒ</t>
    </rPh>
    <rPh sb="44" eb="45">
      <t>オコナ</t>
    </rPh>
    <phoneticPr fontId="2"/>
  </si>
  <si>
    <t>戦前まで字宜野湾が行っていた年中祭祀の一部で、集落が普天間飛行場に接収されたのちも、現在まで受け継がれ、宜野湾区自治会と宜野湾郷友会が合同で行う。</t>
    <rPh sb="0" eb="2">
      <t>センゼン</t>
    </rPh>
    <rPh sb="4" eb="5">
      <t>アザ</t>
    </rPh>
    <rPh sb="5" eb="8">
      <t>ギノワン</t>
    </rPh>
    <rPh sb="9" eb="10">
      <t>オコナ</t>
    </rPh>
    <rPh sb="14" eb="16">
      <t>ネンチュウ</t>
    </rPh>
    <rPh sb="16" eb="18">
      <t>サイシ</t>
    </rPh>
    <rPh sb="19" eb="21">
      <t>イチブ</t>
    </rPh>
    <rPh sb="23" eb="25">
      <t>シュウラク</t>
    </rPh>
    <rPh sb="26" eb="29">
      <t>フテンマ</t>
    </rPh>
    <rPh sb="29" eb="32">
      <t>ヒコウジョウ</t>
    </rPh>
    <rPh sb="33" eb="35">
      <t>セッシュウ</t>
    </rPh>
    <rPh sb="42" eb="44">
      <t>ゲンザイ</t>
    </rPh>
    <rPh sb="46" eb="47">
      <t>ウ</t>
    </rPh>
    <rPh sb="48" eb="49">
      <t>ツ</t>
    </rPh>
    <rPh sb="52" eb="55">
      <t>ギノワン</t>
    </rPh>
    <rPh sb="55" eb="56">
      <t>ク</t>
    </rPh>
    <rPh sb="56" eb="59">
      <t>ジジカイ</t>
    </rPh>
    <rPh sb="60" eb="63">
      <t>ギノワン</t>
    </rPh>
    <rPh sb="63" eb="66">
      <t>キョウユウカイ</t>
    </rPh>
    <rPh sb="67" eb="69">
      <t>ゴウドウ</t>
    </rPh>
    <rPh sb="70" eb="71">
      <t>オコナ</t>
    </rPh>
    <phoneticPr fontId="2"/>
  </si>
  <si>
    <t>平成31年3月卒</t>
    <rPh sb="0" eb="2">
      <t>ヘイセイ</t>
    </rPh>
    <phoneticPr fontId="2"/>
  </si>
  <si>
    <t>－</t>
    <phoneticPr fontId="2"/>
  </si>
  <si>
    <t>－</t>
    <phoneticPr fontId="2"/>
  </si>
  <si>
    <t>平成31年3月卒</t>
    <phoneticPr fontId="2"/>
  </si>
  <si>
    <t>平成31年3月卒</t>
    <rPh sb="0" eb="2">
      <t>ヘイセイ</t>
    </rPh>
    <rPh sb="4" eb="5">
      <t>ネン</t>
    </rPh>
    <rPh sb="6" eb="7">
      <t>ガツ</t>
    </rPh>
    <rPh sb="7" eb="8">
      <t>ソツ</t>
    </rPh>
    <phoneticPr fontId="2"/>
  </si>
  <si>
    <t>－</t>
    <phoneticPr fontId="2"/>
  </si>
  <si>
    <t>令和元年度</t>
  </si>
  <si>
    <t>令和元年度</t>
    <rPh sb="0" eb="2">
      <t>レイワ</t>
    </rPh>
    <rPh sb="2" eb="4">
      <t>ガンネン</t>
    </rPh>
    <rPh sb="4" eb="5">
      <t>ド</t>
    </rPh>
    <phoneticPr fontId="2"/>
  </si>
  <si>
    <t>平成31年</t>
    <rPh sb="0" eb="2">
      <t>ヘイセイ</t>
    </rPh>
    <rPh sb="4" eb="5">
      <t>ネン</t>
    </rPh>
    <phoneticPr fontId="3"/>
  </si>
  <si>
    <t>令和元年度</t>
    <phoneticPr fontId="2"/>
  </si>
  <si>
    <t>５．中学卒業者の進路状況（平成31年3月卒業）</t>
    <rPh sb="2" eb="4">
      <t>チュウガク</t>
    </rPh>
    <rPh sb="4" eb="7">
      <t>ソツギョウシャ</t>
    </rPh>
    <rPh sb="8" eb="10">
      <t>シンロ</t>
    </rPh>
    <rPh sb="10" eb="12">
      <t>ジョウキョウ</t>
    </rPh>
    <rPh sb="13" eb="15">
      <t>ヘイセイ</t>
    </rPh>
    <rPh sb="17" eb="18">
      <t>ネン</t>
    </rPh>
    <rPh sb="19" eb="20">
      <t>ツキ</t>
    </rPh>
    <rPh sb="20" eb="22">
      <t>ソツギョウ</t>
    </rPh>
    <phoneticPr fontId="3"/>
  </si>
  <si>
    <t>（平成31年3月卒）</t>
    <rPh sb="1" eb="3">
      <t>ヘイセイ</t>
    </rPh>
    <rPh sb="5" eb="6">
      <t>ネン</t>
    </rPh>
    <rPh sb="7" eb="8">
      <t>ツキ</t>
    </rPh>
    <rPh sb="8" eb="9">
      <t>ソツ</t>
    </rPh>
    <phoneticPr fontId="3"/>
  </si>
  <si>
    <t>　注：平成27年度～平成30年度の教諭数、その他職員数を訂正</t>
    <rPh sb="1" eb="2">
      <t>チュウ</t>
    </rPh>
    <rPh sb="3" eb="5">
      <t>ヘイセイ</t>
    </rPh>
    <rPh sb="7" eb="8">
      <t>ネン</t>
    </rPh>
    <rPh sb="8" eb="9">
      <t>ド</t>
    </rPh>
    <rPh sb="10" eb="12">
      <t>ヘイセイ</t>
    </rPh>
    <rPh sb="14" eb="16">
      <t>ネンド</t>
    </rPh>
    <rPh sb="17" eb="19">
      <t>キョウユ</t>
    </rPh>
    <rPh sb="19" eb="20">
      <t>スウ</t>
    </rPh>
    <rPh sb="23" eb="24">
      <t>タ</t>
    </rPh>
    <rPh sb="24" eb="27">
      <t>ショクインスウ</t>
    </rPh>
    <rPh sb="28" eb="30">
      <t>テイセイ</t>
    </rPh>
    <phoneticPr fontId="2"/>
  </si>
  <si>
    <t>　注 ：奨学金受給学生については各年11月1日現在である</t>
    <phoneticPr fontId="2"/>
  </si>
  <si>
    <t>平成31年4月1日現在</t>
    <rPh sb="0" eb="2">
      <t>ヘイセイ</t>
    </rPh>
    <rPh sb="4" eb="5">
      <t>ネン</t>
    </rPh>
    <rPh sb="5" eb="6">
      <t>ガンネン</t>
    </rPh>
    <rPh sb="6" eb="7">
      <t>ガツ</t>
    </rPh>
    <rPh sb="8" eb="9">
      <t>ニチ</t>
    </rPh>
    <rPh sb="9" eb="11">
      <t>ゲンザイ</t>
    </rPh>
    <phoneticPr fontId="2"/>
  </si>
  <si>
    <t>高等学校等進学者</t>
    <phoneticPr fontId="2"/>
  </si>
  <si>
    <t>－</t>
    <phoneticPr fontId="2"/>
  </si>
  <si>
    <t>－</t>
    <phoneticPr fontId="2"/>
  </si>
  <si>
    <t>－</t>
    <phoneticPr fontId="2"/>
  </si>
  <si>
    <t>－</t>
    <phoneticPr fontId="2"/>
  </si>
  <si>
    <t>－</t>
    <phoneticPr fontId="2"/>
  </si>
  <si>
    <t>－</t>
    <phoneticPr fontId="24"/>
  </si>
  <si>
    <t>－</t>
    <phoneticPr fontId="24"/>
  </si>
  <si>
    <t>－</t>
    <phoneticPr fontId="2"/>
  </si>
  <si>
    <t>－</t>
    <phoneticPr fontId="24"/>
  </si>
  <si>
    <t>　注：来館者数は区分を変更したため、平成28年度以前と接続しない</t>
    <rPh sb="1" eb="2">
      <t>チュウ</t>
    </rPh>
    <rPh sb="3" eb="6">
      <t>ライカンシャ</t>
    </rPh>
    <rPh sb="6" eb="7">
      <t>カズ</t>
    </rPh>
    <rPh sb="8" eb="10">
      <t>クブン</t>
    </rPh>
    <rPh sb="11" eb="13">
      <t>ヘンコウ</t>
    </rPh>
    <rPh sb="18" eb="20">
      <t>ヘイセイ</t>
    </rPh>
    <rPh sb="22" eb="24">
      <t>ネンド</t>
    </rPh>
    <rPh sb="24" eb="26">
      <t>イゼン</t>
    </rPh>
    <rPh sb="27" eb="29">
      <t>セツゾク</t>
    </rPh>
    <phoneticPr fontId="2"/>
  </si>
  <si>
    <t>専修学
校等進
・入学者</t>
    <phoneticPr fontId="2"/>
  </si>
  <si>
    <t>平成31年3月卒</t>
    <rPh sb="0" eb="2">
      <t>ヘイセイ</t>
    </rPh>
    <rPh sb="4" eb="5">
      <t>ネン</t>
    </rPh>
    <phoneticPr fontId="2"/>
  </si>
  <si>
    <t xml:space="preserve">    ２．小 学 校 児 童 数 の 推 移</t>
    <rPh sb="6" eb="7">
      <t>ショウ</t>
    </rPh>
    <rPh sb="8" eb="9">
      <t>ガク</t>
    </rPh>
    <rPh sb="10" eb="11">
      <t>コウ</t>
    </rPh>
    <rPh sb="12" eb="13">
      <t>ジ</t>
    </rPh>
    <rPh sb="14" eb="15">
      <t>ワラベ</t>
    </rPh>
    <rPh sb="16" eb="17">
      <t>スウ</t>
    </rPh>
    <rPh sb="20" eb="21">
      <t>スイ</t>
    </rPh>
    <rPh sb="22" eb="23">
      <t>ウツリ</t>
    </rPh>
    <phoneticPr fontId="3"/>
  </si>
  <si>
    <t xml:space="preserve">  ４．学校別生徒数の推移（高等学校）</t>
    <rPh sb="4" eb="6">
      <t>ガッコウ</t>
    </rPh>
    <rPh sb="6" eb="7">
      <t>ベツ</t>
    </rPh>
    <rPh sb="7" eb="10">
      <t>セイトスウ</t>
    </rPh>
    <rPh sb="11" eb="13">
      <t>スイイ</t>
    </rPh>
    <rPh sb="14" eb="16">
      <t>コウトウ</t>
    </rPh>
    <rPh sb="16" eb="18">
      <t>ガッコウ</t>
    </rPh>
    <phoneticPr fontId="3"/>
  </si>
  <si>
    <t xml:space="preserve">   ６． 高 校 別 進 学 率 の 推 移</t>
    <rPh sb="6" eb="7">
      <t>タカ</t>
    </rPh>
    <rPh sb="8" eb="9">
      <t>コウ</t>
    </rPh>
    <rPh sb="10" eb="11">
      <t>ベツ</t>
    </rPh>
    <rPh sb="12" eb="13">
      <t>ススム</t>
    </rPh>
    <rPh sb="14" eb="15">
      <t>ガク</t>
    </rPh>
    <rPh sb="16" eb="17">
      <t>リツ</t>
    </rPh>
    <rPh sb="20" eb="21">
      <t>スイ</t>
    </rPh>
    <rPh sb="22" eb="23">
      <t>ウツリ</t>
    </rPh>
    <phoneticPr fontId="3"/>
  </si>
  <si>
    <t>面　積</t>
    <rPh sb="0" eb="1">
      <t>メン</t>
    </rPh>
    <rPh sb="2" eb="3">
      <t>セキ</t>
    </rPh>
    <phoneticPr fontId="2"/>
  </si>
  <si>
    <t>校舎保有
面　積</t>
    <rPh sb="0" eb="2">
      <t>コウシャ</t>
    </rPh>
    <rPh sb="2" eb="4">
      <t>ホユウ</t>
    </rPh>
    <rPh sb="5" eb="6">
      <t>メン</t>
    </rPh>
    <rPh sb="7" eb="8">
      <t>セキ</t>
    </rPh>
    <phoneticPr fontId="2"/>
  </si>
  <si>
    <t>現 有 面 積</t>
    <rPh sb="0" eb="1">
      <t>ゲン</t>
    </rPh>
    <rPh sb="2" eb="3">
      <t>アリ</t>
    </rPh>
    <rPh sb="4" eb="5">
      <t>メン</t>
    </rPh>
    <rPh sb="6" eb="7">
      <t>セキ</t>
    </rPh>
    <phoneticPr fontId="2"/>
  </si>
  <si>
    <t>利用率</t>
    <phoneticPr fontId="2"/>
  </si>
  <si>
    <t>利用率</t>
    <phoneticPr fontId="2"/>
  </si>
  <si>
    <t>　注 : 教員数には校長、教頭、再任用者、非常勤講師及び臨時的任用教員を含む。</t>
    <rPh sb="1" eb="2">
      <t>チュウ</t>
    </rPh>
    <rPh sb="5" eb="7">
      <t>キョウイン</t>
    </rPh>
    <rPh sb="7" eb="8">
      <t>スウ</t>
    </rPh>
    <rPh sb="10" eb="12">
      <t>コウチョウ</t>
    </rPh>
    <rPh sb="13" eb="15">
      <t>キョウトウ</t>
    </rPh>
    <rPh sb="16" eb="17">
      <t>サイ</t>
    </rPh>
    <rPh sb="17" eb="19">
      <t>ニンヨウ</t>
    </rPh>
    <rPh sb="19" eb="20">
      <t>シャ</t>
    </rPh>
    <rPh sb="21" eb="24">
      <t>ヒジョウキン</t>
    </rPh>
    <rPh sb="24" eb="26">
      <t>コウシ</t>
    </rPh>
    <rPh sb="26" eb="27">
      <t>オヨ</t>
    </rPh>
    <rPh sb="28" eb="31">
      <t>リンジテキ</t>
    </rPh>
    <rPh sb="31" eb="33">
      <t>ニンヨウ</t>
    </rPh>
    <rPh sb="33" eb="35">
      <t>キョウイン</t>
    </rPh>
    <rPh sb="36" eb="37">
      <t>フク</t>
    </rPh>
    <phoneticPr fontId="2"/>
  </si>
  <si>
    <t xml:space="preserve">    　 病休・産休・育休・休職等は除く。</t>
    <phoneticPr fontId="2"/>
  </si>
  <si>
    <t>　　 　学級数には特別支援学級を含む。</t>
    <rPh sb="4" eb="6">
      <t>ガッキュウ</t>
    </rPh>
    <rPh sb="6" eb="7">
      <t>スウ</t>
    </rPh>
    <rPh sb="9" eb="11">
      <t>トクベツ</t>
    </rPh>
    <rPh sb="11" eb="13">
      <t>シエン</t>
    </rPh>
    <rPh sb="13" eb="15">
      <t>ガッキュウ</t>
    </rPh>
    <rPh sb="16" eb="17">
      <t>フク</t>
    </rPh>
    <phoneticPr fontId="2"/>
  </si>
  <si>
    <t>　　 　児童・生徒数には特別支援学級児童生徒を含む。</t>
    <rPh sb="4" eb="6">
      <t>ジドウ</t>
    </rPh>
    <rPh sb="7" eb="9">
      <t>セイト</t>
    </rPh>
    <rPh sb="9" eb="10">
      <t>スウ</t>
    </rPh>
    <rPh sb="12" eb="14">
      <t>トクベツ</t>
    </rPh>
    <rPh sb="14" eb="16">
      <t>シエン</t>
    </rPh>
    <rPh sb="16" eb="18">
      <t>ガッキュウ</t>
    </rPh>
    <rPh sb="18" eb="20">
      <t>ジドウ</t>
    </rPh>
    <rPh sb="20" eb="22">
      <t>セイト</t>
    </rPh>
    <rPh sb="23" eb="24">
      <t>フク</t>
    </rPh>
    <phoneticPr fontId="2"/>
  </si>
  <si>
    <t>　注：平成30年度より、学校保健統計調査の発育に関する調査（発育状態調査票）が廃止</t>
    <rPh sb="1" eb="2">
      <t>チュウ</t>
    </rPh>
    <rPh sb="3" eb="5">
      <t>ヘイセイ</t>
    </rPh>
    <rPh sb="7" eb="9">
      <t>ネンド</t>
    </rPh>
    <rPh sb="12" eb="14">
      <t>ガッコウ</t>
    </rPh>
    <rPh sb="14" eb="16">
      <t>ホケン</t>
    </rPh>
    <rPh sb="16" eb="18">
      <t>トウケイ</t>
    </rPh>
    <rPh sb="18" eb="20">
      <t>チョウサ</t>
    </rPh>
    <rPh sb="21" eb="23">
      <t>ハツイク</t>
    </rPh>
    <rPh sb="24" eb="25">
      <t>カン</t>
    </rPh>
    <rPh sb="27" eb="29">
      <t>チョウサ</t>
    </rPh>
    <rPh sb="30" eb="32">
      <t>ハツイク</t>
    </rPh>
    <rPh sb="32" eb="34">
      <t>ジョウタイ</t>
    </rPh>
    <rPh sb="34" eb="37">
      <t>チョウサヒョウ</t>
    </rPh>
    <rPh sb="39" eb="41">
      <t>ハイシ</t>
    </rPh>
    <phoneticPr fontId="2"/>
  </si>
  <si>
    <t>　　  全国・県については、文部科学省学校保健統計調査による（複数の学校を無作為に</t>
    <rPh sb="4" eb="6">
      <t>ゼンコク</t>
    </rPh>
    <rPh sb="7" eb="8">
      <t>ケン</t>
    </rPh>
    <rPh sb="14" eb="19">
      <t>モンブカガクショウ</t>
    </rPh>
    <rPh sb="19" eb="21">
      <t>ガッコウ</t>
    </rPh>
    <rPh sb="21" eb="23">
      <t>ホケン</t>
    </rPh>
    <rPh sb="23" eb="25">
      <t>トウケイ</t>
    </rPh>
    <rPh sb="25" eb="27">
      <t>チョウサ</t>
    </rPh>
    <rPh sb="31" eb="33">
      <t>フクスウ</t>
    </rPh>
    <rPh sb="34" eb="36">
      <t>ガッコウ</t>
    </rPh>
    <rPh sb="37" eb="40">
      <t>ムサクイ</t>
    </rPh>
    <phoneticPr fontId="2"/>
  </si>
  <si>
    <t xml:space="preserve"> 　　 抽出し、調査を行う方法を取っている為、実数とは誤差が発生する場合がある）。</t>
    <rPh sb="4" eb="6">
      <t>チュウシュツ</t>
    </rPh>
    <rPh sb="8" eb="10">
      <t>チョウサ</t>
    </rPh>
    <rPh sb="11" eb="12">
      <t>オコナ</t>
    </rPh>
    <rPh sb="13" eb="15">
      <t>ホウホウ</t>
    </rPh>
    <rPh sb="16" eb="17">
      <t>ト</t>
    </rPh>
    <rPh sb="21" eb="22">
      <t>タメ</t>
    </rPh>
    <rPh sb="23" eb="25">
      <t>ジッスウ</t>
    </rPh>
    <rPh sb="27" eb="29">
      <t>ゴサ</t>
    </rPh>
    <rPh sb="30" eb="32">
      <t>ハッセイ</t>
    </rPh>
    <rPh sb="34" eb="36">
      <t>バアイ</t>
    </rPh>
    <phoneticPr fontId="2"/>
  </si>
  <si>
    <t>　　  抽出し、調査を行う方法を取っている為、実数とは誤差が発生する場合がある）。</t>
    <rPh sb="4" eb="6">
      <t>チュウシュツ</t>
    </rPh>
    <rPh sb="8" eb="10">
      <t>チョウサ</t>
    </rPh>
    <rPh sb="11" eb="12">
      <t>オコナ</t>
    </rPh>
    <rPh sb="13" eb="15">
      <t>ホウホウ</t>
    </rPh>
    <rPh sb="16" eb="17">
      <t>ト</t>
    </rPh>
    <rPh sb="21" eb="22">
      <t>タメ</t>
    </rPh>
    <rPh sb="23" eb="25">
      <t>ジッスウ</t>
    </rPh>
    <rPh sb="27" eb="29">
      <t>ゴサ</t>
    </rPh>
    <rPh sb="30" eb="32">
      <t>ハッセイ</t>
    </rPh>
    <rPh sb="34" eb="36">
      <t>バアイ</t>
    </rPh>
    <phoneticPr fontId="2"/>
  </si>
  <si>
    <t>　　  されたため、市は調査を行っていない。</t>
    <rPh sb="10" eb="11">
      <t>シ</t>
    </rPh>
    <rPh sb="12" eb="14">
      <t>チョウサ</t>
    </rPh>
    <rPh sb="15" eb="16">
      <t>オコナ</t>
    </rPh>
    <phoneticPr fontId="2"/>
  </si>
  <si>
    <t xml:space="preserve"> 注：開館日数＝総日数-休館日-保守点検日数</t>
    <rPh sb="1" eb="2">
      <t>チュウ</t>
    </rPh>
    <rPh sb="3" eb="5">
      <t>カイカン</t>
    </rPh>
    <rPh sb="5" eb="7">
      <t>ニッスウ</t>
    </rPh>
    <rPh sb="8" eb="9">
      <t>ソウ</t>
    </rPh>
    <rPh sb="9" eb="11">
      <t>ニッスウ</t>
    </rPh>
    <rPh sb="12" eb="15">
      <t>キュウカンビ</t>
    </rPh>
    <rPh sb="16" eb="18">
      <t>ホシュ</t>
    </rPh>
    <rPh sb="18" eb="20">
      <t>テンケン</t>
    </rPh>
    <rPh sb="20" eb="22">
      <t>ニッスウ</t>
    </rPh>
    <phoneticPr fontId="2"/>
  </si>
  <si>
    <t xml:space="preserve"> 　　利用日数には準備及びリハ－サルを含む</t>
    <rPh sb="3" eb="5">
      <t>リヨウ</t>
    </rPh>
    <rPh sb="5" eb="7">
      <t>ニッスウ</t>
    </rPh>
    <rPh sb="9" eb="11">
      <t>ジュンビ</t>
    </rPh>
    <rPh sb="11" eb="12">
      <t>オヨ</t>
    </rPh>
    <rPh sb="19" eb="20">
      <t>フク</t>
    </rPh>
    <phoneticPr fontId="2"/>
  </si>
  <si>
    <t>　　 開館日数の（　）内数字は、休館日貸出をした日数</t>
    <rPh sb="3" eb="5">
      <t>カイカン</t>
    </rPh>
    <rPh sb="5" eb="7">
      <t>ニッスウ</t>
    </rPh>
    <rPh sb="11" eb="12">
      <t>ナイ</t>
    </rPh>
    <rPh sb="12" eb="14">
      <t>スウジ</t>
    </rPh>
    <rPh sb="16" eb="19">
      <t>キュウカンビ</t>
    </rPh>
    <rPh sb="19" eb="21">
      <t>カシダシ</t>
    </rPh>
    <rPh sb="24" eb="26">
      <t>ニッスウ</t>
    </rPh>
    <phoneticPr fontId="2"/>
  </si>
  <si>
    <t>　注：利用件数は、数日間利用する場合でも1件とする</t>
    <rPh sb="1" eb="2">
      <t>チュウ</t>
    </rPh>
    <rPh sb="3" eb="5">
      <t>リヨウ</t>
    </rPh>
    <rPh sb="5" eb="7">
      <t>ケンスウ</t>
    </rPh>
    <rPh sb="9" eb="12">
      <t>スウジツカン</t>
    </rPh>
    <rPh sb="12" eb="14">
      <t>リヨウ</t>
    </rPh>
    <rPh sb="16" eb="18">
      <t>バアイ</t>
    </rPh>
    <rPh sb="21" eb="22">
      <t>ケン</t>
    </rPh>
    <phoneticPr fontId="2"/>
  </si>
  <si>
    <t>　　　</t>
    <phoneticPr fontId="2"/>
  </si>
  <si>
    <t>　注：栄養士は県費職員である。調理員は臨時職員を含む。</t>
    <rPh sb="1" eb="2">
      <t>チュウ</t>
    </rPh>
    <rPh sb="3" eb="6">
      <t>エイヨウシ</t>
    </rPh>
    <rPh sb="7" eb="9">
      <t>ケンピ</t>
    </rPh>
    <rPh sb="9" eb="11">
      <t>ショクイン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</si>
</sst>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quot;人&quot;"/>
    <numFmt numFmtId="177" formatCode="#,##0.0;[Red]\-#,##0.0"/>
    <numFmt numFmtId="178" formatCode="#,##0_ "/>
    <numFmt numFmtId="179" formatCode="0_);[Red]\(0\)"/>
    <numFmt numFmtId="180" formatCode="0_ "/>
    <numFmt numFmtId="181" formatCode="#,##0_);[Red]\(#,##0\)"/>
    <numFmt numFmtId="182" formatCode="#,##0.0"/>
    <numFmt numFmtId="183" formatCode="0.0_ "/>
    <numFmt numFmtId="184" formatCode="#,##0.0\ "/>
    <numFmt numFmtId="185" formatCode="#,##0.0_ "/>
    <numFmt numFmtId="186" formatCode="&quot;(&quot;##,##0&quot;)&quot;"/>
    <numFmt numFmtId="187" formatCode="\(0\)"/>
    <numFmt numFmtId="188" formatCode="\(0.0\)"/>
    <numFmt numFmtId="189" formatCode="#,##0.0_ ;[Red]\-#,##0.0\ "/>
    <numFmt numFmtId="190" formatCode="0.0_);[Red]\(0.0\)"/>
  </numFmts>
  <fonts count="45"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0"/>
      <name val="ＭＳ 明朝"/>
      <family val="1"/>
      <charset val="128"/>
    </font>
    <font>
      <b/>
      <sz val="16"/>
      <name val="ＭＳ 明朝"/>
      <family val="1"/>
      <charset val="128"/>
    </font>
    <font>
      <sz val="16"/>
      <name val="ＭＳ Ｐゴシック"/>
      <family val="3"/>
      <charset val="128"/>
    </font>
    <font>
      <sz val="9"/>
      <name val="ＭＳ 明朝"/>
      <family val="1"/>
      <charset val="128"/>
    </font>
    <font>
      <b/>
      <sz val="9"/>
      <name val="ＭＳ ゴシック"/>
      <family val="3"/>
      <charset val="128"/>
    </font>
    <font>
      <b/>
      <sz val="18"/>
      <name val="ＭＳ 明朝"/>
      <family val="1"/>
      <charset val="128"/>
    </font>
    <font>
      <sz val="10"/>
      <name val="ＭＳ ゴシック"/>
      <family val="3"/>
      <charset val="128"/>
    </font>
    <font>
      <b/>
      <sz val="11"/>
      <name val="ＭＳ ゴシック"/>
      <family val="3"/>
      <charset val="128"/>
    </font>
    <font>
      <b/>
      <sz val="11"/>
      <name val="ＭＳ 明朝"/>
      <family val="1"/>
      <charset val="128"/>
    </font>
    <font>
      <sz val="18"/>
      <name val="ＭＳ Ｐゴシック"/>
      <family val="3"/>
      <charset val="128"/>
    </font>
    <font>
      <b/>
      <sz val="11"/>
      <name val="ＭＳ Ｐゴシック"/>
      <family val="3"/>
      <charset val="128"/>
    </font>
    <font>
      <sz val="9.5"/>
      <name val="ＭＳ 明朝"/>
      <family val="1"/>
      <charset val="128"/>
    </font>
    <font>
      <sz val="9"/>
      <name val="ＭＳ Ｐゴシック"/>
      <family val="3"/>
      <charset val="128"/>
    </font>
    <font>
      <b/>
      <sz val="10"/>
      <name val="ＭＳ Ｐゴシック"/>
      <family val="3"/>
      <charset val="128"/>
    </font>
    <font>
      <sz val="12"/>
      <name val="ＭＳ 明朝"/>
      <family val="1"/>
      <charset val="128"/>
    </font>
    <font>
      <sz val="14"/>
      <name val="ＭＳ 明朝"/>
      <family val="1"/>
      <charset val="128"/>
    </font>
    <font>
      <sz val="14"/>
      <name val="ＭＳ ゴシック"/>
      <family val="3"/>
      <charset val="128"/>
    </font>
    <font>
      <sz val="10"/>
      <name val="ＭＳ Ｐゴシック"/>
      <family val="3"/>
      <charset val="128"/>
    </font>
    <font>
      <sz val="6"/>
      <name val="ＭＳ Ｐゴシック"/>
      <family val="3"/>
      <charset val="128"/>
    </font>
    <font>
      <sz val="10"/>
      <color indexed="8"/>
      <name val="ＭＳ 明朝"/>
      <family val="1"/>
      <charset val="128"/>
    </font>
    <font>
      <b/>
      <sz val="18"/>
      <color indexed="8"/>
      <name val="ＭＳ 明朝"/>
      <family val="1"/>
      <charset val="128"/>
    </font>
    <font>
      <sz val="6"/>
      <name val="ＭＳ 明朝"/>
      <family val="1"/>
      <charset val="128"/>
    </font>
    <font>
      <sz val="8"/>
      <name val="ＭＳ 明朝"/>
      <family val="1"/>
      <charset val="128"/>
    </font>
    <font>
      <sz val="12"/>
      <name val="ＭＳ ゴシック"/>
      <family val="3"/>
      <charset val="128"/>
    </font>
    <font>
      <sz val="6"/>
      <name val="ＭＳ Ｐゴシック"/>
      <family val="3"/>
      <charset val="128"/>
    </font>
    <font>
      <sz val="11"/>
      <name val="ＭＳ Ｐ明朝"/>
      <family val="1"/>
      <charset val="128"/>
    </font>
    <font>
      <sz val="11"/>
      <color theme="1"/>
      <name val="ＭＳ Ｐゴシック"/>
      <family val="3"/>
      <charset val="128"/>
      <scheme val="minor"/>
    </font>
    <font>
      <sz val="11"/>
      <color theme="1"/>
      <name val="ＭＳ Ｐ明朝"/>
      <family val="1"/>
      <charset val="128"/>
    </font>
    <font>
      <sz val="11"/>
      <color theme="0"/>
      <name val="ＭＳ Ｐゴシック"/>
      <family val="3"/>
      <charset val="128"/>
    </font>
    <font>
      <sz val="6"/>
      <name val="ＭＳ Ｐゴシック"/>
      <family val="3"/>
      <charset val="128"/>
      <scheme val="minor"/>
    </font>
    <font>
      <sz val="10"/>
      <color theme="1"/>
      <name val="ＭＳ 明朝"/>
      <family val="1"/>
      <charset val="128"/>
    </font>
    <font>
      <sz val="6"/>
      <color theme="1"/>
      <name val="ＭＳ 明朝"/>
      <family val="1"/>
      <charset val="128"/>
    </font>
    <font>
      <sz val="11"/>
      <color theme="1"/>
      <name val="ＭＳ 明朝"/>
      <family val="1"/>
      <charset val="128"/>
    </font>
    <font>
      <sz val="9"/>
      <color indexed="8"/>
      <name val="ＭＳ 明朝"/>
      <family val="1"/>
      <charset val="128"/>
    </font>
    <font>
      <sz val="11"/>
      <color theme="1"/>
      <name val="ＭＳ Ｐゴシック"/>
      <family val="3"/>
      <charset val="128"/>
    </font>
    <font>
      <b/>
      <sz val="14"/>
      <name val="ＭＳ 明朝"/>
      <family val="1"/>
      <charset val="128"/>
    </font>
    <font>
      <sz val="11"/>
      <color theme="0"/>
      <name val="ＭＳ 明朝"/>
      <family val="1"/>
      <charset val="128"/>
    </font>
    <font>
      <sz val="9"/>
      <color theme="0"/>
      <name val="ＭＳ 明朝"/>
      <family val="1"/>
      <charset val="128"/>
    </font>
    <font>
      <sz val="10"/>
      <color theme="0"/>
      <name val="ＭＳ 明朝"/>
      <family val="1"/>
      <charset val="128"/>
    </font>
  </fonts>
  <fills count="2">
    <fill>
      <patternFill patternType="none"/>
    </fill>
    <fill>
      <patternFill patternType="gray125"/>
    </fill>
  </fills>
  <borders count="127">
    <border>
      <left/>
      <right/>
      <top/>
      <bottom/>
      <diagonal/>
    </border>
    <border>
      <left/>
      <right/>
      <top/>
      <bottom style="thin">
        <color indexed="64"/>
      </bottom>
      <diagonal/>
    </border>
    <border>
      <left style="hair">
        <color indexed="64"/>
      </left>
      <right style="hair">
        <color indexed="64"/>
      </right>
      <top style="thin">
        <color indexed="64"/>
      </top>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bottom style="double">
        <color indexed="64"/>
      </bottom>
      <diagonal/>
    </border>
    <border>
      <left style="thin">
        <color indexed="64"/>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hair">
        <color indexed="64"/>
      </top>
      <bottom style="thin">
        <color indexed="64"/>
      </bottom>
      <diagonal/>
    </border>
    <border diagonalDown="1">
      <left/>
      <right/>
      <top/>
      <bottom style="thin">
        <color indexed="64"/>
      </bottom>
      <diagonal style="thin">
        <color indexed="64"/>
      </diagonal>
    </border>
    <border>
      <left/>
      <right style="thin">
        <color indexed="64"/>
      </right>
      <top style="hair">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right style="hair">
        <color indexed="64"/>
      </right>
      <top style="thin">
        <color indexed="64"/>
      </top>
      <bottom/>
      <diagonal/>
    </border>
    <border diagonalDown="1">
      <left style="thin">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thin">
        <color indexed="64"/>
      </right>
      <top style="thin">
        <color indexed="64"/>
      </top>
      <bottom style="hair">
        <color indexed="64"/>
      </bottom>
      <diagonal style="hair">
        <color indexed="64"/>
      </diagonal>
    </border>
    <border diagonalDown="1">
      <left style="thin">
        <color indexed="64"/>
      </left>
      <right style="hair">
        <color indexed="64"/>
      </right>
      <top style="hair">
        <color indexed="64"/>
      </top>
      <bottom style="thin">
        <color indexed="64"/>
      </bottom>
      <diagonal style="hair">
        <color indexed="64"/>
      </diagonal>
    </border>
    <border diagonalDown="1">
      <left style="hair">
        <color indexed="64"/>
      </left>
      <right style="hair">
        <color indexed="64"/>
      </right>
      <top style="hair">
        <color indexed="64"/>
      </top>
      <bottom style="thin">
        <color indexed="64"/>
      </bottom>
      <diagonal style="hair">
        <color indexed="64"/>
      </diagonal>
    </border>
    <border diagonalDown="1">
      <left style="hair">
        <color indexed="64"/>
      </left>
      <right style="thin">
        <color indexed="64"/>
      </right>
      <top style="hair">
        <color indexed="64"/>
      </top>
      <bottom style="thin">
        <color indexed="64"/>
      </bottom>
      <diagonal style="hair">
        <color indexed="64"/>
      </diagonal>
    </border>
    <border>
      <left style="thin">
        <color indexed="64"/>
      </left>
      <right/>
      <top/>
      <bottom style="hair">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style="thin">
        <color indexed="64"/>
      </bottom>
      <diagonal style="hair">
        <color indexed="64"/>
      </diagonal>
    </border>
    <border>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top style="thin">
        <color indexed="64"/>
      </top>
      <bottom/>
      <diagonal style="thin">
        <color indexed="64"/>
      </diagonal>
    </border>
    <border>
      <left/>
      <right style="hair">
        <color indexed="64"/>
      </right>
      <top style="hair">
        <color indexed="64"/>
      </top>
      <bottom/>
      <diagonal/>
    </border>
    <border>
      <left style="thin">
        <color indexed="64"/>
      </left>
      <right style="hair">
        <color indexed="64"/>
      </right>
      <top style="hair">
        <color indexed="64"/>
      </top>
      <bottom style="thin">
        <color indexed="64"/>
      </bottom>
      <diagonal/>
    </border>
  </borders>
  <cellStyleXfs count="9">
    <xf numFmtId="0" fontId="0" fillId="0" borderId="0">
      <alignment vertical="center"/>
    </xf>
    <xf numFmtId="9" fontId="32" fillId="0" borderId="0" applyFont="0" applyFill="0" applyBorder="0" applyAlignment="0" applyProtection="0">
      <alignment vertical="center"/>
    </xf>
    <xf numFmtId="9"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32" fillId="0" borderId="0" applyFont="0" applyFill="0" applyBorder="0" applyAlignment="0" applyProtection="0">
      <alignment vertical="center"/>
    </xf>
    <xf numFmtId="0" fontId="1" fillId="0" borderId="0"/>
    <xf numFmtId="0" fontId="32" fillId="0" borderId="0">
      <alignment vertical="center"/>
    </xf>
    <xf numFmtId="0" fontId="1" fillId="0" borderId="0">
      <alignment vertical="center"/>
    </xf>
  </cellStyleXfs>
  <cellXfs count="859">
    <xf numFmtId="0" fontId="0" fillId="0" borderId="0" xfId="0">
      <alignment vertical="center"/>
    </xf>
    <xf numFmtId="38" fontId="4" fillId="0" borderId="0" xfId="3" applyFont="1" applyAlignment="1">
      <alignment vertical="center"/>
    </xf>
    <xf numFmtId="0" fontId="1" fillId="0" borderId="0" xfId="6" applyFont="1" applyFill="1"/>
    <xf numFmtId="0" fontId="4" fillId="0" borderId="0" xfId="6" applyFont="1" applyFill="1" applyAlignment="1">
      <alignment vertical="center"/>
    </xf>
    <xf numFmtId="0" fontId="9" fillId="0" borderId="1" xfId="6" applyFont="1" applyFill="1" applyBorder="1" applyAlignment="1">
      <alignment horizontal="right"/>
    </xf>
    <xf numFmtId="0" fontId="4" fillId="0" borderId="4" xfId="6" applyFont="1" applyFill="1" applyBorder="1" applyAlignment="1">
      <alignment horizontal="distributed" vertical="center" justifyLastLine="1"/>
    </xf>
    <xf numFmtId="0" fontId="4" fillId="0" borderId="5" xfId="6" applyFont="1" applyFill="1" applyBorder="1" applyAlignment="1">
      <alignment horizontal="distributed" vertical="center" justifyLastLine="1"/>
    </xf>
    <xf numFmtId="0" fontId="4" fillId="0" borderId="6" xfId="6" applyFont="1" applyFill="1" applyBorder="1" applyAlignment="1">
      <alignment horizontal="distributed" vertical="center" justifyLastLine="1"/>
    </xf>
    <xf numFmtId="0" fontId="4" fillId="0" borderId="7" xfId="6" applyFont="1" applyFill="1" applyBorder="1" applyAlignment="1">
      <alignment horizontal="distributed" vertical="center" indent="1"/>
    </xf>
    <xf numFmtId="178" fontId="5" fillId="0" borderId="8" xfId="6" applyNumberFormat="1" applyFont="1" applyFill="1" applyBorder="1" applyAlignment="1">
      <alignment vertical="center"/>
    </xf>
    <xf numFmtId="0" fontId="1" fillId="0" borderId="0" xfId="6" applyFont="1" applyFill="1" applyAlignment="1">
      <alignment vertical="center"/>
    </xf>
    <xf numFmtId="0" fontId="4" fillId="0" borderId="9" xfId="6" applyFont="1" applyFill="1" applyBorder="1" applyAlignment="1">
      <alignment horizontal="distributed" vertical="center" indent="1"/>
    </xf>
    <xf numFmtId="178" fontId="5" fillId="0" borderId="10" xfId="6" applyNumberFormat="1" applyFont="1" applyFill="1" applyBorder="1" applyAlignment="1">
      <alignment vertical="center"/>
    </xf>
    <xf numFmtId="178" fontId="5" fillId="0" borderId="11" xfId="6" applyNumberFormat="1" applyFont="1" applyFill="1" applyBorder="1" applyAlignment="1">
      <alignment vertical="center"/>
    </xf>
    <xf numFmtId="0" fontId="1" fillId="0" borderId="0" xfId="6" applyFont="1" applyFill="1" applyBorder="1" applyAlignment="1">
      <alignment vertical="center"/>
    </xf>
    <xf numFmtId="0" fontId="4" fillId="0" borderId="12" xfId="6" applyFont="1" applyFill="1" applyBorder="1" applyAlignment="1">
      <alignment horizontal="distributed" vertical="center" indent="1"/>
    </xf>
    <xf numFmtId="0" fontId="4" fillId="0" borderId="13" xfId="6" applyFont="1" applyFill="1" applyBorder="1" applyAlignment="1">
      <alignment horizontal="distributed" vertical="center" indent="1"/>
    </xf>
    <xf numFmtId="0" fontId="9" fillId="0" borderId="0" xfId="6" applyFont="1" applyFill="1" applyBorder="1" applyAlignment="1">
      <alignment horizontal="left" vertical="center"/>
    </xf>
    <xf numFmtId="0" fontId="4" fillId="0" borderId="0" xfId="6" applyFont="1" applyFill="1" applyAlignment="1">
      <alignment horizontal="left" vertical="center"/>
    </xf>
    <xf numFmtId="0" fontId="9" fillId="0" borderId="14" xfId="6" applyFont="1" applyFill="1" applyBorder="1" applyAlignment="1">
      <alignment horizontal="right" vertical="center"/>
    </xf>
    <xf numFmtId="178" fontId="4" fillId="0" borderId="0" xfId="6" applyNumberFormat="1" applyFont="1" applyFill="1" applyAlignment="1">
      <alignment horizontal="left" vertical="center"/>
    </xf>
    <xf numFmtId="178" fontId="4" fillId="0" borderId="0" xfId="6" applyNumberFormat="1" applyFont="1" applyFill="1" applyAlignment="1"/>
    <xf numFmtId="178" fontId="4" fillId="0" borderId="0" xfId="6" applyNumberFormat="1" applyFont="1" applyFill="1"/>
    <xf numFmtId="0" fontId="4" fillId="0" borderId="9" xfId="6" applyFont="1" applyFill="1" applyBorder="1" applyAlignment="1">
      <alignment horizontal="center" vertical="center"/>
    </xf>
    <xf numFmtId="0" fontId="5" fillId="0" borderId="16" xfId="6" applyFont="1" applyFill="1" applyBorder="1" applyAlignment="1">
      <alignment horizontal="center" vertical="center"/>
    </xf>
    <xf numFmtId="178" fontId="5" fillId="0" borderId="10" xfId="6" applyNumberFormat="1" applyFont="1" applyFill="1" applyBorder="1" applyAlignment="1">
      <alignment horizontal="right" vertical="center"/>
    </xf>
    <xf numFmtId="178" fontId="5" fillId="0" borderId="11" xfId="6" applyNumberFormat="1" applyFont="1" applyFill="1" applyBorder="1" applyAlignment="1">
      <alignment horizontal="right" vertical="center"/>
    </xf>
    <xf numFmtId="178" fontId="5" fillId="0" borderId="17" xfId="6" applyNumberFormat="1" applyFont="1" applyFill="1" applyBorder="1" applyAlignment="1">
      <alignment horizontal="right" vertical="center"/>
    </xf>
    <xf numFmtId="0" fontId="4" fillId="0" borderId="13" xfId="6" applyFont="1" applyFill="1" applyBorder="1" applyAlignment="1">
      <alignment horizontal="center" vertical="center"/>
    </xf>
    <xf numFmtId="0" fontId="4" fillId="0" borderId="18" xfId="6" applyFont="1" applyFill="1" applyBorder="1" applyAlignment="1">
      <alignment horizontal="distributed" vertical="center" justifyLastLine="1"/>
    </xf>
    <xf numFmtId="0" fontId="4" fillId="0" borderId="0" xfId="6" applyFont="1" applyFill="1" applyBorder="1" applyAlignment="1">
      <alignment horizontal="distributed" vertical="center" justifyLastLine="1"/>
    </xf>
    <xf numFmtId="0" fontId="4" fillId="0" borderId="18" xfId="6" applyFont="1" applyFill="1" applyBorder="1" applyAlignment="1">
      <alignment horizontal="center" vertical="center"/>
    </xf>
    <xf numFmtId="0" fontId="4" fillId="0" borderId="0" xfId="6" applyFont="1" applyFill="1" applyBorder="1" applyAlignment="1">
      <alignment horizontal="center" vertical="center"/>
    </xf>
    <xf numFmtId="0" fontId="5" fillId="0" borderId="18" xfId="6" applyFont="1" applyFill="1" applyBorder="1" applyAlignment="1">
      <alignment horizontal="center" vertical="center"/>
    </xf>
    <xf numFmtId="178" fontId="5" fillId="0" borderId="18" xfId="6" applyNumberFormat="1" applyFont="1" applyFill="1" applyBorder="1" applyAlignment="1">
      <alignment horizontal="right" vertical="center"/>
    </xf>
    <xf numFmtId="178" fontId="5" fillId="0" borderId="0" xfId="6" applyNumberFormat="1" applyFont="1" applyFill="1" applyBorder="1" applyAlignment="1">
      <alignment horizontal="right" vertical="center"/>
    </xf>
    <xf numFmtId="0" fontId="4" fillId="0" borderId="0" xfId="6" applyFont="1" applyFill="1"/>
    <xf numFmtId="0" fontId="6" fillId="0" borderId="15" xfId="6" applyFont="1" applyFill="1" applyBorder="1" applyAlignment="1">
      <alignment horizontal="distributed" vertical="center" justifyLastLine="1"/>
    </xf>
    <xf numFmtId="0" fontId="6" fillId="0" borderId="19" xfId="6" applyFont="1" applyFill="1" applyBorder="1" applyAlignment="1">
      <alignment horizontal="distributed" vertical="center"/>
    </xf>
    <xf numFmtId="0" fontId="6" fillId="0" borderId="9" xfId="6" applyFont="1" applyFill="1" applyBorder="1" applyAlignment="1">
      <alignment horizontal="distributed" vertical="center"/>
    </xf>
    <xf numFmtId="3" fontId="5" fillId="0" borderId="10" xfId="6" applyNumberFormat="1" applyFont="1" applyFill="1" applyBorder="1" applyAlignment="1">
      <alignment horizontal="center" vertical="center"/>
    </xf>
    <xf numFmtId="3" fontId="5" fillId="0" borderId="11" xfId="6" applyNumberFormat="1" applyFont="1" applyFill="1" applyBorder="1" applyAlignment="1">
      <alignment horizontal="center" vertical="center"/>
    </xf>
    <xf numFmtId="3" fontId="5" fillId="0" borderId="17" xfId="6" applyNumberFormat="1" applyFont="1" applyFill="1" applyBorder="1" applyAlignment="1">
      <alignment horizontal="center" vertical="center"/>
    </xf>
    <xf numFmtId="0" fontId="13" fillId="0" borderId="0" xfId="6" applyFont="1" applyFill="1" applyBorder="1" applyAlignment="1">
      <alignment horizontal="left" vertical="center"/>
    </xf>
    <xf numFmtId="0" fontId="14" fillId="0" borderId="0" xfId="6" applyFont="1" applyFill="1" applyAlignment="1">
      <alignment vertical="center"/>
    </xf>
    <xf numFmtId="0" fontId="9" fillId="0" borderId="0" xfId="6" applyFont="1" applyFill="1" applyAlignment="1">
      <alignment vertical="center"/>
    </xf>
    <xf numFmtId="180" fontId="5" fillId="0" borderId="10" xfId="6" applyNumberFormat="1" applyFont="1" applyFill="1" applyBorder="1" applyAlignment="1">
      <alignment vertical="center"/>
    </xf>
    <xf numFmtId="180" fontId="5" fillId="0" borderId="11" xfId="6" applyNumberFormat="1" applyFont="1" applyFill="1" applyBorder="1" applyAlignment="1">
      <alignment vertical="center"/>
    </xf>
    <xf numFmtId="180" fontId="5" fillId="0" borderId="17" xfId="6" applyNumberFormat="1" applyFont="1" applyFill="1" applyBorder="1" applyAlignment="1">
      <alignment vertical="center"/>
    </xf>
    <xf numFmtId="180" fontId="4" fillId="0" borderId="0" xfId="6" applyNumberFormat="1" applyFont="1" applyFill="1" applyBorder="1" applyAlignment="1">
      <alignment vertical="center"/>
    </xf>
    <xf numFmtId="178" fontId="5" fillId="0" borderId="0" xfId="6" applyNumberFormat="1" applyFont="1" applyFill="1" applyBorder="1" applyAlignment="1">
      <alignment vertical="center"/>
    </xf>
    <xf numFmtId="180" fontId="5" fillId="0" borderId="0" xfId="6" applyNumberFormat="1" applyFont="1" applyFill="1" applyBorder="1" applyAlignment="1">
      <alignment vertical="center"/>
    </xf>
    <xf numFmtId="0" fontId="14" fillId="0" borderId="0" xfId="6" applyFont="1" applyFill="1"/>
    <xf numFmtId="179" fontId="5" fillId="0" borderId="11" xfId="6" applyNumberFormat="1" applyFont="1" applyFill="1" applyBorder="1" applyAlignment="1">
      <alignment vertical="center"/>
    </xf>
    <xf numFmtId="179" fontId="5" fillId="0" borderId="17" xfId="6" applyNumberFormat="1" applyFont="1" applyFill="1" applyBorder="1" applyAlignment="1">
      <alignment vertical="center"/>
    </xf>
    <xf numFmtId="179" fontId="5" fillId="0" borderId="10" xfId="6" applyNumberFormat="1" applyFont="1" applyFill="1" applyBorder="1" applyAlignment="1">
      <alignment vertical="center"/>
    </xf>
    <xf numFmtId="180" fontId="5" fillId="0" borderId="11" xfId="6" applyNumberFormat="1" applyFont="1" applyFill="1" applyBorder="1" applyAlignment="1">
      <alignment horizontal="right" vertical="center"/>
    </xf>
    <xf numFmtId="180" fontId="5" fillId="0" borderId="17" xfId="6" applyNumberFormat="1" applyFont="1" applyFill="1" applyBorder="1" applyAlignment="1">
      <alignment horizontal="right" vertical="center"/>
    </xf>
    <xf numFmtId="0" fontId="4" fillId="0" borderId="15" xfId="6" applyFont="1" applyFill="1" applyBorder="1" applyAlignment="1">
      <alignment horizontal="center" vertical="center" justifyLastLine="1"/>
    </xf>
    <xf numFmtId="0" fontId="4" fillId="0" borderId="22" xfId="6" applyFont="1" applyFill="1" applyBorder="1" applyAlignment="1">
      <alignment vertical="center" justifyLastLine="1"/>
    </xf>
    <xf numFmtId="0" fontId="4" fillId="0" borderId="15" xfId="6" applyFont="1" applyFill="1" applyBorder="1" applyAlignment="1">
      <alignment vertical="center" justifyLastLine="1"/>
    </xf>
    <xf numFmtId="0" fontId="4" fillId="0" borderId="23" xfId="6" applyFont="1" applyFill="1" applyBorder="1" applyAlignment="1">
      <alignment vertical="center" justifyLastLine="1"/>
    </xf>
    <xf numFmtId="0" fontId="4" fillId="0" borderId="25" xfId="6" applyFont="1" applyFill="1" applyBorder="1" applyAlignment="1">
      <alignment horizontal="right" vertical="center" justifyLastLine="1"/>
    </xf>
    <xf numFmtId="182" fontId="5" fillId="0" borderId="10" xfId="6" applyNumberFormat="1" applyFont="1" applyFill="1" applyBorder="1" applyAlignment="1">
      <alignment horizontal="center" vertical="center"/>
    </xf>
    <xf numFmtId="182" fontId="5" fillId="0" borderId="11" xfId="6" applyNumberFormat="1" applyFont="1" applyFill="1" applyBorder="1" applyAlignment="1">
      <alignment horizontal="center" vertical="center"/>
    </xf>
    <xf numFmtId="182" fontId="5" fillId="0" borderId="11" xfId="6" applyNumberFormat="1" applyFont="1" applyFill="1" applyBorder="1" applyAlignment="1">
      <alignment vertical="center"/>
    </xf>
    <xf numFmtId="0" fontId="4" fillId="0" borderId="26" xfId="6" applyFont="1" applyFill="1" applyBorder="1" applyAlignment="1">
      <alignment vertical="center" justifyLastLine="1"/>
    </xf>
    <xf numFmtId="0" fontId="4" fillId="0" borderId="27" xfId="6" applyFont="1" applyFill="1" applyBorder="1" applyAlignment="1">
      <alignment vertical="center" justifyLastLine="1"/>
    </xf>
    <xf numFmtId="0" fontId="4" fillId="0" borderId="28" xfId="6" applyFont="1" applyFill="1" applyBorder="1" applyAlignment="1">
      <alignment horizontal="right" vertical="center" justifyLastLine="1"/>
    </xf>
    <xf numFmtId="0" fontId="4" fillId="0" borderId="29" xfId="6" applyFont="1" applyFill="1" applyBorder="1" applyAlignment="1">
      <alignment horizontal="distributed" vertical="center" justifyLastLine="1"/>
    </xf>
    <xf numFmtId="183" fontId="5" fillId="0" borderId="10" xfId="6" applyNumberFormat="1" applyFont="1" applyFill="1" applyBorder="1" applyAlignment="1">
      <alignment vertical="center"/>
    </xf>
    <xf numFmtId="183" fontId="5" fillId="0" borderId="11" xfId="6" applyNumberFormat="1" applyFont="1" applyFill="1" applyBorder="1" applyAlignment="1">
      <alignment vertical="center"/>
    </xf>
    <xf numFmtId="183" fontId="5" fillId="0" borderId="17" xfId="6" applyNumberFormat="1" applyFont="1" applyFill="1" applyBorder="1" applyAlignment="1">
      <alignment vertical="center"/>
    </xf>
    <xf numFmtId="0" fontId="9" fillId="0" borderId="0" xfId="6" applyFont="1" applyFill="1"/>
    <xf numFmtId="0" fontId="4" fillId="0" borderId="30" xfId="6" applyFont="1" applyFill="1" applyBorder="1" applyAlignment="1">
      <alignment horizontal="distributed" vertical="center" justifyLastLine="1"/>
    </xf>
    <xf numFmtId="184" fontId="5" fillId="0" borderId="0" xfId="6" applyNumberFormat="1" applyFont="1" applyFill="1" applyBorder="1" applyAlignment="1">
      <alignment vertical="center"/>
    </xf>
    <xf numFmtId="184" fontId="5" fillId="0" borderId="11" xfId="6" applyNumberFormat="1" applyFont="1" applyFill="1" applyBorder="1" applyAlignment="1">
      <alignment vertical="center"/>
    </xf>
    <xf numFmtId="184" fontId="5" fillId="0" borderId="17" xfId="6" applyNumberFormat="1" applyFont="1" applyFill="1" applyBorder="1" applyAlignment="1">
      <alignment vertical="center"/>
    </xf>
    <xf numFmtId="0" fontId="4" fillId="0" borderId="0" xfId="6" applyFont="1" applyFill="1" applyBorder="1" applyAlignment="1">
      <alignment horizontal="center" vertical="center" justifyLastLine="1"/>
    </xf>
    <xf numFmtId="0" fontId="4" fillId="0" borderId="31" xfId="6" applyFont="1" applyFill="1" applyBorder="1" applyAlignment="1">
      <alignment horizontal="center" vertical="center"/>
    </xf>
    <xf numFmtId="0" fontId="1" fillId="0" borderId="0" xfId="6" applyFill="1"/>
    <xf numFmtId="0" fontId="1" fillId="0" borderId="0" xfId="6" applyFill="1" applyAlignment="1">
      <alignment vertical="center"/>
    </xf>
    <xf numFmtId="0" fontId="14" fillId="0" borderId="0" xfId="6" applyFont="1" applyFill="1" applyAlignment="1"/>
    <xf numFmtId="0" fontId="4" fillId="0" borderId="0" xfId="6" applyFont="1" applyFill="1" applyAlignment="1"/>
    <xf numFmtId="0" fontId="1" fillId="0" borderId="0" xfId="6" applyFont="1" applyFill="1" applyAlignment="1"/>
    <xf numFmtId="3" fontId="5" fillId="0" borderId="11" xfId="6" applyNumberFormat="1" applyFont="1" applyFill="1" applyBorder="1" applyAlignment="1">
      <alignment vertical="center"/>
    </xf>
    <xf numFmtId="3" fontId="5" fillId="0" borderId="17" xfId="6" applyNumberFormat="1" applyFont="1" applyFill="1" applyBorder="1" applyAlignment="1">
      <alignment vertical="center"/>
    </xf>
    <xf numFmtId="0" fontId="4" fillId="0" borderId="1" xfId="6" applyFont="1" applyFill="1" applyBorder="1" applyAlignment="1">
      <alignment horizontal="center" vertical="center"/>
    </xf>
    <xf numFmtId="0" fontId="9" fillId="0" borderId="0" xfId="6" applyFont="1" applyFill="1" applyAlignment="1">
      <alignment horizontal="right"/>
    </xf>
    <xf numFmtId="0" fontId="14" fillId="0" borderId="0" xfId="6" applyFont="1" applyFill="1" applyBorder="1" applyAlignment="1">
      <alignment horizontal="left" vertical="center"/>
    </xf>
    <xf numFmtId="3" fontId="1" fillId="0" borderId="0" xfId="6" applyNumberFormat="1" applyFont="1" applyFill="1"/>
    <xf numFmtId="0" fontId="16" fillId="0" borderId="0" xfId="6" applyFont="1" applyFill="1"/>
    <xf numFmtId="182" fontId="5" fillId="0" borderId="17" xfId="6" applyNumberFormat="1" applyFont="1" applyFill="1" applyBorder="1" applyAlignment="1">
      <alignment horizontal="center" vertical="center"/>
    </xf>
    <xf numFmtId="0" fontId="4" fillId="0" borderId="1" xfId="6" applyFont="1" applyFill="1" applyBorder="1" applyAlignment="1">
      <alignment horizontal="distributed" vertical="center" justifyLastLine="1"/>
    </xf>
    <xf numFmtId="3" fontId="5" fillId="0" borderId="11" xfId="6" applyNumberFormat="1" applyFont="1" applyFill="1" applyBorder="1" applyAlignment="1">
      <alignment horizontal="right" vertical="center"/>
    </xf>
    <xf numFmtId="3" fontId="5" fillId="0" borderId="17" xfId="6" applyNumberFormat="1" applyFont="1" applyFill="1" applyBorder="1" applyAlignment="1">
      <alignment horizontal="right" vertical="center"/>
    </xf>
    <xf numFmtId="0" fontId="9" fillId="0" borderId="1" xfId="6" applyFont="1" applyFill="1" applyBorder="1" applyAlignment="1"/>
    <xf numFmtId="0" fontId="4" fillId="0" borderId="10" xfId="6" applyFont="1" applyFill="1" applyBorder="1" applyAlignment="1">
      <alignment horizontal="center" vertical="center"/>
    </xf>
    <xf numFmtId="0" fontId="4" fillId="0" borderId="21" xfId="6" applyFont="1" applyFill="1" applyBorder="1" applyAlignment="1">
      <alignment horizontal="center" vertical="center"/>
    </xf>
    <xf numFmtId="184" fontId="5" fillId="0" borderId="11" xfId="6" applyNumberFormat="1" applyFont="1" applyFill="1" applyBorder="1" applyAlignment="1">
      <alignment horizontal="center" vertical="center"/>
    </xf>
    <xf numFmtId="184" fontId="5" fillId="0" borderId="17" xfId="6" applyNumberFormat="1" applyFont="1" applyFill="1" applyBorder="1" applyAlignment="1">
      <alignment horizontal="center" vertical="center"/>
    </xf>
    <xf numFmtId="0" fontId="4" fillId="0" borderId="33" xfId="6" applyFont="1" applyFill="1" applyBorder="1" applyAlignment="1">
      <alignment horizontal="distributed" vertical="center" justifyLastLine="1"/>
    </xf>
    <xf numFmtId="178" fontId="5" fillId="0" borderId="34" xfId="6" applyNumberFormat="1" applyFont="1" applyFill="1" applyBorder="1" applyAlignment="1">
      <alignment vertical="center"/>
    </xf>
    <xf numFmtId="178" fontId="1" fillId="0" borderId="0" xfId="6" applyNumberFormat="1" applyFill="1" applyAlignment="1">
      <alignment vertical="center"/>
    </xf>
    <xf numFmtId="0" fontId="4" fillId="0" borderId="30" xfId="6" applyFont="1" applyFill="1" applyBorder="1" applyAlignment="1">
      <alignment vertical="center"/>
    </xf>
    <xf numFmtId="178" fontId="5" fillId="0" borderId="35" xfId="6" applyNumberFormat="1" applyFont="1" applyFill="1" applyBorder="1" applyAlignment="1">
      <alignment vertical="center"/>
    </xf>
    <xf numFmtId="178" fontId="5" fillId="0" borderId="24" xfId="6" applyNumberFormat="1" applyFont="1" applyFill="1" applyBorder="1" applyAlignment="1">
      <alignment vertical="center"/>
    </xf>
    <xf numFmtId="178" fontId="5" fillId="0" borderId="24" xfId="6" applyNumberFormat="1" applyFont="1" applyFill="1" applyBorder="1" applyAlignment="1">
      <alignment horizontal="right" vertical="center"/>
    </xf>
    <xf numFmtId="178" fontId="5" fillId="0" borderId="30" xfId="6" applyNumberFormat="1" applyFont="1" applyFill="1" applyBorder="1" applyAlignment="1">
      <alignment horizontal="right" vertical="center"/>
    </xf>
    <xf numFmtId="0" fontId="6" fillId="0" borderId="30" xfId="6" applyFont="1" applyFill="1" applyBorder="1" applyAlignment="1">
      <alignment vertical="center"/>
    </xf>
    <xf numFmtId="0" fontId="4" fillId="0" borderId="30" xfId="6" applyFont="1" applyFill="1" applyBorder="1" applyAlignment="1">
      <alignment horizontal="distributed" vertical="center"/>
    </xf>
    <xf numFmtId="178" fontId="5" fillId="0" borderId="5" xfId="6" applyNumberFormat="1" applyFont="1" applyFill="1" applyBorder="1" applyAlignment="1">
      <alignment vertical="center"/>
    </xf>
    <xf numFmtId="178" fontId="5" fillId="0" borderId="36" xfId="6" applyNumberFormat="1" applyFont="1" applyFill="1" applyBorder="1" applyAlignment="1">
      <alignment vertical="center"/>
    </xf>
    <xf numFmtId="0" fontId="9" fillId="0" borderId="0" xfId="6" applyFont="1" applyFill="1" applyBorder="1" applyAlignment="1">
      <alignment horizontal="distributed" vertical="center"/>
    </xf>
    <xf numFmtId="178" fontId="10" fillId="0" borderId="0" xfId="6" applyNumberFormat="1" applyFont="1" applyFill="1" applyBorder="1" applyAlignment="1">
      <alignment vertical="center"/>
    </xf>
    <xf numFmtId="178" fontId="9" fillId="0" borderId="0" xfId="6" applyNumberFormat="1" applyFont="1" applyFill="1" applyBorder="1" applyAlignment="1">
      <alignment horizontal="right" vertical="center"/>
    </xf>
    <xf numFmtId="0" fontId="18" fillId="0" borderId="0" xfId="6" applyFont="1" applyFill="1" applyAlignment="1">
      <alignment vertical="center"/>
    </xf>
    <xf numFmtId="0" fontId="4" fillId="0" borderId="0" xfId="6" applyFont="1" applyFill="1" applyBorder="1" applyAlignment="1">
      <alignment vertical="center" wrapText="1"/>
    </xf>
    <xf numFmtId="0" fontId="6" fillId="0" borderId="0" xfId="6" applyFont="1" applyFill="1" applyBorder="1" applyAlignment="1">
      <alignment horizontal="left" vertical="center"/>
    </xf>
    <xf numFmtId="0" fontId="4" fillId="0" borderId="33" xfId="6" applyFont="1" applyFill="1" applyBorder="1" applyAlignment="1">
      <alignment horizontal="center" vertical="center"/>
    </xf>
    <xf numFmtId="0" fontId="4" fillId="0" borderId="30" xfId="6" applyFont="1" applyFill="1" applyBorder="1" applyAlignment="1">
      <alignment horizontal="right" vertical="center"/>
    </xf>
    <xf numFmtId="0" fontId="4" fillId="0" borderId="30" xfId="6" applyFont="1" applyFill="1" applyBorder="1" applyAlignment="1">
      <alignment horizontal="right" vertical="center" justifyLastLine="1"/>
    </xf>
    <xf numFmtId="178" fontId="5" fillId="0" borderId="35" xfId="6" applyNumberFormat="1" applyFont="1" applyFill="1" applyBorder="1" applyAlignment="1">
      <alignment horizontal="right" vertical="center"/>
    </xf>
    <xf numFmtId="0" fontId="9" fillId="0" borderId="14" xfId="6" applyFont="1" applyFill="1" applyBorder="1" applyAlignment="1">
      <alignment vertical="center"/>
    </xf>
    <xf numFmtId="3" fontId="5" fillId="0" borderId="0" xfId="6" applyNumberFormat="1" applyFont="1" applyFill="1" applyBorder="1" applyAlignment="1">
      <alignment horizontal="center" vertical="center"/>
    </xf>
    <xf numFmtId="0" fontId="4" fillId="0" borderId="0" xfId="6" applyFont="1" applyFill="1" applyBorder="1" applyAlignment="1">
      <alignment vertical="center"/>
    </xf>
    <xf numFmtId="0" fontId="9" fillId="0" borderId="0" xfId="6" applyFont="1" applyFill="1" applyBorder="1" applyAlignment="1">
      <alignment horizontal="right"/>
    </xf>
    <xf numFmtId="0" fontId="6" fillId="0" borderId="5" xfId="6" applyFont="1" applyFill="1" applyBorder="1" applyAlignment="1">
      <alignment horizontal="center" vertical="center"/>
    </xf>
    <xf numFmtId="0" fontId="6" fillId="0" borderId="6" xfId="6" applyFont="1" applyFill="1" applyBorder="1" applyAlignment="1">
      <alignment horizontal="distributed" vertical="center" justifyLastLine="1"/>
    </xf>
    <xf numFmtId="0" fontId="6" fillId="0" borderId="39" xfId="6" applyFont="1" applyFill="1" applyBorder="1" applyAlignment="1">
      <alignment horizontal="left" vertical="center"/>
    </xf>
    <xf numFmtId="0" fontId="6" fillId="0" borderId="34" xfId="6" applyFont="1" applyFill="1" applyBorder="1" applyAlignment="1">
      <alignment horizontal="left" vertical="center"/>
    </xf>
    <xf numFmtId="0" fontId="6" fillId="0" borderId="1" xfId="6" applyFont="1" applyFill="1" applyBorder="1" applyAlignment="1">
      <alignment vertical="center"/>
    </xf>
    <xf numFmtId="0" fontId="4" fillId="0" borderId="1" xfId="6" applyFont="1" applyFill="1" applyBorder="1" applyAlignment="1">
      <alignment vertical="center"/>
    </xf>
    <xf numFmtId="3" fontId="5" fillId="0" borderId="42" xfId="6" applyNumberFormat="1" applyFont="1" applyFill="1" applyBorder="1" applyAlignment="1">
      <alignment horizontal="right" vertical="center"/>
    </xf>
    <xf numFmtId="38" fontId="5" fillId="0" borderId="43" xfId="3" applyFont="1" applyFill="1" applyBorder="1"/>
    <xf numFmtId="0" fontId="6" fillId="0" borderId="44" xfId="6" applyFont="1" applyFill="1" applyBorder="1" applyAlignment="1">
      <alignment horizontal="distributed" vertical="center"/>
    </xf>
    <xf numFmtId="38" fontId="5" fillId="0" borderId="45" xfId="3" applyFont="1" applyFill="1" applyBorder="1" applyAlignment="1">
      <alignment horizontal="right"/>
    </xf>
    <xf numFmtId="38" fontId="5" fillId="0" borderId="8" xfId="3" applyFont="1" applyFill="1" applyBorder="1"/>
    <xf numFmtId="38" fontId="5" fillId="0" borderId="8" xfId="3" applyFont="1" applyFill="1" applyBorder="1" applyAlignment="1">
      <alignment horizontal="right"/>
    </xf>
    <xf numFmtId="38" fontId="5" fillId="0" borderId="33" xfId="3" applyFont="1" applyFill="1" applyBorder="1"/>
    <xf numFmtId="0" fontId="6" fillId="0" borderId="46" xfId="6" applyFont="1" applyFill="1" applyBorder="1" applyAlignment="1">
      <alignment horizontal="distributed" vertical="center"/>
    </xf>
    <xf numFmtId="38" fontId="5" fillId="0" borderId="47" xfId="3" applyFont="1" applyFill="1" applyBorder="1"/>
    <xf numFmtId="38" fontId="5" fillId="0" borderId="35" xfId="3" applyFont="1" applyFill="1" applyBorder="1"/>
    <xf numFmtId="38" fontId="5" fillId="0" borderId="35" xfId="3" applyFont="1" applyFill="1" applyBorder="1" applyAlignment="1">
      <alignment horizontal="right"/>
    </xf>
    <xf numFmtId="38" fontId="5" fillId="0" borderId="30" xfId="3" applyFont="1" applyFill="1" applyBorder="1"/>
    <xf numFmtId="0" fontId="6" fillId="0" borderId="48" xfId="6" applyFont="1" applyFill="1" applyBorder="1" applyAlignment="1">
      <alignment horizontal="distributed" vertical="center"/>
    </xf>
    <xf numFmtId="38" fontId="5" fillId="0" borderId="49" xfId="3" applyFont="1" applyFill="1" applyBorder="1"/>
    <xf numFmtId="38" fontId="5" fillId="0" borderId="50" xfId="3" applyFont="1" applyFill="1" applyBorder="1"/>
    <xf numFmtId="38" fontId="5" fillId="0" borderId="51" xfId="3" applyFont="1" applyFill="1" applyBorder="1"/>
    <xf numFmtId="38" fontId="5" fillId="0" borderId="52" xfId="3" applyFont="1" applyFill="1" applyBorder="1" applyAlignment="1">
      <alignment vertical="center"/>
    </xf>
    <xf numFmtId="178" fontId="5" fillId="0" borderId="53" xfId="6" applyNumberFormat="1" applyFont="1" applyFill="1" applyBorder="1" applyAlignment="1">
      <alignment horizontal="right" vertical="center"/>
    </xf>
    <xf numFmtId="38" fontId="5" fillId="0" borderId="53" xfId="3" applyFont="1" applyFill="1" applyBorder="1" applyAlignment="1">
      <alignment vertical="center"/>
    </xf>
    <xf numFmtId="38" fontId="5" fillId="0" borderId="54" xfId="3" applyFont="1" applyFill="1" applyBorder="1" applyAlignment="1">
      <alignment vertical="center"/>
    </xf>
    <xf numFmtId="38" fontId="5" fillId="0" borderId="45" xfId="3" applyFont="1" applyFill="1" applyBorder="1"/>
    <xf numFmtId="178" fontId="5" fillId="0" borderId="8" xfId="6" applyNumberFormat="1" applyFont="1" applyFill="1" applyBorder="1" applyAlignment="1">
      <alignment horizontal="right" vertical="center"/>
    </xf>
    <xf numFmtId="3" fontId="5" fillId="0" borderId="8" xfId="6" applyNumberFormat="1" applyFont="1" applyFill="1" applyBorder="1" applyAlignment="1"/>
    <xf numFmtId="3" fontId="5" fillId="0" borderId="35" xfId="6" applyNumberFormat="1" applyFont="1" applyFill="1" applyBorder="1" applyAlignment="1"/>
    <xf numFmtId="178" fontId="5" fillId="0" borderId="55" xfId="6" applyNumberFormat="1" applyFont="1" applyFill="1" applyBorder="1" applyAlignment="1">
      <alignment horizontal="right" vertical="center"/>
    </xf>
    <xf numFmtId="3" fontId="5" fillId="0" borderId="50" xfId="6" applyNumberFormat="1" applyFont="1" applyFill="1" applyBorder="1" applyAlignment="1"/>
    <xf numFmtId="38" fontId="5" fillId="0" borderId="53" xfId="3" applyFont="1" applyFill="1" applyBorder="1" applyAlignment="1">
      <alignment horizontal="right" vertical="center"/>
    </xf>
    <xf numFmtId="38" fontId="5" fillId="0" borderId="54" xfId="3" applyFont="1" applyFill="1" applyBorder="1" applyAlignment="1">
      <alignment horizontal="right" vertical="center"/>
    </xf>
    <xf numFmtId="178" fontId="5" fillId="0" borderId="45" xfId="6" applyNumberFormat="1" applyFont="1" applyFill="1" applyBorder="1" applyAlignment="1">
      <alignment horizontal="right" vertical="center"/>
    </xf>
    <xf numFmtId="178" fontId="5" fillId="0" borderId="33" xfId="6" applyNumberFormat="1" applyFont="1" applyFill="1" applyBorder="1" applyAlignment="1">
      <alignment horizontal="right" vertical="center"/>
    </xf>
    <xf numFmtId="178" fontId="5" fillId="0" borderId="56" xfId="6" applyNumberFormat="1" applyFont="1" applyFill="1" applyBorder="1" applyAlignment="1">
      <alignment horizontal="right" vertical="center"/>
    </xf>
    <xf numFmtId="38" fontId="5" fillId="0" borderId="4" xfId="3" applyFont="1" applyFill="1" applyBorder="1" applyAlignment="1">
      <alignment vertical="center"/>
    </xf>
    <xf numFmtId="38" fontId="5" fillId="0" borderId="29" xfId="3" applyFont="1" applyFill="1" applyBorder="1" applyAlignment="1">
      <alignment vertical="center"/>
    </xf>
    <xf numFmtId="0" fontId="9" fillId="0" borderId="0" xfId="6" applyFont="1" applyFill="1" applyAlignment="1">
      <alignment horizontal="right" vertical="center"/>
    </xf>
    <xf numFmtId="0" fontId="5" fillId="0" borderId="0" xfId="6" applyFont="1" applyFill="1"/>
    <xf numFmtId="0" fontId="11" fillId="0" borderId="0" xfId="6" applyFont="1" applyFill="1" applyAlignment="1">
      <alignment vertical="center"/>
    </xf>
    <xf numFmtId="178" fontId="5" fillId="0" borderId="11" xfId="6" applyNumberFormat="1" applyFont="1" applyFill="1" applyBorder="1" applyAlignment="1">
      <alignment horizontal="center" vertical="center"/>
    </xf>
    <xf numFmtId="178" fontId="5" fillId="0" borderId="57" xfId="6" applyNumberFormat="1" applyFont="1" applyFill="1" applyBorder="1" applyAlignment="1">
      <alignment horizontal="center" vertical="center"/>
    </xf>
    <xf numFmtId="0" fontId="4" fillId="0" borderId="0" xfId="6" applyFont="1" applyFill="1" applyBorder="1" applyAlignment="1"/>
    <xf numFmtId="178" fontId="4" fillId="0" borderId="0" xfId="6" applyNumberFormat="1" applyFont="1" applyFill="1" applyBorder="1" applyAlignment="1"/>
    <xf numFmtId="0" fontId="4" fillId="0" borderId="57" xfId="6" applyFont="1" applyFill="1" applyBorder="1" applyAlignment="1">
      <alignment horizontal="distributed" vertical="center" justifyLastLine="1"/>
    </xf>
    <xf numFmtId="0" fontId="4" fillId="0" borderId="57" xfId="6" applyFont="1" applyFill="1" applyBorder="1" applyAlignment="1">
      <alignment horizontal="center" vertical="center"/>
    </xf>
    <xf numFmtId="0" fontId="4" fillId="0" borderId="59" xfId="6" applyFont="1" applyFill="1" applyBorder="1" applyAlignment="1">
      <alignment horizontal="distributed" vertical="center" justifyLastLine="1"/>
    </xf>
    <xf numFmtId="0" fontId="5" fillId="0" borderId="0" xfId="6" applyFont="1" applyFill="1" applyBorder="1" applyAlignment="1">
      <alignment horizontal="center" vertical="center"/>
    </xf>
    <xf numFmtId="0" fontId="5" fillId="0" borderId="60" xfId="6" applyFont="1" applyFill="1" applyBorder="1" applyAlignment="1">
      <alignment horizontal="center" vertical="center"/>
    </xf>
    <xf numFmtId="185" fontId="5" fillId="0" borderId="11" xfId="6" applyNumberFormat="1" applyFont="1" applyFill="1" applyBorder="1" applyAlignment="1">
      <alignment horizontal="center" vertical="center"/>
    </xf>
    <xf numFmtId="0" fontId="5" fillId="0" borderId="11" xfId="6" applyFont="1" applyFill="1" applyBorder="1" applyAlignment="1">
      <alignment horizontal="center" vertical="center"/>
    </xf>
    <xf numFmtId="185" fontId="5" fillId="0" borderId="57" xfId="6" applyNumberFormat="1" applyFont="1" applyFill="1" applyBorder="1" applyAlignment="1">
      <alignment horizontal="center" vertical="center"/>
    </xf>
    <xf numFmtId="185" fontId="5" fillId="0" borderId="18" xfId="6" applyNumberFormat="1" applyFont="1" applyFill="1" applyBorder="1" applyAlignment="1">
      <alignment horizontal="center" vertical="center"/>
    </xf>
    <xf numFmtId="185" fontId="5" fillId="0" borderId="57" xfId="6" applyNumberFormat="1" applyFont="1" applyFill="1" applyBorder="1" applyAlignment="1">
      <alignment vertical="center"/>
    </xf>
    <xf numFmtId="0" fontId="5" fillId="0" borderId="10" xfId="6" applyFont="1" applyFill="1" applyBorder="1" applyAlignment="1">
      <alignment vertical="center"/>
    </xf>
    <xf numFmtId="0" fontId="5" fillId="0" borderId="11" xfId="6" applyFont="1" applyFill="1" applyBorder="1" applyAlignment="1">
      <alignment vertical="center"/>
    </xf>
    <xf numFmtId="178" fontId="5" fillId="0" borderId="57" xfId="6" applyNumberFormat="1" applyFont="1" applyFill="1" applyBorder="1" applyAlignment="1">
      <alignment vertical="center"/>
    </xf>
    <xf numFmtId="185" fontId="5" fillId="0" borderId="0" xfId="6" applyNumberFormat="1" applyFont="1" applyFill="1" applyBorder="1" applyAlignment="1">
      <alignment horizontal="center" vertical="center"/>
    </xf>
    <xf numFmtId="185" fontId="5" fillId="0" borderId="0" xfId="6" applyNumberFormat="1" applyFont="1" applyFill="1" applyBorder="1" applyAlignment="1">
      <alignment vertical="center"/>
    </xf>
    <xf numFmtId="0" fontId="5" fillId="0" borderId="11" xfId="6" applyFont="1" applyFill="1" applyBorder="1" applyAlignment="1">
      <alignment horizontal="right" vertical="center"/>
    </xf>
    <xf numFmtId="178" fontId="5" fillId="0" borderId="17" xfId="6" applyNumberFormat="1" applyFont="1" applyFill="1" applyBorder="1" applyAlignment="1">
      <alignment vertical="center"/>
    </xf>
    <xf numFmtId="0" fontId="4" fillId="0" borderId="0" xfId="6" applyFont="1" applyFill="1" applyBorder="1" applyAlignment="1">
      <alignment horizontal="left" vertical="center"/>
    </xf>
    <xf numFmtId="0" fontId="4" fillId="0" borderId="46" xfId="6" applyFont="1" applyFill="1" applyBorder="1" applyAlignment="1">
      <alignment horizontal="center" vertical="center" wrapText="1"/>
    </xf>
    <xf numFmtId="0" fontId="6" fillId="0" borderId="0" xfId="6" applyFont="1" applyFill="1"/>
    <xf numFmtId="0" fontId="4" fillId="0" borderId="0" xfId="6" applyFont="1" applyFill="1" applyAlignment="1">
      <alignment horizontal="center"/>
    </xf>
    <xf numFmtId="0" fontId="6" fillId="0" borderId="0" xfId="6" applyFont="1" applyFill="1" applyAlignment="1">
      <alignment horizontal="right"/>
    </xf>
    <xf numFmtId="0" fontId="4" fillId="0" borderId="42" xfId="6" applyFont="1" applyFill="1" applyBorder="1" applyAlignment="1">
      <alignment horizontal="center" vertical="center"/>
    </xf>
    <xf numFmtId="0" fontId="4" fillId="0" borderId="61" xfId="6" applyFont="1" applyFill="1" applyBorder="1" applyAlignment="1">
      <alignment horizontal="center" vertical="center"/>
    </xf>
    <xf numFmtId="38" fontId="5" fillId="0" borderId="35" xfId="3" applyFont="1" applyFill="1" applyBorder="1" applyAlignment="1">
      <alignment horizontal="center" vertical="center"/>
    </xf>
    <xf numFmtId="38" fontId="5" fillId="0" borderId="27" xfId="3" applyFont="1" applyFill="1" applyBorder="1" applyAlignment="1">
      <alignment horizontal="center" vertical="center"/>
    </xf>
    <xf numFmtId="38" fontId="5" fillId="0" borderId="8" xfId="3" applyFont="1" applyFill="1" applyBorder="1" applyAlignment="1">
      <alignment horizontal="center" vertical="center"/>
    </xf>
    <xf numFmtId="38" fontId="5" fillId="0" borderId="23" xfId="3" applyFont="1" applyFill="1" applyBorder="1" applyAlignment="1">
      <alignment horizontal="center" vertical="center"/>
    </xf>
    <xf numFmtId="38" fontId="5" fillId="0" borderId="62" xfId="3" applyFont="1" applyFill="1" applyBorder="1" applyAlignment="1">
      <alignment horizontal="center" vertical="center"/>
    </xf>
    <xf numFmtId="38" fontId="5" fillId="0" borderId="63" xfId="3" applyFont="1" applyFill="1" applyBorder="1" applyAlignment="1">
      <alignment horizontal="center" vertical="center"/>
    </xf>
    <xf numFmtId="186" fontId="5" fillId="0" borderId="8" xfId="3" applyNumberFormat="1" applyFont="1" applyFill="1" applyBorder="1" applyAlignment="1">
      <alignment horizontal="center" vertical="center"/>
    </xf>
    <xf numFmtId="186" fontId="5" fillId="0" borderId="23" xfId="3" applyNumberFormat="1" applyFont="1" applyFill="1" applyBorder="1" applyAlignment="1">
      <alignment horizontal="center" vertical="center"/>
    </xf>
    <xf numFmtId="38" fontId="5" fillId="0" borderId="11" xfId="3" applyFont="1" applyFill="1" applyBorder="1" applyAlignment="1">
      <alignment horizontal="center" vertical="center"/>
    </xf>
    <xf numFmtId="38" fontId="5" fillId="0" borderId="60" xfId="3" applyFont="1" applyFill="1" applyBorder="1" applyAlignment="1">
      <alignment horizontal="center" vertical="center"/>
    </xf>
    <xf numFmtId="187" fontId="5" fillId="0" borderId="8" xfId="3" applyNumberFormat="1" applyFont="1" applyFill="1" applyBorder="1" applyAlignment="1">
      <alignment horizontal="center" vertical="center"/>
    </xf>
    <xf numFmtId="187" fontId="5" fillId="0" borderId="23" xfId="3" applyNumberFormat="1" applyFont="1" applyFill="1" applyBorder="1" applyAlignment="1">
      <alignment horizontal="center" vertical="center"/>
    </xf>
    <xf numFmtId="188" fontId="5" fillId="0" borderId="8" xfId="3" applyNumberFormat="1" applyFont="1" applyFill="1" applyBorder="1" applyAlignment="1">
      <alignment horizontal="center" vertical="center"/>
    </xf>
    <xf numFmtId="188" fontId="5" fillId="0" borderId="23" xfId="3" applyNumberFormat="1" applyFont="1" applyFill="1" applyBorder="1" applyAlignment="1">
      <alignment horizontal="center" vertical="center"/>
    </xf>
    <xf numFmtId="177" fontId="5" fillId="0" borderId="4" xfId="3" applyNumberFormat="1" applyFont="1" applyFill="1" applyBorder="1" applyAlignment="1">
      <alignment horizontal="center" vertical="center"/>
    </xf>
    <xf numFmtId="177" fontId="5" fillId="0" borderId="38" xfId="3" applyNumberFormat="1" applyFont="1" applyFill="1" applyBorder="1" applyAlignment="1">
      <alignment horizontal="center" vertical="center"/>
    </xf>
    <xf numFmtId="0" fontId="4" fillId="0" borderId="0" xfId="6" applyFont="1" applyFill="1" applyBorder="1" applyAlignment="1">
      <alignment horizontal="left"/>
    </xf>
    <xf numFmtId="0" fontId="4" fillId="0" borderId="64" xfId="6" applyFont="1" applyFill="1" applyBorder="1" applyAlignment="1">
      <alignment vertical="center"/>
    </xf>
    <xf numFmtId="0" fontId="6" fillId="0" borderId="42" xfId="6" applyFont="1" applyFill="1" applyBorder="1" applyAlignment="1">
      <alignment horizontal="distributed" vertical="center" justifyLastLine="1"/>
    </xf>
    <xf numFmtId="0" fontId="6" fillId="0" borderId="61" xfId="6" applyFont="1" applyFill="1" applyBorder="1" applyAlignment="1">
      <alignment horizontal="distributed" vertical="center" justifyLastLine="1"/>
    </xf>
    <xf numFmtId="0" fontId="4" fillId="0" borderId="7" xfId="6" applyFont="1" applyFill="1" applyBorder="1" applyAlignment="1">
      <alignment horizontal="distributed" vertical="center"/>
    </xf>
    <xf numFmtId="38" fontId="5" fillId="0" borderId="8" xfId="4" applyFont="1" applyFill="1" applyBorder="1" applyAlignment="1">
      <alignment horizontal="right" vertical="center"/>
    </xf>
    <xf numFmtId="38" fontId="5" fillId="0" borderId="23" xfId="4" applyFont="1" applyFill="1" applyBorder="1" applyAlignment="1">
      <alignment horizontal="right" vertical="center"/>
    </xf>
    <xf numFmtId="0" fontId="4" fillId="0" borderId="46" xfId="6" applyFont="1" applyFill="1" applyBorder="1" applyAlignment="1">
      <alignment horizontal="distributed" vertical="center"/>
    </xf>
    <xf numFmtId="38" fontId="5" fillId="0" borderId="35" xfId="4" applyFont="1" applyFill="1" applyBorder="1" applyAlignment="1">
      <alignment horizontal="right" vertical="center"/>
    </xf>
    <xf numFmtId="38" fontId="5" fillId="0" borderId="27" xfId="4" applyFont="1" applyFill="1" applyBorder="1" applyAlignment="1">
      <alignment horizontal="right" vertical="center"/>
    </xf>
    <xf numFmtId="38" fontId="5" fillId="0" borderId="5" xfId="4" applyFont="1" applyFill="1" applyBorder="1" applyAlignment="1">
      <alignment horizontal="right" vertical="center"/>
    </xf>
    <xf numFmtId="38" fontId="5" fillId="0" borderId="41" xfId="4" applyFont="1" applyFill="1" applyBorder="1" applyAlignment="1">
      <alignment horizontal="right" vertical="center"/>
    </xf>
    <xf numFmtId="0" fontId="9" fillId="0" borderId="14" xfId="6" applyFont="1" applyFill="1" applyBorder="1" applyAlignment="1"/>
    <xf numFmtId="0" fontId="21" fillId="0" borderId="18" xfId="6" applyFont="1" applyFill="1" applyBorder="1" applyAlignment="1">
      <alignment vertical="center"/>
    </xf>
    <xf numFmtId="0" fontId="21" fillId="0" borderId="0" xfId="6" applyFont="1" applyFill="1" applyBorder="1" applyAlignment="1">
      <alignment horizontal="distributed" vertical="center"/>
    </xf>
    <xf numFmtId="0" fontId="21" fillId="0" borderId="57" xfId="6" applyFont="1" applyFill="1" applyBorder="1" applyAlignment="1">
      <alignment horizontal="distributed" vertical="center"/>
    </xf>
    <xf numFmtId="0" fontId="4" fillId="0" borderId="14" xfId="6" applyFont="1" applyFill="1" applyBorder="1" applyAlignment="1">
      <alignment vertical="center"/>
    </xf>
    <xf numFmtId="3" fontId="5" fillId="0" borderId="11" xfId="0" applyNumberFormat="1" applyFont="1" applyFill="1" applyBorder="1" applyAlignment="1">
      <alignment horizontal="center" vertical="center"/>
    </xf>
    <xf numFmtId="3" fontId="5" fillId="0" borderId="17" xfId="0" applyNumberFormat="1" applyFont="1" applyFill="1" applyBorder="1" applyAlignment="1">
      <alignment horizontal="center" vertical="center"/>
    </xf>
    <xf numFmtId="0" fontId="4" fillId="0" borderId="9" xfId="6" applyFont="1" applyFill="1" applyBorder="1" applyAlignment="1">
      <alignment vertical="center"/>
    </xf>
    <xf numFmtId="0" fontId="4" fillId="0" borderId="13" xfId="6" applyFont="1" applyFill="1" applyBorder="1" applyAlignment="1">
      <alignment vertical="center"/>
    </xf>
    <xf numFmtId="178" fontId="5" fillId="0" borderId="65" xfId="6" applyNumberFormat="1" applyFont="1" applyFill="1" applyBorder="1" applyAlignment="1">
      <alignment vertical="center"/>
    </xf>
    <xf numFmtId="38" fontId="5" fillId="0" borderId="66" xfId="3" applyFont="1" applyFill="1" applyBorder="1" applyAlignment="1">
      <alignment horizontal="right" vertical="center"/>
    </xf>
    <xf numFmtId="38" fontId="5" fillId="0" borderId="42" xfId="3" applyFont="1" applyFill="1" applyBorder="1" applyAlignment="1">
      <alignment horizontal="right" vertical="center"/>
    </xf>
    <xf numFmtId="38" fontId="5" fillId="0" borderId="16" xfId="3" applyFont="1" applyFill="1" applyBorder="1"/>
    <xf numFmtId="38" fontId="5" fillId="0" borderId="11" xfId="3" applyFont="1" applyFill="1" applyBorder="1" applyAlignment="1">
      <alignment horizontal="right"/>
    </xf>
    <xf numFmtId="38" fontId="5" fillId="0" borderId="11" xfId="3" applyFont="1" applyFill="1" applyBorder="1"/>
    <xf numFmtId="38" fontId="5" fillId="0" borderId="17" xfId="3" applyFont="1" applyFill="1" applyBorder="1"/>
    <xf numFmtId="38" fontId="5" fillId="0" borderId="67" xfId="3" applyFont="1" applyFill="1" applyBorder="1"/>
    <xf numFmtId="38" fontId="5" fillId="0" borderId="55" xfId="3" applyFont="1" applyFill="1" applyBorder="1" applyAlignment="1">
      <alignment horizontal="right"/>
    </xf>
    <xf numFmtId="38" fontId="5" fillId="0" borderId="55" xfId="3" applyFont="1" applyFill="1" applyBorder="1"/>
    <xf numFmtId="3" fontId="5" fillId="0" borderId="55" xfId="6" applyNumberFormat="1" applyFont="1" applyFill="1" applyBorder="1" applyAlignment="1"/>
    <xf numFmtId="178" fontId="5" fillId="0" borderId="4" xfId="6" applyNumberFormat="1" applyFont="1" applyFill="1" applyBorder="1" applyAlignment="1">
      <alignment vertical="center"/>
    </xf>
    <xf numFmtId="3" fontId="5" fillId="0" borderId="21" xfId="6" applyNumberFormat="1" applyFont="1" applyFill="1" applyBorder="1" applyAlignment="1">
      <alignment horizontal="center" vertical="center"/>
    </xf>
    <xf numFmtId="3" fontId="5" fillId="0" borderId="4" xfId="6" applyNumberFormat="1" applyFont="1" applyFill="1" applyBorder="1" applyAlignment="1">
      <alignment horizontal="center" vertical="center"/>
    </xf>
    <xf numFmtId="180" fontId="5" fillId="0" borderId="21" xfId="6" applyNumberFormat="1" applyFont="1" applyFill="1" applyBorder="1" applyAlignment="1">
      <alignment vertical="center"/>
    </xf>
    <xf numFmtId="180" fontId="5" fillId="0" borderId="4" xfId="6" applyNumberFormat="1" applyFont="1" applyFill="1" applyBorder="1" applyAlignment="1">
      <alignment vertical="center"/>
    </xf>
    <xf numFmtId="180" fontId="5" fillId="0" borderId="29" xfId="6" applyNumberFormat="1" applyFont="1" applyFill="1" applyBorder="1" applyAlignment="1">
      <alignment vertical="center"/>
    </xf>
    <xf numFmtId="3" fontId="5" fillId="0" borderId="29" xfId="6" applyNumberFormat="1" applyFont="1" applyFill="1" applyBorder="1" applyAlignment="1">
      <alignment horizontal="center" vertical="center"/>
    </xf>
    <xf numFmtId="3" fontId="5" fillId="0" borderId="38" xfId="6" applyNumberFormat="1" applyFont="1" applyFill="1" applyBorder="1" applyAlignment="1">
      <alignment horizontal="center" vertical="center"/>
    </xf>
    <xf numFmtId="3" fontId="5" fillId="0" borderId="1" xfId="6" applyNumberFormat="1" applyFont="1" applyFill="1" applyBorder="1" applyAlignment="1">
      <alignment horizontal="center" vertical="center"/>
    </xf>
    <xf numFmtId="0" fontId="4" fillId="0" borderId="1" xfId="6" applyFont="1" applyFill="1" applyBorder="1" applyAlignment="1"/>
    <xf numFmtId="0" fontId="14" fillId="0" borderId="1" xfId="6" applyFont="1" applyFill="1" applyBorder="1" applyAlignment="1"/>
    <xf numFmtId="0" fontId="4" fillId="0" borderId="21" xfId="6" applyFont="1" applyFill="1" applyBorder="1" applyAlignment="1">
      <alignment vertical="center" justifyLastLine="1"/>
    </xf>
    <xf numFmtId="0" fontId="4" fillId="0" borderId="68" xfId="6" applyFont="1" applyFill="1" applyBorder="1" applyAlignment="1">
      <alignment horizontal="center" vertical="center"/>
    </xf>
    <xf numFmtId="0" fontId="4" fillId="0" borderId="16" xfId="6" applyFont="1" applyFill="1" applyBorder="1" applyAlignment="1">
      <alignment horizontal="center" vertical="center"/>
    </xf>
    <xf numFmtId="0" fontId="1" fillId="0" borderId="14" xfId="6" applyFont="1" applyFill="1" applyBorder="1"/>
    <xf numFmtId="0" fontId="4" fillId="0" borderId="5" xfId="6" applyFont="1" applyFill="1" applyBorder="1" applyAlignment="1">
      <alignment horizontal="center" vertical="center" justifyLastLine="1"/>
    </xf>
    <xf numFmtId="0" fontId="4" fillId="0" borderId="1" xfId="6" applyFont="1" applyFill="1" applyBorder="1"/>
    <xf numFmtId="182" fontId="5" fillId="0" borderId="4" xfId="6" applyNumberFormat="1" applyFont="1" applyFill="1" applyBorder="1" applyAlignment="1">
      <alignment horizontal="center" vertical="center"/>
    </xf>
    <xf numFmtId="182" fontId="5" fillId="0" borderId="29" xfId="6" applyNumberFormat="1" applyFont="1" applyFill="1" applyBorder="1" applyAlignment="1">
      <alignment horizontal="center" vertical="center"/>
    </xf>
    <xf numFmtId="0" fontId="4" fillId="0" borderId="69" xfId="6" applyFont="1" applyFill="1" applyBorder="1" applyAlignment="1">
      <alignment vertical="center" justifyLastLine="1"/>
    </xf>
    <xf numFmtId="0" fontId="4" fillId="0" borderId="70" xfId="6" applyFont="1" applyFill="1" applyBorder="1" applyAlignment="1">
      <alignment vertical="center" justifyLastLine="1"/>
    </xf>
    <xf numFmtId="0" fontId="5" fillId="0" borderId="15" xfId="6" applyFont="1" applyFill="1" applyBorder="1" applyAlignment="1">
      <alignment horizontal="center" vertical="center" justifyLastLine="1"/>
    </xf>
    <xf numFmtId="182" fontId="5" fillId="0" borderId="0" xfId="6" applyNumberFormat="1" applyFont="1" applyFill="1" applyBorder="1" applyAlignment="1">
      <alignment vertical="center"/>
    </xf>
    <xf numFmtId="184" fontId="5" fillId="0" borderId="32" xfId="6" applyNumberFormat="1" applyFont="1" applyFill="1" applyBorder="1" applyAlignment="1">
      <alignment vertical="center"/>
    </xf>
    <xf numFmtId="0" fontId="5" fillId="0" borderId="21" xfId="6" applyFont="1" applyFill="1" applyBorder="1" applyAlignment="1">
      <alignment vertical="center"/>
    </xf>
    <xf numFmtId="3" fontId="5" fillId="0" borderId="4" xfId="6" applyNumberFormat="1" applyFont="1" applyFill="1" applyBorder="1" applyAlignment="1">
      <alignment vertical="center"/>
    </xf>
    <xf numFmtId="3" fontId="5" fillId="0" borderId="29" xfId="6" applyNumberFormat="1" applyFont="1" applyFill="1" applyBorder="1" applyAlignment="1">
      <alignment vertical="center"/>
    </xf>
    <xf numFmtId="3" fontId="5" fillId="0" borderId="4" xfId="6" applyNumberFormat="1" applyFont="1" applyFill="1" applyBorder="1" applyAlignment="1">
      <alignment horizontal="right" vertical="center"/>
    </xf>
    <xf numFmtId="3" fontId="5" fillId="0" borderId="29" xfId="6" applyNumberFormat="1" applyFont="1" applyFill="1" applyBorder="1" applyAlignment="1">
      <alignment horizontal="right" vertical="center"/>
    </xf>
    <xf numFmtId="0" fontId="4" fillId="0" borderId="18" xfId="6" applyFont="1" applyFill="1" applyBorder="1" applyAlignment="1">
      <alignment vertical="center"/>
    </xf>
    <xf numFmtId="178" fontId="5" fillId="0" borderId="33" xfId="6" applyNumberFormat="1" applyFont="1" applyFill="1" applyBorder="1" applyAlignment="1">
      <alignment vertical="center"/>
    </xf>
    <xf numFmtId="178" fontId="5" fillId="0" borderId="30" xfId="6" applyNumberFormat="1" applyFont="1" applyFill="1" applyBorder="1" applyAlignment="1">
      <alignment vertical="center"/>
    </xf>
    <xf numFmtId="178" fontId="5" fillId="0" borderId="6" xfId="6" applyNumberFormat="1" applyFont="1" applyFill="1" applyBorder="1" applyAlignment="1">
      <alignment vertical="center"/>
    </xf>
    <xf numFmtId="3" fontId="5" fillId="0" borderId="10" xfId="6" applyNumberFormat="1" applyFont="1" applyFill="1" applyBorder="1" applyAlignment="1">
      <alignment vertical="center"/>
    </xf>
    <xf numFmtId="3" fontId="5" fillId="0" borderId="21" xfId="6" applyNumberFormat="1" applyFont="1" applyFill="1" applyBorder="1" applyAlignment="1">
      <alignment vertical="center"/>
    </xf>
    <xf numFmtId="3" fontId="5" fillId="0" borderId="60" xfId="6" applyNumberFormat="1" applyFont="1" applyFill="1" applyBorder="1" applyAlignment="1">
      <alignment horizontal="center" vertical="center"/>
    </xf>
    <xf numFmtId="0" fontId="1" fillId="0" borderId="13" xfId="6" applyFont="1" applyFill="1" applyBorder="1"/>
    <xf numFmtId="178" fontId="1" fillId="0" borderId="0" xfId="6" applyNumberFormat="1" applyFont="1" applyFill="1"/>
    <xf numFmtId="184" fontId="5" fillId="0" borderId="10" xfId="6" applyNumberFormat="1" applyFont="1" applyFill="1" applyBorder="1" applyAlignment="1">
      <alignment vertical="center"/>
    </xf>
    <xf numFmtId="0" fontId="6" fillId="0" borderId="18" xfId="6" applyFont="1" applyFill="1" applyBorder="1" applyAlignment="1">
      <alignment horizontal="distributed" vertical="center"/>
    </xf>
    <xf numFmtId="0" fontId="6" fillId="0" borderId="71" xfId="6" applyFont="1" applyFill="1" applyBorder="1" applyAlignment="1">
      <alignment horizontal="distributed" vertical="center"/>
    </xf>
    <xf numFmtId="38" fontId="5" fillId="0" borderId="21" xfId="3" applyFont="1" applyFill="1" applyBorder="1" applyAlignment="1">
      <alignment vertical="center"/>
    </xf>
    <xf numFmtId="178" fontId="5" fillId="0" borderId="68" xfId="6" applyNumberFormat="1" applyFont="1" applyFill="1" applyBorder="1" applyAlignment="1">
      <alignment vertical="center"/>
    </xf>
    <xf numFmtId="178" fontId="5" fillId="0" borderId="2" xfId="6" applyNumberFormat="1" applyFont="1" applyFill="1" applyBorder="1" applyAlignment="1">
      <alignment vertical="center"/>
    </xf>
    <xf numFmtId="178" fontId="5" fillId="0" borderId="16" xfId="6" applyNumberFormat="1" applyFont="1" applyFill="1" applyBorder="1" applyAlignment="1">
      <alignment vertical="center"/>
    </xf>
    <xf numFmtId="0" fontId="9" fillId="0" borderId="1" xfId="6" applyFont="1" applyFill="1" applyBorder="1" applyAlignment="1">
      <alignment vertical="center"/>
    </xf>
    <xf numFmtId="0" fontId="9" fillId="0" borderId="0" xfId="6" applyFont="1" applyFill="1" applyBorder="1" applyAlignment="1"/>
    <xf numFmtId="1" fontId="5" fillId="0" borderId="42" xfId="6" applyNumberFormat="1" applyFont="1" applyFill="1" applyBorder="1" applyAlignment="1">
      <alignment horizontal="right" vertical="center"/>
    </xf>
    <xf numFmtId="1" fontId="5" fillId="0" borderId="8" xfId="2" applyNumberFormat="1" applyFont="1" applyFill="1" applyBorder="1" applyAlignment="1">
      <alignment vertical="center"/>
    </xf>
    <xf numFmtId="1" fontId="5" fillId="0" borderId="35" xfId="2" applyNumberFormat="1" applyFont="1" applyFill="1" applyBorder="1" applyAlignment="1">
      <alignment vertical="center"/>
    </xf>
    <xf numFmtId="1" fontId="5" fillId="0" borderId="53" xfId="2" applyNumberFormat="1" applyFont="1" applyFill="1" applyBorder="1" applyAlignment="1">
      <alignment vertical="center"/>
    </xf>
    <xf numFmtId="1" fontId="5" fillId="0" borderId="50" xfId="2" applyNumberFormat="1" applyFont="1" applyFill="1" applyBorder="1" applyAlignment="1">
      <alignment vertical="center"/>
    </xf>
    <xf numFmtId="1" fontId="5" fillId="0" borderId="53" xfId="6" applyNumberFormat="1" applyFont="1" applyFill="1" applyBorder="1" applyAlignment="1">
      <alignment horizontal="right" vertical="center"/>
    </xf>
    <xf numFmtId="1" fontId="5" fillId="0" borderId="55" xfId="2" applyNumberFormat="1" applyFont="1" applyFill="1" applyBorder="1" applyAlignment="1">
      <alignment vertical="center"/>
    </xf>
    <xf numFmtId="1" fontId="5" fillId="0" borderId="4" xfId="6" applyNumberFormat="1" applyFont="1" applyFill="1" applyBorder="1" applyAlignment="1">
      <alignment horizontal="right" vertical="center"/>
    </xf>
    <xf numFmtId="0" fontId="4" fillId="0" borderId="9" xfId="6" applyFont="1" applyFill="1" applyBorder="1" applyAlignment="1">
      <alignment horizontal="left" vertical="center"/>
    </xf>
    <xf numFmtId="0" fontId="34" fillId="0" borderId="0" xfId="6" applyFont="1" applyFill="1"/>
    <xf numFmtId="0" fontId="6" fillId="0" borderId="16" xfId="6" applyFont="1" applyFill="1" applyBorder="1" applyAlignment="1">
      <alignment horizontal="left" vertical="center"/>
    </xf>
    <xf numFmtId="0" fontId="4" fillId="0" borderId="0" xfId="6" applyFont="1" applyFill="1" applyBorder="1" applyAlignment="1">
      <alignment horizontal="center" vertical="center" wrapText="1"/>
    </xf>
    <xf numFmtId="3" fontId="12" fillId="0" borderId="0" xfId="3" applyNumberFormat="1" applyFont="1" applyFill="1" applyBorder="1" applyAlignment="1">
      <alignment horizontal="right" vertical="center" justifyLastLine="1"/>
    </xf>
    <xf numFmtId="0" fontId="4" fillId="0" borderId="75" xfId="6" applyFont="1" applyFill="1" applyBorder="1" applyAlignment="1">
      <alignment horizontal="right" vertical="top" justifyLastLine="1"/>
    </xf>
    <xf numFmtId="3" fontId="12" fillId="0" borderId="0" xfId="3" applyNumberFormat="1" applyFont="1" applyFill="1" applyBorder="1" applyAlignment="1">
      <alignment vertical="center" justifyLastLine="1"/>
    </xf>
    <xf numFmtId="184" fontId="5" fillId="0" borderId="4" xfId="6" applyNumberFormat="1" applyFont="1" applyFill="1" applyBorder="1" applyAlignment="1">
      <alignment horizontal="center" vertical="center"/>
    </xf>
    <xf numFmtId="184" fontId="5" fillId="0" borderId="29" xfId="6" applyNumberFormat="1" applyFont="1" applyFill="1" applyBorder="1" applyAlignment="1">
      <alignment horizontal="center" vertical="center"/>
    </xf>
    <xf numFmtId="182" fontId="29" fillId="0" borderId="0" xfId="6" applyNumberFormat="1" applyFont="1" applyFill="1" applyBorder="1" applyAlignment="1">
      <alignment vertical="center"/>
    </xf>
    <xf numFmtId="183" fontId="5" fillId="0" borderId="60" xfId="6" applyNumberFormat="1" applyFont="1" applyFill="1" applyBorder="1" applyAlignment="1">
      <alignment vertical="center"/>
    </xf>
    <xf numFmtId="183" fontId="5" fillId="0" borderId="17" xfId="6" applyNumberFormat="1" applyFont="1" applyFill="1" applyBorder="1" applyAlignment="1">
      <alignment horizontal="center" vertical="center"/>
    </xf>
    <xf numFmtId="0" fontId="6" fillId="0" borderId="40" xfId="6" applyFont="1" applyFill="1" applyBorder="1" applyAlignment="1">
      <alignment vertical="center"/>
    </xf>
    <xf numFmtId="0" fontId="4" fillId="0" borderId="0" xfId="8" applyFont="1" applyBorder="1" applyAlignment="1">
      <alignment horizontal="distributed" vertical="center" justifyLastLine="1"/>
    </xf>
    <xf numFmtId="0" fontId="4" fillId="0" borderId="18" xfId="6" applyFont="1" applyFill="1" applyBorder="1" applyAlignment="1">
      <alignment horizontal="center" vertical="center" wrapText="1"/>
    </xf>
    <xf numFmtId="0" fontId="4" fillId="0" borderId="77" xfId="6" applyFont="1" applyFill="1" applyBorder="1" applyAlignment="1">
      <alignment vertical="center" wrapText="1"/>
    </xf>
    <xf numFmtId="0" fontId="4" fillId="0" borderId="9" xfId="6" applyFont="1" applyFill="1" applyBorder="1" applyAlignment="1">
      <alignment vertical="center" wrapText="1"/>
    </xf>
    <xf numFmtId="3" fontId="4" fillId="0" borderId="63" xfId="3" applyNumberFormat="1" applyFont="1" applyFill="1" applyBorder="1" applyAlignment="1">
      <alignment horizontal="center" vertical="center" justifyLastLine="1"/>
    </xf>
    <xf numFmtId="38" fontId="5" fillId="0" borderId="81" xfId="3" applyFont="1" applyFill="1" applyBorder="1" applyAlignment="1">
      <alignment horizontal="right" vertical="center" wrapText="1"/>
    </xf>
    <xf numFmtId="0" fontId="31" fillId="0" borderId="0" xfId="6" applyFont="1" applyFill="1"/>
    <xf numFmtId="190" fontId="5" fillId="0" borderId="38" xfId="1" applyNumberFormat="1" applyFont="1" applyFill="1" applyBorder="1" applyAlignment="1">
      <alignment vertical="center"/>
    </xf>
    <xf numFmtId="183" fontId="5" fillId="0" borderId="29" xfId="6" applyNumberFormat="1" applyFont="1" applyFill="1" applyBorder="1" applyAlignment="1">
      <alignment horizontal="right" vertical="center"/>
    </xf>
    <xf numFmtId="0" fontId="5" fillId="0" borderId="11" xfId="2" applyNumberFormat="1" applyFont="1" applyFill="1" applyBorder="1" applyAlignment="1">
      <alignment horizontal="center" vertical="center"/>
    </xf>
    <xf numFmtId="0" fontId="4" fillId="0" borderId="3" xfId="6" applyFont="1" applyFill="1" applyBorder="1" applyAlignment="1">
      <alignment horizontal="distributed" vertical="center" justifyLastLine="1"/>
    </xf>
    <xf numFmtId="0" fontId="4" fillId="0" borderId="5" xfId="6" applyFont="1" applyFill="1" applyBorder="1" applyAlignment="1">
      <alignment horizontal="distributed" vertical="center" justifyLastLine="1"/>
    </xf>
    <xf numFmtId="0" fontId="4" fillId="0" borderId="73" xfId="6" applyFont="1" applyFill="1" applyBorder="1" applyAlignment="1">
      <alignment horizontal="distributed" vertical="center" justifyLastLine="1"/>
    </xf>
    <xf numFmtId="0" fontId="4" fillId="0" borderId="4" xfId="6" applyFont="1" applyFill="1" applyBorder="1" applyAlignment="1">
      <alignment horizontal="center" vertical="center"/>
    </xf>
    <xf numFmtId="0" fontId="11" fillId="0" borderId="0" xfId="6" applyFont="1" applyFill="1" applyAlignment="1">
      <alignment horizontal="center" vertical="center"/>
    </xf>
    <xf numFmtId="0" fontId="1" fillId="0" borderId="0" xfId="6" applyFont="1" applyFill="1" applyAlignment="1">
      <alignment horizontal="center" vertical="center"/>
    </xf>
    <xf numFmtId="0" fontId="4" fillId="0" borderId="68" xfId="6" applyFont="1" applyFill="1" applyBorder="1" applyAlignment="1">
      <alignment horizontal="distributed" vertical="center" justifyLastLine="1"/>
    </xf>
    <xf numFmtId="0" fontId="4" fillId="0" borderId="20" xfId="6" applyFont="1" applyFill="1" applyBorder="1" applyAlignment="1">
      <alignment horizontal="distributed" vertical="center" justifyLastLine="1"/>
    </xf>
    <xf numFmtId="0" fontId="6" fillId="0" borderId="2" xfId="6" applyFont="1" applyFill="1" applyBorder="1" applyAlignment="1">
      <alignment horizontal="distributed" vertical="center" justifyLastLine="1"/>
    </xf>
    <xf numFmtId="0" fontId="6" fillId="0" borderId="4" xfId="6" applyFont="1" applyFill="1" applyBorder="1" applyAlignment="1">
      <alignment horizontal="distributed" vertical="center" justifyLastLine="1"/>
    </xf>
    <xf numFmtId="0" fontId="4" fillId="0" borderId="14" xfId="6" applyFont="1" applyFill="1" applyBorder="1" applyAlignment="1">
      <alignment horizontal="distributed" vertical="center" justifyLastLine="1"/>
    </xf>
    <xf numFmtId="0" fontId="4" fillId="0" borderId="58" xfId="6" applyFont="1" applyFill="1" applyBorder="1" applyAlignment="1">
      <alignment horizontal="distributed" vertical="center" justifyLastLine="1"/>
    </xf>
    <xf numFmtId="0" fontId="6" fillId="0" borderId="5" xfId="6" applyFont="1" applyFill="1" applyBorder="1" applyAlignment="1">
      <alignment horizontal="distributed" vertical="center" justifyLastLine="1"/>
    </xf>
    <xf numFmtId="0" fontId="9" fillId="0" borderId="0" xfId="6" applyFont="1" applyFill="1" applyBorder="1" applyAlignment="1">
      <alignment horizontal="right" vertical="center"/>
    </xf>
    <xf numFmtId="0" fontId="4" fillId="0" borderId="5" xfId="6" applyFont="1" applyFill="1" applyBorder="1" applyAlignment="1">
      <alignment horizontal="center" vertical="center"/>
    </xf>
    <xf numFmtId="0" fontId="4" fillId="0" borderId="6" xfId="6" applyFont="1" applyFill="1" applyBorder="1" applyAlignment="1">
      <alignment horizontal="center" vertical="center"/>
    </xf>
    <xf numFmtId="0" fontId="4" fillId="0" borderId="14" xfId="6" applyFont="1" applyFill="1" applyBorder="1" applyAlignment="1">
      <alignment horizontal="center" vertical="center"/>
    </xf>
    <xf numFmtId="0" fontId="4" fillId="0" borderId="21" xfId="6" applyFont="1" applyFill="1" applyBorder="1" applyAlignment="1">
      <alignment horizontal="distributed" vertical="center" justifyLastLine="1"/>
    </xf>
    <xf numFmtId="0" fontId="4" fillId="0" borderId="4" xfId="6" applyFont="1" applyFill="1" applyBorder="1" applyAlignment="1">
      <alignment horizontal="distributed" vertical="center" justifyLastLine="1"/>
    </xf>
    <xf numFmtId="0" fontId="4" fillId="0" borderId="0" xfId="6" applyFont="1" applyFill="1" applyAlignment="1">
      <alignment horizontal="center" vertical="center"/>
    </xf>
    <xf numFmtId="0" fontId="9" fillId="0" borderId="1" xfId="6" applyFont="1" applyFill="1" applyBorder="1" applyAlignment="1">
      <alignment horizontal="right"/>
    </xf>
    <xf numFmtId="0" fontId="1" fillId="0" borderId="0" xfId="6" applyFill="1" applyAlignment="1">
      <alignment horizontal="center" vertical="center"/>
    </xf>
    <xf numFmtId="0" fontId="6" fillId="0" borderId="0" xfId="6" applyFont="1" applyFill="1" applyBorder="1" applyAlignment="1">
      <alignment horizontal="left" vertical="center"/>
    </xf>
    <xf numFmtId="0" fontId="6" fillId="0" borderId="1" xfId="6" applyFont="1" applyFill="1" applyBorder="1" applyAlignment="1">
      <alignment horizontal="left" vertical="center"/>
    </xf>
    <xf numFmtId="0" fontId="4" fillId="0" borderId="10" xfId="6" applyFont="1" applyFill="1" applyBorder="1" applyAlignment="1">
      <alignment horizontal="distributed" vertical="center" justifyLastLine="1"/>
    </xf>
    <xf numFmtId="0" fontId="9" fillId="0" borderId="1" xfId="6" applyFont="1" applyFill="1" applyBorder="1" applyAlignment="1">
      <alignment horizontal="right" vertical="center"/>
    </xf>
    <xf numFmtId="0" fontId="15" fillId="0" borderId="0" xfId="6" applyFont="1" applyFill="1" applyAlignment="1">
      <alignment horizontal="right" vertical="center"/>
    </xf>
    <xf numFmtId="38" fontId="5" fillId="0" borderId="27" xfId="3" applyFont="1" applyFill="1" applyBorder="1" applyAlignment="1">
      <alignment horizontal="right" vertical="center" justifyLastLine="1"/>
    </xf>
    <xf numFmtId="0" fontId="4" fillId="0" borderId="30" xfId="6" applyFont="1" applyFill="1" applyBorder="1" applyAlignment="1">
      <alignment horizontal="center" vertical="center"/>
    </xf>
    <xf numFmtId="0" fontId="4" fillId="0" borderId="20" xfId="6" applyFont="1" applyFill="1" applyBorder="1" applyAlignment="1">
      <alignment horizontal="center" vertical="center"/>
    </xf>
    <xf numFmtId="0" fontId="9" fillId="0" borderId="14" xfId="6" applyFont="1" applyFill="1" applyBorder="1" applyAlignment="1">
      <alignment horizontal="right" vertical="center"/>
    </xf>
    <xf numFmtId="0" fontId="4" fillId="0" borderId="26" xfId="6" applyFont="1" applyFill="1" applyBorder="1" applyAlignment="1">
      <alignment horizontal="distributed" vertical="center" justifyLastLine="1"/>
    </xf>
    <xf numFmtId="0" fontId="4" fillId="0" borderId="3" xfId="6" applyFont="1" applyFill="1" applyBorder="1" applyAlignment="1">
      <alignment horizontal="distributed" vertical="center" justifyLastLine="1"/>
    </xf>
    <xf numFmtId="0" fontId="4" fillId="0" borderId="5" xfId="6" applyFont="1" applyFill="1" applyBorder="1" applyAlignment="1">
      <alignment horizontal="distributed" vertical="center" justifyLastLine="1"/>
    </xf>
    <xf numFmtId="0" fontId="4" fillId="0" borderId="15" xfId="6" applyFont="1" applyFill="1" applyBorder="1" applyAlignment="1">
      <alignment horizontal="distributed" vertical="center" justifyLastLine="1"/>
    </xf>
    <xf numFmtId="0" fontId="11" fillId="0" borderId="0" xfId="6" applyFont="1" applyFill="1" applyBorder="1" applyAlignment="1">
      <alignment horizontal="center" vertical="center"/>
    </xf>
    <xf numFmtId="0" fontId="9" fillId="0" borderId="1" xfId="6" applyFont="1" applyFill="1" applyBorder="1" applyAlignment="1">
      <alignment horizontal="center" vertical="center"/>
    </xf>
    <xf numFmtId="0" fontId="4" fillId="0" borderId="20" xfId="6" applyFont="1" applyFill="1" applyBorder="1" applyAlignment="1">
      <alignment horizontal="distributed" vertical="center" justifyLastLine="1"/>
    </xf>
    <xf numFmtId="0" fontId="9" fillId="0" borderId="0" xfId="6" applyFont="1" applyFill="1" applyBorder="1" applyAlignment="1">
      <alignment horizontal="right" vertical="center"/>
    </xf>
    <xf numFmtId="0" fontId="4" fillId="0" borderId="21" xfId="6" applyFont="1" applyFill="1" applyBorder="1" applyAlignment="1">
      <alignment horizontal="distributed" vertical="center" justifyLastLine="1"/>
    </xf>
    <xf numFmtId="0" fontId="4" fillId="0" borderId="4" xfId="6" applyFont="1" applyFill="1" applyBorder="1" applyAlignment="1">
      <alignment horizontal="distributed" vertical="center" justifyLastLine="1"/>
    </xf>
    <xf numFmtId="0" fontId="6" fillId="0" borderId="69" xfId="6" applyFont="1" applyFill="1" applyBorder="1" applyAlignment="1">
      <alignment horizontal="distributed" vertical="center" justifyLastLine="1"/>
    </xf>
    <xf numFmtId="0" fontId="4" fillId="0" borderId="24" xfId="6" applyFont="1" applyFill="1" applyBorder="1" applyAlignment="1">
      <alignment horizontal="center" vertical="center" justifyLastLine="1"/>
    </xf>
    <xf numFmtId="178" fontId="5" fillId="0" borderId="25" xfId="6" applyNumberFormat="1" applyFont="1" applyFill="1" applyBorder="1" applyAlignment="1">
      <alignment vertical="center"/>
    </xf>
    <xf numFmtId="178" fontId="5" fillId="0" borderId="8" xfId="0" applyNumberFormat="1" applyFont="1" applyFill="1" applyBorder="1" applyAlignment="1">
      <alignment vertical="center"/>
    </xf>
    <xf numFmtId="178" fontId="5" fillId="0" borderId="33" xfId="0" applyNumberFormat="1" applyFont="1" applyFill="1" applyBorder="1" applyAlignment="1">
      <alignment vertical="center"/>
    </xf>
    <xf numFmtId="178" fontId="5" fillId="0" borderId="62" xfId="6" applyNumberFormat="1" applyFont="1" applyFill="1" applyBorder="1" applyAlignment="1">
      <alignment vertical="center"/>
    </xf>
    <xf numFmtId="178" fontId="5" fillId="0" borderId="11" xfId="0" applyNumberFormat="1" applyFont="1" applyFill="1" applyBorder="1" applyAlignment="1">
      <alignment vertical="center"/>
    </xf>
    <xf numFmtId="178" fontId="5" fillId="0" borderId="17" xfId="0" applyNumberFormat="1" applyFont="1" applyFill="1" applyBorder="1" applyAlignment="1">
      <alignment vertical="center"/>
    </xf>
    <xf numFmtId="178" fontId="5" fillId="0" borderId="78" xfId="6" applyNumberFormat="1" applyFont="1" applyFill="1" applyBorder="1" applyAlignment="1">
      <alignment vertical="center"/>
    </xf>
    <xf numFmtId="178" fontId="5" fillId="0" borderId="79" xfId="6" applyNumberFormat="1" applyFont="1" applyFill="1" applyBorder="1" applyAlignment="1">
      <alignment vertical="center"/>
    </xf>
    <xf numFmtId="178" fontId="5" fillId="0" borderId="79" xfId="0" applyNumberFormat="1" applyFont="1" applyFill="1" applyBorder="1" applyAlignment="1">
      <alignment vertical="center"/>
    </xf>
    <xf numFmtId="178" fontId="5" fillId="0" borderId="80" xfId="0" applyNumberFormat="1" applyFont="1" applyFill="1" applyBorder="1" applyAlignment="1">
      <alignment vertical="center"/>
    </xf>
    <xf numFmtId="178" fontId="5" fillId="0" borderId="21" xfId="6" applyNumberFormat="1" applyFont="1" applyFill="1" applyBorder="1" applyAlignment="1">
      <alignment vertical="center"/>
    </xf>
    <xf numFmtId="178" fontId="5" fillId="0" borderId="4" xfId="0" applyNumberFormat="1" applyFont="1" applyFill="1" applyBorder="1" applyAlignment="1">
      <alignment vertical="center"/>
    </xf>
    <xf numFmtId="178" fontId="5" fillId="0" borderId="29" xfId="0" applyNumberFormat="1" applyFont="1" applyFill="1" applyBorder="1" applyAlignment="1">
      <alignment vertical="center"/>
    </xf>
    <xf numFmtId="0" fontId="5" fillId="0" borderId="20" xfId="6" applyFont="1" applyFill="1" applyBorder="1" applyAlignment="1">
      <alignment horizontal="center" vertical="center"/>
    </xf>
    <xf numFmtId="178" fontId="5" fillId="0" borderId="21" xfId="6" applyNumberFormat="1" applyFont="1" applyFill="1" applyBorder="1" applyAlignment="1">
      <alignment horizontal="right" vertical="center"/>
    </xf>
    <xf numFmtId="178" fontId="5" fillId="0" borderId="4" xfId="6" applyNumberFormat="1" applyFont="1" applyFill="1" applyBorder="1" applyAlignment="1">
      <alignment horizontal="right" vertical="center"/>
    </xf>
    <xf numFmtId="178" fontId="5" fillId="0" borderId="29" xfId="6" applyNumberFormat="1" applyFont="1" applyFill="1" applyBorder="1" applyAlignment="1">
      <alignment horizontal="right" vertical="center"/>
    </xf>
    <xf numFmtId="0" fontId="4" fillId="0" borderId="40" xfId="6" applyFont="1" applyFill="1" applyBorder="1" applyAlignment="1">
      <alignment horizontal="center" vertical="center"/>
    </xf>
    <xf numFmtId="0" fontId="5" fillId="0" borderId="40" xfId="6" applyFont="1" applyFill="1" applyBorder="1" applyAlignment="1">
      <alignment horizontal="center" vertical="center"/>
    </xf>
    <xf numFmtId="3" fontId="5" fillId="0" borderId="4" xfId="0" applyNumberFormat="1" applyFont="1" applyFill="1" applyBorder="1" applyAlignment="1">
      <alignment horizontal="center" vertical="center"/>
    </xf>
    <xf numFmtId="3" fontId="5" fillId="0" borderId="29" xfId="0" applyNumberFormat="1" applyFont="1" applyFill="1" applyBorder="1" applyAlignment="1">
      <alignment horizontal="center" vertical="center"/>
    </xf>
    <xf numFmtId="0" fontId="33" fillId="0" borderId="0" xfId="0" applyFont="1" applyFill="1">
      <alignment vertical="center"/>
    </xf>
    <xf numFmtId="0" fontId="0" fillId="0" borderId="0" xfId="0" applyFill="1">
      <alignment vertical="center"/>
    </xf>
    <xf numFmtId="180" fontId="5" fillId="0" borderId="4" xfId="6" applyNumberFormat="1" applyFont="1" applyFill="1" applyBorder="1" applyAlignment="1">
      <alignment horizontal="right" vertical="center"/>
    </xf>
    <xf numFmtId="180" fontId="5" fillId="0" borderId="29" xfId="6" applyNumberFormat="1" applyFont="1" applyFill="1" applyBorder="1" applyAlignment="1">
      <alignment horizontal="right" vertical="center"/>
    </xf>
    <xf numFmtId="179" fontId="5" fillId="0" borderId="21" xfId="6" applyNumberFormat="1" applyFont="1" applyFill="1" applyBorder="1" applyAlignment="1">
      <alignment vertical="center"/>
    </xf>
    <xf numFmtId="179" fontId="5" fillId="0" borderId="4" xfId="6" applyNumberFormat="1" applyFont="1" applyFill="1" applyBorder="1" applyAlignment="1">
      <alignment vertical="center"/>
    </xf>
    <xf numFmtId="179" fontId="5" fillId="0" borderId="29" xfId="6" applyNumberFormat="1" applyFont="1" applyFill="1" applyBorder="1" applyAlignment="1">
      <alignment vertical="center"/>
    </xf>
    <xf numFmtId="182" fontId="5" fillId="0" borderId="4" xfId="6" applyNumberFormat="1" applyFont="1" applyFill="1" applyBorder="1" applyAlignment="1">
      <alignment vertical="center"/>
    </xf>
    <xf numFmtId="183" fontId="5" fillId="0" borderId="4" xfId="6" applyNumberFormat="1" applyFont="1" applyFill="1" applyBorder="1" applyAlignment="1">
      <alignment vertical="center"/>
    </xf>
    <xf numFmtId="183" fontId="5" fillId="0" borderId="29" xfId="6" applyNumberFormat="1" applyFont="1" applyFill="1" applyBorder="1" applyAlignment="1">
      <alignment vertical="center"/>
    </xf>
    <xf numFmtId="184" fontId="5" fillId="0" borderId="4" xfId="6" applyNumberFormat="1" applyFont="1" applyFill="1" applyBorder="1" applyAlignment="1">
      <alignment vertical="center"/>
    </xf>
    <xf numFmtId="184" fontId="5" fillId="0" borderId="29" xfId="6" applyNumberFormat="1" applyFont="1" applyFill="1" applyBorder="1" applyAlignment="1">
      <alignment vertical="center"/>
    </xf>
    <xf numFmtId="178" fontId="5" fillId="0" borderId="20" xfId="6" applyNumberFormat="1" applyFont="1" applyFill="1" applyBorder="1" applyAlignment="1">
      <alignment vertical="center"/>
    </xf>
    <xf numFmtId="178" fontId="5" fillId="0" borderId="4" xfId="6" applyNumberFormat="1" applyFont="1" applyFill="1" applyBorder="1" applyAlignment="1">
      <alignment horizontal="center" vertical="center"/>
    </xf>
    <xf numFmtId="178" fontId="5" fillId="0" borderId="59" xfId="6" applyNumberFormat="1" applyFont="1" applyFill="1" applyBorder="1" applyAlignment="1">
      <alignment horizontal="center" vertical="center"/>
    </xf>
    <xf numFmtId="0" fontId="5" fillId="0" borderId="38" xfId="6" applyFont="1" applyFill="1" applyBorder="1" applyAlignment="1">
      <alignment horizontal="center" vertical="center"/>
    </xf>
    <xf numFmtId="185" fontId="5" fillId="0" borderId="4" xfId="6" applyNumberFormat="1" applyFont="1" applyFill="1" applyBorder="1" applyAlignment="1">
      <alignment horizontal="center" vertical="center"/>
    </xf>
    <xf numFmtId="0" fontId="5" fillId="0" borderId="4" xfId="6" applyFont="1" applyFill="1" applyBorder="1" applyAlignment="1">
      <alignment horizontal="center" vertical="center"/>
    </xf>
    <xf numFmtId="185" fontId="5" fillId="0" borderId="59" xfId="6" applyNumberFormat="1" applyFont="1" applyFill="1" applyBorder="1" applyAlignment="1">
      <alignment horizontal="center" vertical="center"/>
    </xf>
    <xf numFmtId="0" fontId="5" fillId="0" borderId="4" xfId="6" applyFont="1" applyFill="1" applyBorder="1" applyAlignment="1">
      <alignment vertical="center"/>
    </xf>
    <xf numFmtId="178" fontId="5" fillId="0" borderId="29" xfId="6" applyNumberFormat="1" applyFont="1" applyFill="1" applyBorder="1" applyAlignment="1">
      <alignment vertical="center"/>
    </xf>
    <xf numFmtId="0" fontId="4" fillId="0" borderId="40" xfId="6" applyFont="1" applyFill="1" applyBorder="1" applyAlignment="1">
      <alignment horizontal="center" vertical="center" wrapText="1"/>
    </xf>
    <xf numFmtId="38" fontId="5" fillId="0" borderId="40" xfId="3" applyFont="1" applyFill="1" applyBorder="1" applyAlignment="1">
      <alignment horizontal="right" vertical="center" wrapText="1"/>
    </xf>
    <xf numFmtId="38" fontId="5" fillId="0" borderId="38" xfId="3" applyFont="1" applyFill="1" applyBorder="1" applyAlignment="1">
      <alignment horizontal="right" vertical="center" wrapText="1"/>
    </xf>
    <xf numFmtId="0" fontId="4" fillId="0" borderId="82" xfId="6" applyFont="1" applyFill="1" applyBorder="1" applyAlignment="1">
      <alignment horizontal="center" vertical="center"/>
    </xf>
    <xf numFmtId="38" fontId="5" fillId="0" borderId="83" xfId="3" applyFont="1" applyFill="1" applyBorder="1" applyAlignment="1">
      <alignment horizontal="center" vertical="center"/>
    </xf>
    <xf numFmtId="38" fontId="5" fillId="0" borderId="84" xfId="3" applyFont="1" applyFill="1" applyBorder="1" applyAlignment="1">
      <alignment horizontal="center" vertical="center"/>
    </xf>
    <xf numFmtId="38" fontId="5" fillId="0" borderId="30" xfId="3" applyFont="1" applyFill="1" applyBorder="1" applyAlignment="1">
      <alignment horizontal="center" vertical="center"/>
    </xf>
    <xf numFmtId="38" fontId="5" fillId="0" borderId="85" xfId="3" applyFont="1" applyFill="1" applyBorder="1" applyAlignment="1">
      <alignment horizontal="center" vertical="center" wrapText="1"/>
    </xf>
    <xf numFmtId="186" fontId="5" fillId="0" borderId="33" xfId="3" applyNumberFormat="1" applyFont="1" applyFill="1" applyBorder="1" applyAlignment="1">
      <alignment horizontal="center" vertical="center"/>
    </xf>
    <xf numFmtId="38" fontId="5" fillId="0" borderId="17" xfId="3" applyFont="1" applyFill="1" applyBorder="1" applyAlignment="1">
      <alignment horizontal="center" vertical="center"/>
    </xf>
    <xf numFmtId="187" fontId="5" fillId="0" borderId="33" xfId="3" applyNumberFormat="1" applyFont="1" applyFill="1" applyBorder="1" applyAlignment="1">
      <alignment horizontal="center" vertical="center"/>
    </xf>
    <xf numFmtId="38" fontId="5" fillId="0" borderId="85" xfId="3" applyFont="1" applyFill="1" applyBorder="1" applyAlignment="1">
      <alignment horizontal="center" vertical="center"/>
    </xf>
    <xf numFmtId="188" fontId="5" fillId="0" borderId="33" xfId="3" applyNumberFormat="1" applyFont="1" applyFill="1" applyBorder="1" applyAlignment="1">
      <alignment horizontal="center" vertical="center"/>
    </xf>
    <xf numFmtId="177" fontId="5" fillId="0" borderId="29" xfId="3" applyNumberFormat="1" applyFont="1" applyFill="1" applyBorder="1" applyAlignment="1">
      <alignment horizontal="center" vertical="center"/>
    </xf>
    <xf numFmtId="0" fontId="21" fillId="0" borderId="40" xfId="6" applyFont="1" applyFill="1" applyBorder="1" applyAlignment="1">
      <alignment vertical="center"/>
    </xf>
    <xf numFmtId="0" fontId="21" fillId="0" borderId="59" xfId="6" applyFont="1" applyFill="1" applyBorder="1" applyAlignment="1">
      <alignment horizontal="distributed" vertical="center"/>
    </xf>
    <xf numFmtId="0" fontId="15" fillId="0" borderId="0" xfId="6" applyFont="1" applyFill="1" applyBorder="1" applyAlignment="1">
      <alignment horizontal="center" vertical="center"/>
    </xf>
    <xf numFmtId="0" fontId="20" fillId="0" borderId="0" xfId="6" applyFont="1" applyFill="1" applyAlignment="1">
      <alignment vertical="center"/>
    </xf>
    <xf numFmtId="0" fontId="6" fillId="0" borderId="0" xfId="6" applyFont="1" applyFill="1" applyAlignment="1">
      <alignment vertical="center"/>
    </xf>
    <xf numFmtId="0" fontId="4" fillId="0" borderId="0" xfId="6" applyFont="1" applyFill="1" applyBorder="1"/>
    <xf numFmtId="0" fontId="6" fillId="0" borderId="0" xfId="6" applyFont="1" applyFill="1" applyBorder="1" applyAlignment="1">
      <alignment vertical="top"/>
    </xf>
    <xf numFmtId="0" fontId="4" fillId="0" borderId="72" xfId="6" applyFont="1" applyFill="1" applyBorder="1" applyAlignment="1">
      <alignment horizontal="distributed" vertical="center" justifyLastLine="1"/>
    </xf>
    <xf numFmtId="0" fontId="6" fillId="0" borderId="0" xfId="6" applyFont="1" applyFill="1" applyBorder="1" applyAlignment="1">
      <alignment vertical="center" wrapText="1"/>
    </xf>
    <xf numFmtId="0" fontId="4" fillId="0" borderId="32" xfId="6" applyFont="1" applyFill="1" applyBorder="1" applyAlignment="1">
      <alignment horizontal="distributed" vertical="center" justifyLastLine="1"/>
    </xf>
    <xf numFmtId="0" fontId="27" fillId="0" borderId="16" xfId="6" applyFont="1" applyFill="1" applyBorder="1" applyAlignment="1">
      <alignment horizontal="left"/>
    </xf>
    <xf numFmtId="0" fontId="36" fillId="0" borderId="63" xfId="6" applyFont="1" applyFill="1" applyBorder="1" applyAlignment="1">
      <alignment horizontal="distributed" vertical="top"/>
    </xf>
    <xf numFmtId="0" fontId="37" fillId="0" borderId="74" xfId="6" applyFont="1" applyFill="1" applyBorder="1" applyAlignment="1">
      <alignment horizontal="left"/>
    </xf>
    <xf numFmtId="0" fontId="4" fillId="0" borderId="16" xfId="6" applyFont="1" applyFill="1" applyBorder="1" applyAlignment="1">
      <alignment horizontal="left" vertical="center"/>
    </xf>
    <xf numFmtId="0" fontId="36" fillId="0" borderId="60" xfId="6" applyFont="1" applyFill="1" applyBorder="1" applyAlignment="1">
      <alignment horizontal="distributed" vertical="top"/>
    </xf>
    <xf numFmtId="0" fontId="38" fillId="0" borderId="16" xfId="6" applyFont="1" applyFill="1" applyBorder="1" applyAlignment="1">
      <alignment horizontal="left" vertical="center"/>
    </xf>
    <xf numFmtId="0" fontId="36" fillId="0" borderId="16" xfId="6" applyFont="1" applyFill="1" applyBorder="1" applyAlignment="1">
      <alignment horizontal="left" vertical="center"/>
    </xf>
    <xf numFmtId="0" fontId="6" fillId="0" borderId="45" xfId="6" applyFont="1" applyFill="1" applyBorder="1" applyAlignment="1">
      <alignment horizontal="left" vertical="center"/>
    </xf>
    <xf numFmtId="0" fontId="36" fillId="0" borderId="23" xfId="6" applyFont="1" applyFill="1" applyBorder="1" applyAlignment="1">
      <alignment horizontal="distributed" vertical="top"/>
    </xf>
    <xf numFmtId="0" fontId="36" fillId="0" borderId="45" xfId="6" applyFont="1" applyFill="1" applyBorder="1" applyAlignment="1">
      <alignment horizontal="left" vertical="center"/>
    </xf>
    <xf numFmtId="0" fontId="36" fillId="0" borderId="25" xfId="6" applyFont="1" applyFill="1" applyBorder="1" applyAlignment="1">
      <alignment horizontal="left" vertical="center"/>
    </xf>
    <xf numFmtId="14" fontId="4" fillId="0" borderId="0" xfId="6" applyNumberFormat="1" applyFont="1" applyFill="1" applyBorder="1" applyAlignment="1">
      <alignment vertical="center"/>
    </xf>
    <xf numFmtId="0" fontId="27" fillId="0" borderId="74" xfId="6" applyFont="1" applyFill="1" applyBorder="1" applyAlignment="1">
      <alignment horizontal="left"/>
    </xf>
    <xf numFmtId="0" fontId="37" fillId="0" borderId="16" xfId="6" applyFont="1" applyFill="1" applyBorder="1" applyAlignment="1">
      <alignment horizontal="left"/>
    </xf>
    <xf numFmtId="0" fontId="6" fillId="0" borderId="0" xfId="6" applyFont="1" applyFill="1" applyAlignment="1">
      <alignment vertical="top"/>
    </xf>
    <xf numFmtId="0" fontId="17" fillId="0" borderId="16" xfId="6" applyFont="1" applyFill="1" applyBorder="1" applyAlignment="1">
      <alignment horizontal="left" vertical="center"/>
    </xf>
    <xf numFmtId="0" fontId="6" fillId="0" borderId="0" xfId="6" applyFont="1" applyFill="1" applyBorder="1" applyAlignment="1">
      <alignment horizontal="left" vertical="distributed" wrapText="1"/>
    </xf>
    <xf numFmtId="0" fontId="36" fillId="0" borderId="63" xfId="6" applyFont="1" applyFill="1" applyBorder="1" applyAlignment="1">
      <alignment horizontal="left" vertical="top"/>
    </xf>
    <xf numFmtId="0" fontId="36" fillId="0" borderId="10" xfId="6" applyFont="1" applyFill="1" applyBorder="1" applyAlignment="1">
      <alignment horizontal="left" vertical="center"/>
    </xf>
    <xf numFmtId="0" fontId="36" fillId="0" borderId="17" xfId="6" applyFont="1" applyFill="1" applyBorder="1" applyAlignment="1">
      <alignment horizontal="left" vertical="center"/>
    </xf>
    <xf numFmtId="0" fontId="36" fillId="0" borderId="60" xfId="6" applyFont="1" applyFill="1" applyBorder="1" applyAlignment="1">
      <alignment horizontal="left" vertical="top"/>
    </xf>
    <xf numFmtId="0" fontId="36" fillId="0" borderId="23" xfId="6" applyFont="1" applyFill="1" applyBorder="1" applyAlignment="1">
      <alignment horizontal="left" vertical="top"/>
    </xf>
    <xf numFmtId="0" fontId="6" fillId="0" borderId="45" xfId="6" applyFont="1" applyFill="1" applyBorder="1" applyAlignment="1">
      <alignment vertical="center"/>
    </xf>
    <xf numFmtId="0" fontId="6" fillId="0" borderId="20" xfId="6" applyFont="1" applyFill="1" applyBorder="1" applyAlignment="1">
      <alignment horizontal="left" vertical="center"/>
    </xf>
    <xf numFmtId="0" fontId="36" fillId="0" borderId="38" xfId="6" applyFont="1" applyFill="1" applyBorder="1" applyAlignment="1">
      <alignment horizontal="left" vertical="top"/>
    </xf>
    <xf numFmtId="0" fontId="36" fillId="0" borderId="0" xfId="6" applyFont="1" applyFill="1" applyBorder="1" applyAlignment="1">
      <alignment vertical="top"/>
    </xf>
    <xf numFmtId="0" fontId="38" fillId="0" borderId="0" xfId="6" applyFont="1" applyFill="1" applyAlignment="1">
      <alignment vertical="center"/>
    </xf>
    <xf numFmtId="0" fontId="38" fillId="0" borderId="0" xfId="6" applyFont="1" applyFill="1" applyBorder="1" applyAlignment="1">
      <alignment vertical="center"/>
    </xf>
    <xf numFmtId="0" fontId="38" fillId="0" borderId="32" xfId="6" applyFont="1" applyFill="1" applyBorder="1" applyAlignment="1">
      <alignment horizontal="distributed" vertical="center" justifyLastLine="1"/>
    </xf>
    <xf numFmtId="0" fontId="1" fillId="0" borderId="0" xfId="6" applyFont="1" applyFill="1" applyBorder="1" applyAlignment="1">
      <alignment vertical="distributed" wrapText="1"/>
    </xf>
    <xf numFmtId="0" fontId="6" fillId="0" borderId="63" xfId="6" applyFont="1" applyFill="1" applyBorder="1" applyAlignment="1">
      <alignment horizontal="distributed" vertical="top"/>
    </xf>
    <xf numFmtId="0" fontId="6" fillId="0" borderId="60" xfId="6" applyFont="1" applyFill="1" applyBorder="1" applyAlignment="1">
      <alignment horizontal="distributed" vertical="top"/>
    </xf>
    <xf numFmtId="0" fontId="6" fillId="0" borderId="23" xfId="6" applyFont="1" applyFill="1" applyBorder="1" applyAlignment="1">
      <alignment horizontal="distributed" vertical="top"/>
    </xf>
    <xf numFmtId="0" fontId="4" fillId="0" borderId="18" xfId="6" applyFont="1" applyFill="1" applyBorder="1" applyAlignment="1">
      <alignment horizontal="left" vertical="center"/>
    </xf>
    <xf numFmtId="0" fontId="6" fillId="0" borderId="18" xfId="6" applyFont="1" applyFill="1" applyBorder="1" applyAlignment="1">
      <alignment horizontal="left" vertical="center"/>
    </xf>
    <xf numFmtId="0" fontId="27" fillId="0" borderId="74" xfId="6" applyFont="1" applyFill="1" applyBorder="1" applyAlignment="1"/>
    <xf numFmtId="0" fontId="36" fillId="0" borderId="38" xfId="6" applyFont="1" applyFill="1" applyBorder="1" applyAlignment="1">
      <alignment vertical="top"/>
    </xf>
    <xf numFmtId="0" fontId="6" fillId="0" borderId="38" xfId="6" applyFont="1" applyFill="1" applyBorder="1" applyAlignment="1">
      <alignment horizontal="distributed" vertical="top"/>
    </xf>
    <xf numFmtId="0" fontId="40" fillId="0" borderId="0" xfId="6" applyFont="1" applyFill="1" applyAlignment="1">
      <alignment vertical="center"/>
    </xf>
    <xf numFmtId="0" fontId="6" fillId="0" borderId="21" xfId="6" applyFont="1" applyFill="1" applyBorder="1" applyAlignment="1">
      <alignment horizontal="left" vertical="center"/>
    </xf>
    <xf numFmtId="0" fontId="1" fillId="0" borderId="29" xfId="6" applyFont="1" applyFill="1" applyBorder="1" applyAlignment="1">
      <alignment horizontal="left" vertical="distributed" wrapText="1"/>
    </xf>
    <xf numFmtId="0" fontId="6" fillId="0" borderId="0" xfId="6" applyFont="1" applyFill="1" applyBorder="1" applyAlignment="1">
      <alignment horizontal="distributed" vertical="top"/>
    </xf>
    <xf numFmtId="0" fontId="1" fillId="0" borderId="0" xfId="6" applyFont="1" applyFill="1" applyBorder="1" applyAlignment="1">
      <alignment horizontal="left" vertical="distributed" wrapText="1"/>
    </xf>
    <xf numFmtId="0" fontId="37" fillId="0" borderId="16" xfId="6" applyFont="1" applyFill="1" applyBorder="1" applyAlignment="1">
      <alignment horizontal="center"/>
    </xf>
    <xf numFmtId="0" fontId="36" fillId="0" borderId="63" xfId="6" applyFont="1" applyFill="1" applyBorder="1" applyAlignment="1">
      <alignment vertical="center" wrapText="1"/>
    </xf>
    <xf numFmtId="0" fontId="36" fillId="0" borderId="60" xfId="6" applyFont="1" applyFill="1" applyBorder="1" applyAlignment="1">
      <alignment vertical="center" wrapText="1"/>
    </xf>
    <xf numFmtId="0" fontId="36" fillId="0" borderId="10" xfId="6" applyFont="1" applyFill="1" applyBorder="1" applyAlignment="1">
      <alignment vertical="distributed" wrapText="1"/>
    </xf>
    <xf numFmtId="0" fontId="36" fillId="0" borderId="20" xfId="6" applyFont="1" applyFill="1" applyBorder="1" applyAlignment="1">
      <alignment horizontal="left" vertical="center"/>
    </xf>
    <xf numFmtId="0" fontId="36" fillId="0" borderId="38" xfId="6" applyFont="1" applyFill="1" applyBorder="1" applyAlignment="1">
      <alignment horizontal="distributed" vertical="top"/>
    </xf>
    <xf numFmtId="0" fontId="36" fillId="0" borderId="21" xfId="6" applyFont="1" applyFill="1" applyBorder="1" applyAlignment="1">
      <alignment horizontal="left" vertical="center"/>
    </xf>
    <xf numFmtId="0" fontId="40" fillId="0" borderId="29" xfId="6" applyFont="1" applyFill="1" applyBorder="1" applyAlignment="1">
      <alignment horizontal="left" vertical="distributed" wrapText="1"/>
    </xf>
    <xf numFmtId="0" fontId="1" fillId="0" borderId="14" xfId="6" applyFont="1" applyFill="1" applyBorder="1" applyAlignment="1">
      <alignment vertical="center"/>
    </xf>
    <xf numFmtId="0" fontId="6" fillId="0" borderId="14" xfId="6" applyFont="1" applyFill="1" applyBorder="1" applyAlignment="1">
      <alignment horizontal="distributed" vertical="top"/>
    </xf>
    <xf numFmtId="0" fontId="6" fillId="0" borderId="14" xfId="6" applyFont="1" applyFill="1" applyBorder="1" applyAlignment="1">
      <alignment vertical="top" wrapText="1"/>
    </xf>
    <xf numFmtId="0" fontId="6" fillId="0" borderId="14" xfId="6" applyFont="1" applyFill="1" applyBorder="1" applyAlignment="1">
      <alignment vertical="distributed" wrapText="1"/>
    </xf>
    <xf numFmtId="0" fontId="6" fillId="0" borderId="0" xfId="6" applyFont="1" applyFill="1" applyBorder="1" applyAlignment="1">
      <alignment vertical="distributed" wrapText="1"/>
    </xf>
    <xf numFmtId="0" fontId="6" fillId="0" borderId="0" xfId="6" applyFont="1" applyFill="1" applyBorder="1" applyAlignment="1">
      <alignment vertical="top" wrapText="1"/>
    </xf>
    <xf numFmtId="0" fontId="6" fillId="0" borderId="0" xfId="6" applyFont="1" applyFill="1" applyBorder="1" applyAlignment="1">
      <alignment horizontal="left" vertical="top"/>
    </xf>
    <xf numFmtId="0" fontId="23" fillId="0" borderId="0" xfId="6" applyFont="1" applyFill="1" applyAlignment="1">
      <alignment vertical="top"/>
    </xf>
    <xf numFmtId="0" fontId="23" fillId="0" borderId="0" xfId="6" applyFont="1" applyFill="1"/>
    <xf numFmtId="0" fontId="9" fillId="0" borderId="0" xfId="6" applyFont="1" applyFill="1" applyBorder="1" applyAlignment="1">
      <alignment vertical="center"/>
    </xf>
    <xf numFmtId="0" fontId="5" fillId="0" borderId="11" xfId="6" applyNumberFormat="1" applyFont="1" applyFill="1" applyBorder="1" applyAlignment="1">
      <alignment horizontal="center" vertical="center"/>
    </xf>
    <xf numFmtId="0" fontId="5" fillId="0" borderId="17" xfId="6" applyNumberFormat="1" applyFont="1" applyFill="1" applyBorder="1" applyAlignment="1">
      <alignment horizontal="center" vertical="center"/>
    </xf>
    <xf numFmtId="0" fontId="5" fillId="0" borderId="17" xfId="2" applyNumberFormat="1" applyFont="1" applyFill="1" applyBorder="1" applyAlignment="1">
      <alignment horizontal="center" vertical="center"/>
    </xf>
    <xf numFmtId="0" fontId="5" fillId="0" borderId="4" xfId="2" applyNumberFormat="1" applyFont="1" applyFill="1" applyBorder="1" applyAlignment="1">
      <alignment horizontal="center" vertical="center"/>
    </xf>
    <xf numFmtId="0" fontId="5" fillId="0" borderId="29" xfId="2" applyNumberFormat="1" applyFont="1" applyFill="1" applyBorder="1" applyAlignment="1">
      <alignment horizontal="center" vertical="center"/>
    </xf>
    <xf numFmtId="0" fontId="38" fillId="0" borderId="0" xfId="0" applyFont="1" applyFill="1">
      <alignment vertical="center"/>
    </xf>
    <xf numFmtId="0" fontId="6" fillId="0" borderId="82" xfId="6" applyFont="1" applyFill="1" applyBorder="1" applyAlignment="1">
      <alignment horizontal="distributed" vertical="center" justifyLastLine="1"/>
    </xf>
    <xf numFmtId="38" fontId="5" fillId="0" borderId="83" xfId="4" applyFont="1" applyFill="1" applyBorder="1" applyAlignment="1">
      <alignment horizontal="right" vertical="center"/>
    </xf>
    <xf numFmtId="38" fontId="5" fillId="0" borderId="84" xfId="4" applyFont="1" applyFill="1" applyBorder="1" applyAlignment="1">
      <alignment horizontal="right" vertical="center"/>
    </xf>
    <xf numFmtId="38" fontId="5" fillId="0" borderId="86" xfId="4" applyFont="1" applyFill="1" applyBorder="1" applyAlignment="1">
      <alignment horizontal="right" vertical="center"/>
    </xf>
    <xf numFmtId="0" fontId="9" fillId="0" borderId="2" xfId="6" applyFont="1" applyFill="1" applyBorder="1" applyAlignment="1">
      <alignment horizontal="distributed" vertical="center" justifyLastLine="1"/>
    </xf>
    <xf numFmtId="0" fontId="9" fillId="0" borderId="4" xfId="6" applyFont="1" applyFill="1" applyBorder="1" applyAlignment="1">
      <alignment horizontal="distributed" vertical="center" justifyLastLine="1"/>
    </xf>
    <xf numFmtId="0" fontId="9" fillId="0" borderId="29" xfId="6" applyFont="1" applyFill="1" applyBorder="1" applyAlignment="1">
      <alignment horizontal="center" vertical="center"/>
    </xf>
    <xf numFmtId="0" fontId="9" fillId="0" borderId="14" xfId="6" applyFont="1" applyFill="1" applyBorder="1" applyAlignment="1">
      <alignment horizontal="distributed" vertical="center" justifyLastLine="1"/>
    </xf>
    <xf numFmtId="0" fontId="9" fillId="0" borderId="32" xfId="6" applyFont="1" applyFill="1" applyBorder="1" applyAlignment="1">
      <alignment horizontal="distributed" vertical="center" justifyLastLine="1"/>
    </xf>
    <xf numFmtId="0" fontId="9" fillId="0" borderId="0" xfId="6" applyFont="1" applyFill="1" applyBorder="1" applyAlignment="1">
      <alignment horizontal="distributed" vertical="center" justifyLastLine="1"/>
    </xf>
    <xf numFmtId="0" fontId="9" fillId="0" borderId="17" xfId="6" applyFont="1" applyFill="1" applyBorder="1" applyAlignment="1">
      <alignment horizontal="distributed" vertical="center" justifyLastLine="1"/>
    </xf>
    <xf numFmtId="0" fontId="9" fillId="0" borderId="40" xfId="6" applyFont="1" applyFill="1" applyBorder="1" applyAlignment="1">
      <alignment horizontal="distributed" vertical="center" justifyLastLine="1"/>
    </xf>
    <xf numFmtId="0" fontId="9" fillId="0" borderId="41" xfId="6" applyFont="1" applyFill="1" applyBorder="1" applyAlignment="1">
      <alignment horizontal="distributed" vertical="center" justifyLastLine="1"/>
    </xf>
    <xf numFmtId="0" fontId="9" fillId="0" borderId="5" xfId="6" applyFont="1" applyFill="1" applyBorder="1" applyAlignment="1">
      <alignment horizontal="distributed" vertical="center" justifyLastLine="1"/>
    </xf>
    <xf numFmtId="0" fontId="37" fillId="0" borderId="76" xfId="6" applyFont="1" applyFill="1" applyBorder="1" applyAlignment="1">
      <alignment horizontal="left"/>
    </xf>
    <xf numFmtId="0" fontId="1" fillId="0" borderId="0" xfId="6" applyFont="1" applyFill="1" applyBorder="1"/>
    <xf numFmtId="182" fontId="5" fillId="0" borderId="21" xfId="6" applyNumberFormat="1" applyFont="1" applyFill="1" applyBorder="1" applyAlignment="1">
      <alignment horizontal="center" vertical="center"/>
    </xf>
    <xf numFmtId="0" fontId="9" fillId="0" borderId="0" xfId="6" applyFont="1" applyFill="1" applyBorder="1"/>
    <xf numFmtId="0" fontId="18" fillId="0" borderId="0" xfId="6" applyFont="1" applyFill="1" applyBorder="1"/>
    <xf numFmtId="183" fontId="5" fillId="0" borderId="4" xfId="6" applyNumberFormat="1" applyFont="1" applyFill="1" applyBorder="1" applyAlignment="1">
      <alignment horizontal="center" vertical="center"/>
    </xf>
    <xf numFmtId="183" fontId="5" fillId="0" borderId="21" xfId="6" applyNumberFormat="1" applyFont="1" applyFill="1" applyBorder="1" applyAlignment="1">
      <alignment horizontal="center" vertical="center"/>
    </xf>
    <xf numFmtId="0" fontId="4" fillId="0" borderId="34" xfId="6" applyFont="1" applyFill="1" applyBorder="1" applyAlignment="1">
      <alignment vertical="center" justifyLastLine="1"/>
    </xf>
    <xf numFmtId="0" fontId="4" fillId="0" borderId="126" xfId="6" applyFont="1" applyFill="1" applyBorder="1" applyAlignment="1">
      <alignment horizontal="distributed" vertical="center" justifyLastLine="1"/>
    </xf>
    <xf numFmtId="184" fontId="5" fillId="0" borderId="16" xfId="6" applyNumberFormat="1" applyFont="1" applyFill="1" applyBorder="1" applyAlignment="1">
      <alignment vertical="center"/>
    </xf>
    <xf numFmtId="184" fontId="5" fillId="0" borderId="18" xfId="6" applyNumberFormat="1" applyFont="1" applyFill="1" applyBorder="1" applyAlignment="1">
      <alignment vertical="center"/>
    </xf>
    <xf numFmtId="0" fontId="4" fillId="0" borderId="81" xfId="6" applyFont="1" applyFill="1" applyBorder="1" applyAlignment="1">
      <alignment vertical="center" justifyLastLine="1"/>
    </xf>
    <xf numFmtId="184" fontId="5" fillId="0" borderId="21" xfId="6" applyNumberFormat="1" applyFont="1" applyFill="1" applyBorder="1" applyAlignment="1">
      <alignment horizontal="center" vertical="center"/>
    </xf>
    <xf numFmtId="184" fontId="5" fillId="0" borderId="20" xfId="6" applyNumberFormat="1" applyFont="1" applyFill="1" applyBorder="1" applyAlignment="1">
      <alignment horizontal="center" vertical="center"/>
    </xf>
    <xf numFmtId="184" fontId="5" fillId="0" borderId="1" xfId="6" applyNumberFormat="1" applyFont="1" applyFill="1" applyBorder="1" applyAlignment="1">
      <alignment horizontal="center" vertical="center"/>
    </xf>
    <xf numFmtId="38" fontId="41" fillId="0" borderId="0" xfId="3" applyFont="1" applyAlignment="1">
      <alignment vertical="center"/>
    </xf>
    <xf numFmtId="38" fontId="41" fillId="0" borderId="0" xfId="3" applyFont="1" applyAlignment="1">
      <alignment horizontal="center" vertical="center"/>
    </xf>
    <xf numFmtId="38" fontId="4" fillId="0" borderId="0" xfId="3" applyFont="1" applyBorder="1" applyAlignment="1">
      <alignment vertical="center"/>
    </xf>
    <xf numFmtId="0" fontId="4" fillId="0" borderId="6" xfId="6" applyFont="1" applyFill="1" applyBorder="1" applyAlignment="1">
      <alignment horizontal="distributed" vertical="center"/>
    </xf>
    <xf numFmtId="0" fontId="4" fillId="0" borderId="5" xfId="6" applyFont="1" applyFill="1" applyBorder="1" applyAlignment="1">
      <alignment horizontal="distributed" vertical="center"/>
    </xf>
    <xf numFmtId="0" fontId="11" fillId="0" borderId="0" xfId="6" applyFont="1" applyFill="1" applyAlignment="1">
      <alignment horizontal="center" vertical="center"/>
    </xf>
    <xf numFmtId="38" fontId="9" fillId="0" borderId="0" xfId="3" applyFont="1" applyAlignment="1">
      <alignment horizontal="center" vertical="center"/>
    </xf>
    <xf numFmtId="38" fontId="6" fillId="0" borderId="0" xfId="3" applyFont="1" applyAlignment="1">
      <alignment horizontal="center" vertical="center"/>
    </xf>
    <xf numFmtId="38" fontId="41" fillId="0" borderId="0" xfId="3" applyFont="1" applyAlignment="1">
      <alignment horizontal="center" vertical="center"/>
    </xf>
    <xf numFmtId="0" fontId="7" fillId="0" borderId="0" xfId="6" applyFont="1" applyFill="1" applyAlignment="1">
      <alignment horizontal="center" vertical="center"/>
    </xf>
    <xf numFmtId="0" fontId="8" fillId="0" borderId="0" xfId="6" applyFont="1" applyFill="1" applyAlignment="1">
      <alignment vertical="center"/>
    </xf>
    <xf numFmtId="0" fontId="4" fillId="0" borderId="44" xfId="6" applyFont="1" applyFill="1" applyBorder="1" applyAlignment="1">
      <alignment horizontal="distributed" vertical="center" justifyLastLine="1"/>
    </xf>
    <xf numFmtId="0" fontId="4" fillId="0" borderId="31" xfId="6" applyFont="1" applyFill="1" applyBorder="1" applyAlignment="1">
      <alignment horizontal="distributed" vertical="center" justifyLastLine="1"/>
    </xf>
    <xf numFmtId="0" fontId="4" fillId="0" borderId="26" xfId="6" applyFont="1" applyFill="1" applyBorder="1" applyAlignment="1">
      <alignment horizontal="distributed" vertical="center" justifyLastLine="1"/>
    </xf>
    <xf numFmtId="0" fontId="4" fillId="0" borderId="3" xfId="6" applyFont="1" applyFill="1" applyBorder="1" applyAlignment="1">
      <alignment horizontal="distributed" vertical="center" justifyLastLine="1"/>
    </xf>
    <xf numFmtId="0" fontId="4" fillId="0" borderId="2" xfId="6" applyFont="1" applyFill="1" applyBorder="1" applyAlignment="1">
      <alignment horizontal="distributed" vertical="center" justifyLastLine="1"/>
    </xf>
    <xf numFmtId="0" fontId="4" fillId="0" borderId="65" xfId="6" applyFont="1" applyFill="1" applyBorder="1" applyAlignment="1">
      <alignment horizontal="distributed" vertical="center" justifyLastLine="1"/>
    </xf>
    <xf numFmtId="0" fontId="4" fillId="0" borderId="5" xfId="6" applyFont="1" applyFill="1" applyBorder="1" applyAlignment="1">
      <alignment horizontal="distributed" vertical="center" justifyLastLine="1"/>
    </xf>
    <xf numFmtId="0" fontId="4" fillId="0" borderId="73" xfId="6" applyFont="1" applyFill="1" applyBorder="1" applyAlignment="1">
      <alignment horizontal="distributed" vertical="center" justifyLastLine="1"/>
    </xf>
    <xf numFmtId="0" fontId="4" fillId="0" borderId="89" xfId="6" applyFont="1" applyFill="1" applyBorder="1" applyAlignment="1">
      <alignment horizontal="right" vertical="top" justifyLastLine="1"/>
    </xf>
    <xf numFmtId="0" fontId="4" fillId="0" borderId="90" xfId="6" applyFont="1" applyFill="1" applyBorder="1" applyAlignment="1">
      <alignment horizontal="right" vertical="top" justifyLastLine="1"/>
    </xf>
    <xf numFmtId="0" fontId="4" fillId="0" borderId="91" xfId="6" applyFont="1" applyFill="1" applyBorder="1" applyAlignment="1">
      <alignment horizontal="right" vertical="top" justifyLastLine="1"/>
    </xf>
    <xf numFmtId="0" fontId="4" fillId="0" borderId="69" xfId="6" applyFont="1" applyFill="1" applyBorder="1" applyAlignment="1">
      <alignment horizontal="distributed" vertical="center" justifyLastLine="1"/>
    </xf>
    <xf numFmtId="0" fontId="4" fillId="0" borderId="15" xfId="6" applyFont="1" applyFill="1" applyBorder="1" applyAlignment="1">
      <alignment horizontal="distributed" vertical="center" justifyLastLine="1"/>
    </xf>
    <xf numFmtId="0" fontId="4" fillId="0" borderId="70" xfId="6" applyFont="1" applyFill="1" applyBorder="1" applyAlignment="1">
      <alignment horizontal="distributed" vertical="center" justifyLastLine="1"/>
    </xf>
    <xf numFmtId="0" fontId="4" fillId="0" borderId="18" xfId="6" applyFont="1" applyFill="1" applyBorder="1" applyAlignment="1">
      <alignment horizontal="center" vertical="center" justifyLastLine="1"/>
    </xf>
    <xf numFmtId="0" fontId="4" fillId="0" borderId="40" xfId="6" applyFont="1" applyFill="1" applyBorder="1" applyAlignment="1">
      <alignment horizontal="center" vertical="center" justifyLastLine="1"/>
    </xf>
    <xf numFmtId="0" fontId="4" fillId="0" borderId="62" xfId="6" applyFont="1" applyFill="1" applyBorder="1" applyAlignment="1">
      <alignment horizontal="center" vertical="center"/>
    </xf>
    <xf numFmtId="0" fontId="4" fillId="0" borderId="4" xfId="6" applyFont="1" applyFill="1" applyBorder="1" applyAlignment="1">
      <alignment horizontal="center" vertical="center"/>
    </xf>
    <xf numFmtId="0" fontId="4" fillId="0" borderId="63" xfId="6" applyFont="1" applyFill="1" applyBorder="1" applyAlignment="1">
      <alignment horizontal="distributed" vertical="center" justifyLastLine="1"/>
    </xf>
    <xf numFmtId="0" fontId="4" fillId="0" borderId="39" xfId="6" applyFont="1" applyFill="1" applyBorder="1" applyAlignment="1">
      <alignment horizontal="distributed" vertical="center" justifyLastLine="1"/>
    </xf>
    <xf numFmtId="0" fontId="4" fillId="0" borderId="88" xfId="6" applyFont="1" applyFill="1" applyBorder="1" applyAlignment="1">
      <alignment horizontal="distributed" vertical="center" justifyLastLine="1"/>
    </xf>
    <xf numFmtId="0" fontId="11" fillId="0" borderId="0" xfId="6" applyFont="1" applyFill="1" applyBorder="1" applyAlignment="1">
      <alignment horizontal="center" vertical="center"/>
    </xf>
    <xf numFmtId="0" fontId="4" fillId="0" borderId="74" xfId="6" applyFont="1" applyFill="1" applyBorder="1" applyAlignment="1">
      <alignment horizontal="center" vertical="center" justifyLastLine="1"/>
    </xf>
    <xf numFmtId="0" fontId="4" fillId="0" borderId="20" xfId="6" applyFont="1" applyFill="1" applyBorder="1" applyAlignment="1">
      <alignment horizontal="center" vertical="center" justifyLastLine="1"/>
    </xf>
    <xf numFmtId="0" fontId="11" fillId="0" borderId="0" xfId="6" applyFont="1" applyFill="1" applyAlignment="1">
      <alignment horizontal="center" vertical="center"/>
    </xf>
    <xf numFmtId="0" fontId="1" fillId="0" borderId="0" xfId="6" applyFont="1" applyFill="1" applyAlignment="1">
      <alignment horizontal="center" vertical="center"/>
    </xf>
    <xf numFmtId="0" fontId="9" fillId="0" borderId="1" xfId="6" applyFont="1" applyFill="1" applyBorder="1" applyAlignment="1">
      <alignment horizontal="right" vertical="center"/>
    </xf>
    <xf numFmtId="0" fontId="4" fillId="0" borderId="89" xfId="6" applyFont="1" applyFill="1" applyBorder="1" applyAlignment="1">
      <alignment horizontal="left" vertical="distributed" wrapText="1"/>
    </xf>
    <xf numFmtId="0" fontId="4" fillId="0" borderId="91" xfId="6" applyFont="1" applyFill="1" applyBorder="1" applyAlignment="1">
      <alignment horizontal="left" vertical="distributed"/>
    </xf>
    <xf numFmtId="0" fontId="4" fillId="0" borderId="68" xfId="6" applyFont="1" applyFill="1" applyBorder="1" applyAlignment="1">
      <alignment horizontal="distributed" vertical="center" justifyLastLine="1"/>
    </xf>
    <xf numFmtId="0" fontId="4" fillId="0" borderId="20" xfId="6" applyFont="1" applyFill="1" applyBorder="1" applyAlignment="1">
      <alignment horizontal="distributed" vertical="center" justifyLastLine="1"/>
    </xf>
    <xf numFmtId="0" fontId="6" fillId="0" borderId="2" xfId="6" applyFont="1" applyFill="1" applyBorder="1" applyAlignment="1">
      <alignment horizontal="distributed" vertical="center" justifyLastLine="1"/>
    </xf>
    <xf numFmtId="0" fontId="6" fillId="0" borderId="4" xfId="6" applyFont="1" applyFill="1" applyBorder="1" applyAlignment="1">
      <alignment horizontal="distributed" vertical="center" justifyLastLine="1"/>
    </xf>
    <xf numFmtId="0" fontId="4" fillId="0" borderId="37" xfId="6" applyFont="1" applyFill="1" applyBorder="1" applyAlignment="1">
      <alignment horizontal="distributed" vertical="center" justifyLastLine="1"/>
    </xf>
    <xf numFmtId="0" fontId="4" fillId="0" borderId="14" xfId="6" applyFont="1" applyFill="1" applyBorder="1" applyAlignment="1">
      <alignment horizontal="distributed" vertical="center" justifyLastLine="1"/>
    </xf>
    <xf numFmtId="0" fontId="4" fillId="0" borderId="92" xfId="6" applyFont="1" applyFill="1" applyBorder="1" applyAlignment="1">
      <alignment horizontal="distributed" vertical="center" justifyLastLine="1"/>
    </xf>
    <xf numFmtId="0" fontId="4" fillId="0" borderId="58" xfId="6" applyFont="1" applyFill="1" applyBorder="1" applyAlignment="1">
      <alignment horizontal="distributed" vertical="center" justifyLastLine="1"/>
    </xf>
    <xf numFmtId="0" fontId="6" fillId="0" borderId="65" xfId="6" applyFont="1" applyFill="1" applyBorder="1" applyAlignment="1">
      <alignment horizontal="distributed" vertical="center" justifyLastLine="1"/>
    </xf>
    <xf numFmtId="0" fontId="6" fillId="0" borderId="5" xfId="6" applyFont="1" applyFill="1" applyBorder="1" applyAlignment="1">
      <alignment horizontal="distributed" vertical="center" justifyLastLine="1"/>
    </xf>
    <xf numFmtId="0" fontId="9" fillId="0" borderId="0" xfId="6" applyFont="1" applyFill="1" applyBorder="1" applyAlignment="1">
      <alignment horizontal="right" vertical="center"/>
    </xf>
    <xf numFmtId="0" fontId="4" fillId="0" borderId="89" xfId="6" applyFont="1" applyFill="1" applyBorder="1" applyAlignment="1">
      <alignment horizontal="distributed" vertical="top" justifyLastLine="1"/>
    </xf>
    <xf numFmtId="0" fontId="4" fillId="0" borderId="91" xfId="6" applyFont="1" applyFill="1" applyBorder="1" applyAlignment="1">
      <alignment horizontal="distributed" vertical="top" justifyLastLine="1"/>
    </xf>
    <xf numFmtId="0" fontId="19" fillId="0" borderId="0" xfId="6" applyFont="1" applyFill="1" applyAlignment="1">
      <alignment horizontal="right" vertical="center"/>
    </xf>
    <xf numFmtId="0" fontId="4" fillId="0" borderId="45" xfId="6" applyFont="1" applyFill="1" applyBorder="1" applyAlignment="1">
      <alignment horizontal="center" vertical="center" textRotation="255"/>
    </xf>
    <xf numFmtId="0" fontId="4" fillId="0" borderId="8" xfId="6" applyFont="1" applyFill="1" applyBorder="1" applyAlignment="1">
      <alignment horizontal="center" vertical="center" textRotation="255"/>
    </xf>
    <xf numFmtId="0" fontId="4" fillId="0" borderId="47" xfId="6" applyFont="1" applyFill="1" applyBorder="1" applyAlignment="1">
      <alignment horizontal="center" vertical="center" textRotation="255"/>
    </xf>
    <xf numFmtId="0" fontId="4" fillId="0" borderId="35" xfId="6" applyFont="1" applyFill="1" applyBorder="1" applyAlignment="1">
      <alignment horizontal="center" vertical="center" textRotation="255"/>
    </xf>
    <xf numFmtId="0" fontId="4" fillId="0" borderId="76" xfId="6" applyFont="1" applyFill="1" applyBorder="1" applyAlignment="1">
      <alignment horizontal="center" vertical="center" textRotation="255"/>
    </xf>
    <xf numFmtId="0" fontId="4" fillId="0" borderId="18" xfId="6" applyFont="1" applyFill="1" applyBorder="1" applyAlignment="1">
      <alignment horizontal="center" vertical="center" textRotation="255"/>
    </xf>
    <xf numFmtId="0" fontId="4" fillId="0" borderId="40" xfId="6" applyFont="1" applyFill="1" applyBorder="1" applyAlignment="1">
      <alignment horizontal="center" vertical="center" textRotation="255"/>
    </xf>
    <xf numFmtId="0" fontId="9" fillId="0" borderId="41" xfId="6" applyFont="1" applyFill="1" applyBorder="1" applyAlignment="1">
      <alignment horizontal="center" vertical="center" shrinkToFit="1"/>
    </xf>
    <xf numFmtId="0" fontId="9" fillId="0" borderId="86" xfId="6" applyFont="1" applyFill="1" applyBorder="1" applyAlignment="1">
      <alignment horizontal="center" vertical="center" shrinkToFit="1"/>
    </xf>
    <xf numFmtId="0" fontId="4" fillId="0" borderId="93" xfId="6" applyFont="1" applyFill="1" applyBorder="1" applyAlignment="1">
      <alignment horizontal="justify" vertical="center"/>
    </xf>
    <xf numFmtId="0" fontId="4" fillId="0" borderId="94" xfId="6" applyFont="1" applyFill="1" applyBorder="1" applyAlignment="1">
      <alignment horizontal="justify" vertical="center"/>
    </xf>
    <xf numFmtId="0" fontId="4" fillId="0" borderId="95" xfId="6" applyFont="1" applyFill="1" applyBorder="1" applyAlignment="1">
      <alignment horizontal="justify" vertical="center"/>
    </xf>
    <xf numFmtId="0" fontId="4" fillId="0" borderId="96" xfId="6" applyFont="1" applyFill="1" applyBorder="1" applyAlignment="1">
      <alignment horizontal="justify" vertical="center"/>
    </xf>
    <xf numFmtId="0" fontId="4" fillId="0" borderId="97" xfId="6" applyFont="1" applyFill="1" applyBorder="1" applyAlignment="1">
      <alignment horizontal="justify" vertical="center"/>
    </xf>
    <xf numFmtId="0" fontId="4" fillId="0" borderId="98" xfId="6" applyFont="1" applyFill="1" applyBorder="1" applyAlignment="1">
      <alignment horizontal="justify" vertical="center"/>
    </xf>
    <xf numFmtId="0" fontId="4" fillId="0" borderId="26" xfId="6" applyFont="1" applyFill="1" applyBorder="1" applyAlignment="1">
      <alignment horizontal="center" vertical="center"/>
    </xf>
    <xf numFmtId="0" fontId="4" fillId="0" borderId="3" xfId="6" applyFont="1" applyFill="1" applyBorder="1" applyAlignment="1">
      <alignment horizontal="center" vertical="center"/>
    </xf>
    <xf numFmtId="0" fontId="4" fillId="0" borderId="65" xfId="6" applyFont="1" applyFill="1" applyBorder="1" applyAlignment="1">
      <alignment horizontal="center" vertical="center"/>
    </xf>
    <xf numFmtId="0" fontId="4" fillId="0" borderId="5" xfId="6" applyFont="1" applyFill="1" applyBorder="1" applyAlignment="1">
      <alignment horizontal="center" vertical="center"/>
    </xf>
    <xf numFmtId="0" fontId="4" fillId="0" borderId="15" xfId="6" applyFont="1" applyFill="1" applyBorder="1" applyAlignment="1">
      <alignment horizontal="center" vertical="center"/>
    </xf>
    <xf numFmtId="0" fontId="4" fillId="0" borderId="36" xfId="6" applyFont="1" applyFill="1" applyBorder="1" applyAlignment="1">
      <alignment horizontal="center" vertical="center"/>
    </xf>
    <xf numFmtId="0" fontId="4" fillId="0" borderId="73" xfId="6" applyFont="1" applyFill="1" applyBorder="1" applyAlignment="1">
      <alignment horizontal="center" vertical="center"/>
    </xf>
    <xf numFmtId="0" fontId="4" fillId="0" borderId="6" xfId="6" applyFont="1" applyFill="1" applyBorder="1" applyAlignment="1">
      <alignment horizontal="center" vertical="center"/>
    </xf>
    <xf numFmtId="0" fontId="9" fillId="0" borderId="18" xfId="6" applyFont="1" applyFill="1" applyBorder="1" applyAlignment="1">
      <alignment horizontal="center" vertical="distributed" textRotation="255" wrapText="1" justifyLastLine="1"/>
    </xf>
    <xf numFmtId="0" fontId="9" fillId="0" borderId="10" xfId="6" applyFont="1" applyFill="1" applyBorder="1" applyAlignment="1">
      <alignment horizontal="center" vertical="distributed" textRotation="255" wrapText="1" justifyLastLine="1"/>
    </xf>
    <xf numFmtId="0" fontId="9" fillId="0" borderId="99" xfId="6" applyFont="1" applyFill="1" applyBorder="1" applyAlignment="1">
      <alignment horizontal="center" vertical="distributed" textRotation="255" wrapText="1" justifyLastLine="1"/>
    </xf>
    <xf numFmtId="0" fontId="9" fillId="0" borderId="25" xfId="6" applyFont="1" applyFill="1" applyBorder="1" applyAlignment="1">
      <alignment horizontal="center" vertical="distributed" textRotation="255" wrapText="1" justifyLastLine="1"/>
    </xf>
    <xf numFmtId="0" fontId="4" fillId="0" borderId="76" xfId="6" applyFont="1" applyFill="1" applyBorder="1" applyAlignment="1">
      <alignment horizontal="center" vertical="distributed" textRotation="255" justifyLastLine="1"/>
    </xf>
    <xf numFmtId="0" fontId="4" fillId="0" borderId="18" xfId="6" applyFont="1" applyFill="1" applyBorder="1" applyAlignment="1">
      <alignment horizontal="center" vertical="distributed" textRotation="255" justifyLastLine="1"/>
    </xf>
    <xf numFmtId="0" fontId="4" fillId="0" borderId="40" xfId="6" applyFont="1" applyFill="1" applyBorder="1" applyAlignment="1">
      <alignment horizontal="center" vertical="distributed" textRotation="255" justifyLastLine="1"/>
    </xf>
    <xf numFmtId="0" fontId="4" fillId="0" borderId="62" xfId="6" applyFont="1" applyFill="1" applyBorder="1" applyAlignment="1">
      <alignment horizontal="center" vertical="distributed" textRotation="255" justifyLastLine="1"/>
    </xf>
    <xf numFmtId="0" fontId="4" fillId="0" borderId="11" xfId="6" applyFont="1" applyFill="1" applyBorder="1" applyAlignment="1">
      <alignment horizontal="center" vertical="distributed" textRotation="255" justifyLastLine="1"/>
    </xf>
    <xf numFmtId="0" fontId="4" fillId="0" borderId="8" xfId="6" applyFont="1" applyFill="1" applyBorder="1" applyAlignment="1">
      <alignment horizontal="center" vertical="distributed" textRotation="255" justifyLastLine="1"/>
    </xf>
    <xf numFmtId="0" fontId="4" fillId="0" borderId="100" xfId="6" applyFont="1" applyFill="1" applyBorder="1" applyAlignment="1">
      <alignment horizontal="justify" vertical="center"/>
    </xf>
    <xf numFmtId="0" fontId="4" fillId="0" borderId="101" xfId="6" applyFont="1" applyFill="1" applyBorder="1" applyAlignment="1">
      <alignment horizontal="justify" vertical="center"/>
    </xf>
    <xf numFmtId="0" fontId="4" fillId="0" borderId="102" xfId="6" applyFont="1" applyFill="1" applyBorder="1" applyAlignment="1">
      <alignment horizontal="justify" vertical="center"/>
    </xf>
    <xf numFmtId="0" fontId="4" fillId="0" borderId="103" xfId="6" applyFont="1" applyFill="1" applyBorder="1" applyAlignment="1">
      <alignment horizontal="justify" vertical="center"/>
    </xf>
    <xf numFmtId="0" fontId="4" fillId="0" borderId="104" xfId="6" applyFont="1" applyFill="1" applyBorder="1" applyAlignment="1">
      <alignment horizontal="justify" vertical="center"/>
    </xf>
    <xf numFmtId="0" fontId="4" fillId="0" borderId="105" xfId="6" applyFont="1" applyFill="1" applyBorder="1" applyAlignment="1">
      <alignment horizontal="justify" vertical="center"/>
    </xf>
    <xf numFmtId="0" fontId="4" fillId="0" borderId="92" xfId="6" applyFont="1" applyFill="1" applyBorder="1" applyAlignment="1">
      <alignment horizontal="center" vertical="center"/>
    </xf>
    <xf numFmtId="0" fontId="4" fillId="0" borderId="21" xfId="6" applyFont="1" applyFill="1" applyBorder="1" applyAlignment="1">
      <alignment horizontal="center" vertical="center"/>
    </xf>
    <xf numFmtId="0" fontId="4" fillId="0" borderId="2" xfId="6" applyFont="1" applyFill="1" applyBorder="1" applyAlignment="1">
      <alignment horizontal="center" vertical="center"/>
    </xf>
    <xf numFmtId="0" fontId="4" fillId="0" borderId="14" xfId="6" applyFont="1" applyFill="1" applyBorder="1" applyAlignment="1">
      <alignment horizontal="center" vertical="center"/>
    </xf>
    <xf numFmtId="0" fontId="4" fillId="0" borderId="1" xfId="6" applyFont="1" applyFill="1" applyBorder="1" applyAlignment="1">
      <alignment horizontal="center" vertical="center"/>
    </xf>
    <xf numFmtId="0" fontId="4" fillId="0" borderId="32" xfId="6" applyFont="1" applyFill="1" applyBorder="1" applyAlignment="1">
      <alignment horizontal="center" vertical="center"/>
    </xf>
    <xf numFmtId="0" fontId="4" fillId="0" borderId="29" xfId="6" applyFont="1" applyFill="1" applyBorder="1" applyAlignment="1">
      <alignment horizontal="center" vertical="center"/>
    </xf>
    <xf numFmtId="0" fontId="9" fillId="0" borderId="1" xfId="6" applyFont="1" applyFill="1" applyBorder="1" applyAlignment="1">
      <alignment horizontal="center"/>
    </xf>
    <xf numFmtId="0" fontId="4" fillId="0" borderId="106" xfId="6" applyFont="1" applyFill="1" applyBorder="1" applyAlignment="1">
      <alignment horizontal="right" vertical="top" justifyLastLine="1"/>
    </xf>
    <xf numFmtId="0" fontId="4" fillId="0" borderId="107" xfId="6" applyFont="1" applyFill="1" applyBorder="1" applyAlignment="1">
      <alignment horizontal="right" vertical="top" justifyLastLine="1"/>
    </xf>
    <xf numFmtId="0" fontId="9" fillId="0" borderId="1" xfId="6" applyFont="1" applyFill="1" applyBorder="1" applyAlignment="1">
      <alignment horizontal="center" vertical="center"/>
    </xf>
    <xf numFmtId="0" fontId="9" fillId="0" borderId="92" xfId="6" applyFont="1" applyFill="1" applyBorder="1" applyAlignment="1">
      <alignment horizontal="distributed" vertical="center" justifyLastLine="1"/>
    </xf>
    <xf numFmtId="0" fontId="9" fillId="0" borderId="21" xfId="6" applyFont="1" applyFill="1" applyBorder="1" applyAlignment="1">
      <alignment horizontal="distributed" vertical="center" justifyLastLine="1"/>
    </xf>
    <xf numFmtId="0" fontId="9" fillId="0" borderId="2" xfId="6" applyFont="1" applyFill="1" applyBorder="1" applyAlignment="1">
      <alignment horizontal="center" vertical="center" wrapText="1"/>
    </xf>
    <xf numFmtId="0" fontId="9" fillId="0" borderId="4" xfId="6" applyFont="1" applyFill="1" applyBorder="1" applyAlignment="1">
      <alignment horizontal="center" vertical="center" wrapText="1"/>
    </xf>
    <xf numFmtId="0" fontId="9" fillId="0" borderId="2" xfId="6" applyFont="1" applyFill="1" applyBorder="1" applyAlignment="1">
      <alignment horizontal="distributed" vertical="center" justifyLastLine="1"/>
    </xf>
    <xf numFmtId="0" fontId="9" fillId="0" borderId="4" xfId="6" applyFont="1" applyFill="1" applyBorder="1" applyAlignment="1">
      <alignment horizontal="distributed" vertical="center" justifyLastLine="1"/>
    </xf>
    <xf numFmtId="0" fontId="9" fillId="0" borderId="2" xfId="6" applyFont="1" applyFill="1" applyBorder="1" applyAlignment="1">
      <alignment horizontal="center" vertical="center" wrapText="1" justifyLastLine="1"/>
    </xf>
    <xf numFmtId="0" fontId="9" fillId="0" borderId="4" xfId="6" applyFont="1" applyFill="1" applyBorder="1" applyAlignment="1">
      <alignment horizontal="center" vertical="center" wrapText="1" justifyLastLine="1"/>
    </xf>
    <xf numFmtId="0" fontId="9" fillId="0" borderId="2" xfId="6" applyFont="1" applyFill="1" applyBorder="1" applyAlignment="1">
      <alignment horizontal="center" vertical="center"/>
    </xf>
    <xf numFmtId="0" fontId="9" fillId="0" borderId="4" xfId="6" applyFont="1" applyFill="1" applyBorder="1" applyAlignment="1">
      <alignment horizontal="center" vertical="center"/>
    </xf>
    <xf numFmtId="0" fontId="9" fillId="0" borderId="32" xfId="6" applyFont="1" applyFill="1" applyBorder="1" applyAlignment="1">
      <alignment horizontal="center" vertical="center"/>
    </xf>
    <xf numFmtId="0" fontId="9" fillId="0" borderId="29" xfId="6" applyFont="1" applyFill="1" applyBorder="1" applyAlignment="1">
      <alignment horizontal="center" vertical="center"/>
    </xf>
    <xf numFmtId="0" fontId="4" fillId="0" borderId="11" xfId="6" applyFont="1" applyFill="1" applyBorder="1" applyAlignment="1">
      <alignment horizontal="distributed" vertical="center" justifyLastLine="1"/>
    </xf>
    <xf numFmtId="0" fontId="4" fillId="0" borderId="8" xfId="6" applyFont="1" applyFill="1" applyBorder="1" applyAlignment="1">
      <alignment horizontal="distributed" vertical="center" justifyLastLine="1"/>
    </xf>
    <xf numFmtId="0" fontId="4" fillId="0" borderId="62" xfId="6" applyFont="1" applyFill="1" applyBorder="1" applyAlignment="1">
      <alignment horizontal="distributed" vertical="center" justifyLastLine="1"/>
    </xf>
    <xf numFmtId="0" fontId="4" fillId="0" borderId="35" xfId="6" applyFont="1" applyFill="1" applyBorder="1" applyAlignment="1">
      <alignment horizontal="distributed" vertical="center" justifyLastLine="1"/>
    </xf>
    <xf numFmtId="0" fontId="4" fillId="0" borderId="30" xfId="6" applyFont="1" applyFill="1" applyBorder="1" applyAlignment="1">
      <alignment horizontal="distributed" vertical="center" justifyLastLine="1"/>
    </xf>
    <xf numFmtId="0" fontId="9" fillId="0" borderId="1" xfId="6" applyFont="1" applyFill="1" applyBorder="1" applyAlignment="1">
      <alignment horizontal="right"/>
    </xf>
    <xf numFmtId="0" fontId="1" fillId="0" borderId="1" xfId="6" applyFill="1" applyBorder="1" applyAlignment="1"/>
    <xf numFmtId="0" fontId="4" fillId="0" borderId="89" xfId="6" applyFont="1" applyFill="1" applyBorder="1" applyAlignment="1">
      <alignment vertical="distributed" wrapText="1"/>
    </xf>
    <xf numFmtId="0" fontId="4" fillId="0" borderId="91" xfId="6" applyFont="1" applyFill="1" applyBorder="1" applyAlignment="1">
      <alignment vertical="distributed"/>
    </xf>
    <xf numFmtId="0" fontId="4" fillId="0" borderId="37" xfId="6" applyFont="1" applyFill="1" applyBorder="1" applyAlignment="1">
      <alignment horizontal="distributed" vertical="center" indent="2"/>
    </xf>
    <xf numFmtId="0" fontId="4" fillId="0" borderId="14" xfId="6" applyFont="1" applyFill="1" applyBorder="1" applyAlignment="1">
      <alignment horizontal="distributed" vertical="center" indent="2"/>
    </xf>
    <xf numFmtId="0" fontId="4" fillId="0" borderId="92" xfId="6" applyFont="1" applyFill="1" applyBorder="1" applyAlignment="1">
      <alignment horizontal="distributed" vertical="center" indent="2"/>
    </xf>
    <xf numFmtId="0" fontId="4" fillId="0" borderId="68" xfId="6" applyFont="1" applyFill="1" applyBorder="1" applyAlignment="1">
      <alignment horizontal="center" vertical="center" justifyLastLine="1"/>
    </xf>
    <xf numFmtId="0" fontId="4" fillId="0" borderId="0" xfId="6" applyFont="1" applyFill="1" applyAlignment="1">
      <alignment horizontal="center" vertical="center"/>
    </xf>
    <xf numFmtId="0" fontId="17" fillId="0" borderId="2" xfId="6" applyFont="1" applyFill="1" applyBorder="1" applyAlignment="1">
      <alignment horizontal="center" vertical="center" wrapText="1" shrinkToFit="1"/>
    </xf>
    <xf numFmtId="0" fontId="17" fillId="0" borderId="4" xfId="6" applyFont="1" applyFill="1" applyBorder="1" applyAlignment="1">
      <alignment horizontal="center" vertical="center" shrinkToFit="1"/>
    </xf>
    <xf numFmtId="0" fontId="6" fillId="0" borderId="2" xfId="6" applyFont="1" applyFill="1" applyBorder="1" applyAlignment="1">
      <alignment horizontal="center" vertical="center" shrinkToFit="1"/>
    </xf>
    <xf numFmtId="0" fontId="6" fillId="0" borderId="4" xfId="6" applyFont="1" applyFill="1" applyBorder="1" applyAlignment="1">
      <alignment horizontal="center" vertical="center" shrinkToFit="1"/>
    </xf>
    <xf numFmtId="0" fontId="17" fillId="0" borderId="2" xfId="6" applyFont="1" applyFill="1" applyBorder="1" applyAlignment="1">
      <alignment horizontal="distributed" vertical="center" wrapText="1" justifyLastLine="1"/>
    </xf>
    <xf numFmtId="0" fontId="17" fillId="0" borderId="4" xfId="6" applyFont="1" applyFill="1" applyBorder="1" applyAlignment="1">
      <alignment horizontal="distributed" vertical="center" justifyLastLine="1"/>
    </xf>
    <xf numFmtId="0" fontId="17" fillId="0" borderId="2" xfId="6" applyFont="1" applyFill="1" applyBorder="1" applyAlignment="1">
      <alignment horizontal="distributed" vertical="center" justifyLastLine="1"/>
    </xf>
    <xf numFmtId="0" fontId="1" fillId="0" borderId="0" xfId="6" applyFill="1" applyAlignment="1">
      <alignment horizontal="center" vertical="center"/>
    </xf>
    <xf numFmtId="0" fontId="4" fillId="0" borderId="89" xfId="6" applyFont="1" applyFill="1" applyBorder="1" applyAlignment="1">
      <alignment vertical="top" wrapText="1" justifyLastLine="1"/>
    </xf>
    <xf numFmtId="0" fontId="4" fillId="0" borderId="91" xfId="6" applyFont="1" applyFill="1" applyBorder="1" applyAlignment="1">
      <alignment vertical="top" justifyLastLine="1"/>
    </xf>
    <xf numFmtId="0" fontId="6" fillId="0" borderId="92" xfId="6" applyFont="1" applyFill="1" applyBorder="1" applyAlignment="1">
      <alignment horizontal="distributed" vertical="center" justifyLastLine="1"/>
    </xf>
    <xf numFmtId="0" fontId="6" fillId="0" borderId="21" xfId="6" applyFont="1" applyFill="1" applyBorder="1" applyAlignment="1">
      <alignment horizontal="distributed" vertical="center" justifyLastLine="1"/>
    </xf>
    <xf numFmtId="0" fontId="4" fillId="0" borderId="89" xfId="6" applyFont="1" applyFill="1" applyBorder="1" applyAlignment="1">
      <alignment horizontal="center" vertical="top" justifyLastLine="1"/>
    </xf>
    <xf numFmtId="0" fontId="4" fillId="0" borderId="91" xfId="6" applyFont="1" applyFill="1" applyBorder="1" applyAlignment="1">
      <alignment horizontal="center" vertical="top" justifyLastLine="1"/>
    </xf>
    <xf numFmtId="0" fontId="4" fillId="0" borderId="22" xfId="6" applyFont="1" applyFill="1" applyBorder="1" applyAlignment="1">
      <alignment horizontal="distributed" vertical="center" justifyLastLine="1"/>
    </xf>
    <xf numFmtId="0" fontId="4" fillId="0" borderId="41" xfId="6" applyFont="1" applyFill="1" applyBorder="1" applyAlignment="1">
      <alignment horizontal="distributed" vertical="center" justifyLastLine="1"/>
    </xf>
    <xf numFmtId="0" fontId="6" fillId="0" borderId="2" xfId="6" applyFont="1" applyFill="1" applyBorder="1" applyAlignment="1">
      <alignment horizontal="center" vertical="center" justifyLastLine="1"/>
    </xf>
    <xf numFmtId="0" fontId="6" fillId="0" borderId="4" xfId="6" applyFont="1" applyFill="1" applyBorder="1" applyAlignment="1">
      <alignment horizontal="center" vertical="center" justifyLastLine="1"/>
    </xf>
    <xf numFmtId="0" fontId="6" fillId="0" borderId="32" xfId="6" applyFont="1" applyFill="1" applyBorder="1" applyAlignment="1">
      <alignment horizontal="center" vertical="center" justifyLastLine="1"/>
    </xf>
    <xf numFmtId="0" fontId="6" fillId="0" borderId="29" xfId="6" applyFont="1" applyFill="1" applyBorder="1" applyAlignment="1">
      <alignment horizontal="center" vertical="center" justifyLastLine="1"/>
    </xf>
    <xf numFmtId="3" fontId="12" fillId="0" borderId="65" xfId="6" applyNumberFormat="1" applyFont="1" applyFill="1" applyBorder="1" applyAlignment="1">
      <alignment horizontal="center" vertical="center"/>
    </xf>
    <xf numFmtId="3" fontId="12" fillId="0" borderId="35" xfId="6" applyNumberFormat="1" applyFont="1" applyFill="1" applyBorder="1" applyAlignment="1">
      <alignment horizontal="center" vertical="center"/>
    </xf>
    <xf numFmtId="3" fontId="12" fillId="0" borderId="30" xfId="6" applyNumberFormat="1" applyFont="1" applyFill="1" applyBorder="1" applyAlignment="1">
      <alignment horizontal="center" vertical="center"/>
    </xf>
    <xf numFmtId="3" fontId="12" fillId="0" borderId="5" xfId="6" applyNumberFormat="1" applyFont="1" applyFill="1" applyBorder="1" applyAlignment="1">
      <alignment horizontal="center" vertical="center"/>
    </xf>
    <xf numFmtId="3" fontId="12" fillId="0" borderId="6" xfId="6" applyNumberFormat="1" applyFont="1" applyFill="1" applyBorder="1" applyAlignment="1">
      <alignment horizontal="center" vertical="center"/>
    </xf>
    <xf numFmtId="3" fontId="12" fillId="0" borderId="73" xfId="6" applyNumberFormat="1" applyFont="1" applyFill="1" applyBorder="1" applyAlignment="1">
      <alignment horizontal="center" vertical="center"/>
    </xf>
    <xf numFmtId="0" fontId="17" fillId="0" borderId="108" xfId="6" applyFont="1" applyFill="1" applyBorder="1" applyAlignment="1">
      <alignment vertical="center"/>
    </xf>
    <xf numFmtId="0" fontId="17" fillId="0" borderId="7" xfId="6" applyFont="1" applyFill="1" applyBorder="1" applyAlignment="1">
      <alignment vertical="center"/>
    </xf>
    <xf numFmtId="3" fontId="12" fillId="0" borderId="62" xfId="6" applyNumberFormat="1" applyFont="1" applyFill="1" applyBorder="1" applyAlignment="1">
      <alignment horizontal="center" vertical="center"/>
    </xf>
    <xf numFmtId="3" fontId="12" fillId="0" borderId="8" xfId="6" applyNumberFormat="1" applyFont="1" applyFill="1" applyBorder="1" applyAlignment="1">
      <alignment horizontal="center" vertical="center"/>
    </xf>
    <xf numFmtId="0" fontId="6" fillId="0" borderId="68" xfId="6" applyFont="1" applyFill="1" applyBorder="1" applyAlignment="1">
      <alignment horizontal="left" vertical="center" wrapText="1"/>
    </xf>
    <xf numFmtId="0" fontId="0" fillId="0" borderId="45" xfId="0" applyFill="1" applyBorder="1" applyAlignment="1">
      <alignment horizontal="left" vertical="center" wrapText="1"/>
    </xf>
    <xf numFmtId="0" fontId="17" fillId="0" borderId="9" xfId="6" applyFont="1" applyFill="1" applyBorder="1" applyAlignment="1">
      <alignment vertical="center"/>
    </xf>
    <xf numFmtId="0" fontId="17" fillId="0" borderId="13" xfId="6" applyFont="1" applyFill="1" applyBorder="1" applyAlignment="1">
      <alignment vertical="center"/>
    </xf>
    <xf numFmtId="3" fontId="12" fillId="0" borderId="4" xfId="6" applyNumberFormat="1" applyFont="1" applyFill="1" applyBorder="1" applyAlignment="1">
      <alignment horizontal="center" vertical="center"/>
    </xf>
    <xf numFmtId="0" fontId="6" fillId="0" borderId="0" xfId="6" applyFont="1" applyFill="1" applyBorder="1" applyAlignment="1">
      <alignment horizontal="left" vertical="center"/>
    </xf>
    <xf numFmtId="0" fontId="6" fillId="0" borderId="1" xfId="6" applyFont="1" applyFill="1" applyBorder="1" applyAlignment="1">
      <alignment horizontal="left" vertical="center"/>
    </xf>
    <xf numFmtId="0" fontId="15" fillId="0" borderId="0" xfId="6" applyFont="1" applyFill="1" applyAlignment="1">
      <alignment horizontal="center" vertical="center"/>
    </xf>
    <xf numFmtId="0" fontId="6" fillId="0" borderId="77" xfId="6" applyFont="1" applyFill="1" applyBorder="1" applyAlignment="1">
      <alignment horizontal="center" vertical="center" justifyLastLine="1"/>
    </xf>
    <xf numFmtId="0" fontId="6" fillId="0" borderId="13" xfId="6" applyFont="1" applyFill="1" applyBorder="1" applyAlignment="1">
      <alignment horizontal="center" vertical="center" justifyLastLine="1"/>
    </xf>
    <xf numFmtId="0" fontId="6" fillId="0" borderId="92" xfId="6" applyFont="1" applyFill="1" applyBorder="1" applyAlignment="1">
      <alignment horizontal="center" vertical="center" justifyLastLine="1"/>
    </xf>
    <xf numFmtId="0" fontId="6" fillId="0" borderId="21" xfId="6" applyFont="1" applyFill="1" applyBorder="1" applyAlignment="1">
      <alignment horizontal="center" vertical="center" justifyLastLine="1"/>
    </xf>
    <xf numFmtId="180" fontId="6" fillId="0" borderId="2" xfId="6" applyNumberFormat="1" applyFont="1" applyFill="1" applyBorder="1" applyAlignment="1">
      <alignment horizontal="distributed" vertical="center" justifyLastLine="1"/>
    </xf>
    <xf numFmtId="180" fontId="6" fillId="0" borderId="65" xfId="6" applyNumberFormat="1" applyFont="1" applyFill="1" applyBorder="1" applyAlignment="1">
      <alignment horizontal="distributed" vertical="center" justifyLastLine="1"/>
    </xf>
    <xf numFmtId="180" fontId="6" fillId="0" borderId="73" xfId="6" applyNumberFormat="1" applyFont="1" applyFill="1" applyBorder="1" applyAlignment="1">
      <alignment horizontal="distributed" vertical="center" justifyLastLine="1"/>
    </xf>
    <xf numFmtId="0" fontId="17" fillId="0" borderId="77" xfId="6" applyFont="1" applyFill="1" applyBorder="1" applyAlignment="1">
      <alignment horizontal="left" vertical="center"/>
    </xf>
    <xf numFmtId="0" fontId="17" fillId="0" borderId="9" xfId="6" applyFont="1" applyFill="1" applyBorder="1" applyAlignment="1">
      <alignment horizontal="left" vertical="center"/>
    </xf>
    <xf numFmtId="0" fontId="27" fillId="0" borderId="18" xfId="6" applyFont="1" applyFill="1" applyBorder="1" applyAlignment="1">
      <alignment horizontal="left" wrapText="1"/>
    </xf>
    <xf numFmtId="0" fontId="27" fillId="0" borderId="0" xfId="6" applyFont="1" applyFill="1" applyAlignment="1">
      <alignment horizontal="left" wrapText="1"/>
    </xf>
    <xf numFmtId="0" fontId="6" fillId="0" borderId="109" xfId="6" applyFont="1" applyFill="1" applyBorder="1" applyAlignment="1">
      <alignment horizontal="distributed" vertical="center"/>
    </xf>
    <xf numFmtId="0" fontId="6" fillId="0" borderId="110" xfId="6" applyFont="1" applyFill="1" applyBorder="1" applyAlignment="1">
      <alignment horizontal="distributed" vertical="center"/>
    </xf>
    <xf numFmtId="0" fontId="6" fillId="0" borderId="111" xfId="6" applyFont="1" applyFill="1" applyBorder="1" applyAlignment="1">
      <alignment horizontal="distributed" vertical="center" wrapText="1"/>
    </xf>
    <xf numFmtId="0" fontId="6" fillId="0" borderId="112" xfId="6" applyFont="1" applyFill="1" applyBorder="1" applyAlignment="1">
      <alignment horizontal="distributed" vertical="center" wrapText="1"/>
    </xf>
    <xf numFmtId="0" fontId="6" fillId="0" borderId="75" xfId="6" applyFont="1" applyFill="1" applyBorder="1" applyAlignment="1">
      <alignment horizontal="distributed" vertical="center"/>
    </xf>
    <xf numFmtId="0" fontId="6" fillId="0" borderId="58" xfId="6" applyFont="1" applyFill="1" applyBorder="1" applyAlignment="1">
      <alignment horizontal="distributed" vertical="center"/>
    </xf>
    <xf numFmtId="0" fontId="6" fillId="0" borderId="113" xfId="6" applyFont="1" applyFill="1" applyBorder="1" applyAlignment="1">
      <alignment horizontal="center" vertical="justify"/>
    </xf>
    <xf numFmtId="0" fontId="6" fillId="0" borderId="114" xfId="6" applyFont="1" applyFill="1" applyBorder="1" applyAlignment="1">
      <alignment horizontal="center" vertical="justify"/>
    </xf>
    <xf numFmtId="0" fontId="6" fillId="0" borderId="115" xfId="6" applyFont="1" applyFill="1" applyBorder="1" applyAlignment="1">
      <alignment horizontal="center" vertical="justify"/>
    </xf>
    <xf numFmtId="0" fontId="6" fillId="0" borderId="116" xfId="6" applyFont="1" applyFill="1" applyBorder="1" applyAlignment="1">
      <alignment horizontal="center" vertical="justify"/>
    </xf>
    <xf numFmtId="0" fontId="6" fillId="0" borderId="117" xfId="6" applyFont="1" applyFill="1" applyBorder="1" applyAlignment="1">
      <alignment horizontal="center" vertical="justify"/>
    </xf>
    <xf numFmtId="0" fontId="6" fillId="0" borderId="118" xfId="6" applyFont="1" applyFill="1" applyBorder="1" applyAlignment="1">
      <alignment horizontal="center" vertical="justify"/>
    </xf>
    <xf numFmtId="0" fontId="9" fillId="0" borderId="44" xfId="6" applyFont="1" applyFill="1" applyBorder="1" applyAlignment="1">
      <alignment horizontal="distributed" vertical="center" justifyLastLine="1"/>
    </xf>
    <xf numFmtId="0" fontId="9" fillId="0" borderId="69" xfId="6" applyFont="1" applyFill="1" applyBorder="1" applyAlignment="1">
      <alignment horizontal="distributed" vertical="center" justifyLastLine="1"/>
    </xf>
    <xf numFmtId="0" fontId="9" fillId="0" borderId="73" xfId="6" applyFont="1" applyFill="1" applyBorder="1" applyAlignment="1">
      <alignment horizontal="distributed" vertical="center" justifyLastLine="1"/>
    </xf>
    <xf numFmtId="0" fontId="9" fillId="0" borderId="72" xfId="6" applyFont="1" applyFill="1" applyBorder="1" applyAlignment="1">
      <alignment horizontal="distributed" vertical="center" justifyLastLine="1"/>
    </xf>
    <xf numFmtId="0" fontId="9" fillId="0" borderId="46" xfId="6" applyFont="1" applyFill="1" applyBorder="1" applyAlignment="1">
      <alignment horizontal="center" vertical="center" justifyLastLine="1"/>
    </xf>
    <xf numFmtId="0" fontId="9" fillId="0" borderId="81" xfId="6" applyFont="1" applyFill="1" applyBorder="1" applyAlignment="1">
      <alignment horizontal="center" vertical="center" justifyLastLine="1"/>
    </xf>
    <xf numFmtId="0" fontId="9" fillId="0" borderId="30" xfId="6" applyFont="1" applyFill="1" applyBorder="1" applyAlignment="1">
      <alignment horizontal="center" vertical="center" justifyLastLine="1"/>
    </xf>
    <xf numFmtId="0" fontId="9" fillId="0" borderId="47" xfId="6" applyFont="1" applyFill="1" applyBorder="1" applyAlignment="1">
      <alignment horizontal="center" vertical="center" justifyLastLine="1"/>
    </xf>
    <xf numFmtId="0" fontId="9" fillId="0" borderId="62" xfId="6" applyFont="1" applyFill="1" applyBorder="1" applyAlignment="1">
      <alignment horizontal="center" vertical="center" justifyLastLine="1"/>
    </xf>
    <xf numFmtId="0" fontId="9" fillId="0" borderId="4" xfId="6" applyFont="1" applyFill="1" applyBorder="1" applyAlignment="1">
      <alignment horizontal="center" vertical="center" justifyLastLine="1"/>
    </xf>
    <xf numFmtId="0" fontId="9" fillId="0" borderId="62" xfId="6" applyFont="1" applyFill="1" applyBorder="1" applyAlignment="1">
      <alignment horizontal="center" vertical="center" wrapText="1" justifyLastLine="1"/>
    </xf>
    <xf numFmtId="0" fontId="4" fillId="0" borderId="27" xfId="6" applyFont="1" applyFill="1" applyBorder="1" applyAlignment="1">
      <alignment horizontal="distributed" vertical="center" justifyLastLine="1"/>
    </xf>
    <xf numFmtId="0" fontId="4" fillId="0" borderId="24" xfId="6" applyFont="1" applyFill="1" applyBorder="1" applyAlignment="1">
      <alignment horizontal="distributed" vertical="center" justifyLastLine="1"/>
    </xf>
    <xf numFmtId="0" fontId="4" fillId="0" borderId="28" xfId="6" applyFont="1" applyFill="1" applyBorder="1" applyAlignment="1">
      <alignment horizontal="distributed" vertical="center" justifyLastLine="1"/>
    </xf>
    <xf numFmtId="0" fontId="4" fillId="0" borderId="84" xfId="6" applyFont="1" applyFill="1" applyBorder="1" applyAlignment="1">
      <alignment horizontal="distributed" vertical="center" justifyLastLine="1"/>
    </xf>
    <xf numFmtId="0" fontId="4" fillId="0" borderId="90" xfId="6" applyFont="1" applyFill="1" applyBorder="1" applyAlignment="1">
      <alignment vertical="top" justifyLastLine="1"/>
    </xf>
    <xf numFmtId="0" fontId="4" fillId="0" borderId="81" xfId="6" applyFont="1" applyFill="1" applyBorder="1" applyAlignment="1">
      <alignment horizontal="distributed" vertical="center" justifyLastLine="1"/>
    </xf>
    <xf numFmtId="0" fontId="4" fillId="0" borderId="90" xfId="6" applyFont="1" applyFill="1" applyBorder="1" applyAlignment="1">
      <alignment vertical="distributed"/>
    </xf>
    <xf numFmtId="0" fontId="4" fillId="0" borderId="10" xfId="6" applyFont="1" applyFill="1" applyBorder="1" applyAlignment="1">
      <alignment horizontal="distributed" vertical="center" justifyLastLine="1"/>
    </xf>
    <xf numFmtId="0" fontId="4" fillId="0" borderId="17" xfId="6" applyFont="1" applyFill="1" applyBorder="1" applyAlignment="1">
      <alignment horizontal="distributed" vertical="center" justifyLastLine="1"/>
    </xf>
    <xf numFmtId="0" fontId="4" fillId="0" borderId="27" xfId="6" applyFont="1" applyFill="1" applyBorder="1" applyAlignment="1">
      <alignment horizontal="center" vertical="center" justifyLastLine="1"/>
    </xf>
    <xf numFmtId="0" fontId="4" fillId="0" borderId="24" xfId="6" applyFont="1" applyFill="1" applyBorder="1" applyAlignment="1">
      <alignment horizontal="center" vertical="center" justifyLastLine="1"/>
    </xf>
    <xf numFmtId="0" fontId="4" fillId="0" borderId="28" xfId="6" applyFont="1" applyFill="1" applyBorder="1" applyAlignment="1">
      <alignment horizontal="center" vertical="center" justifyLastLine="1"/>
    </xf>
    <xf numFmtId="0" fontId="11" fillId="0" borderId="0" xfId="6" applyFont="1" applyFill="1" applyAlignment="1">
      <alignment horizontal="right" vertical="center"/>
    </xf>
    <xf numFmtId="0" fontId="4" fillId="0" borderId="119" xfId="6" applyFont="1" applyFill="1" applyBorder="1" applyAlignment="1">
      <alignment horizontal="justify" vertical="justify"/>
    </xf>
    <xf numFmtId="0" fontId="4" fillId="0" borderId="120" xfId="6" applyFont="1" applyFill="1" applyBorder="1" applyAlignment="1">
      <alignment horizontal="justify" vertical="justify"/>
    </xf>
    <xf numFmtId="0" fontId="4" fillId="0" borderId="121" xfId="6" applyFont="1" applyFill="1" applyBorder="1" applyAlignment="1">
      <alignment horizontal="distributed" vertical="center" justifyLastLine="1"/>
    </xf>
    <xf numFmtId="0" fontId="15" fillId="0" borderId="0" xfId="6" applyFont="1" applyFill="1" applyAlignment="1">
      <alignment horizontal="right" vertical="center"/>
    </xf>
    <xf numFmtId="0" fontId="4" fillId="0" borderId="64" xfId="6" applyFont="1" applyFill="1" applyBorder="1" applyAlignment="1">
      <alignment horizontal="justify" vertical="justify"/>
    </xf>
    <xf numFmtId="38" fontId="5" fillId="0" borderId="4" xfId="3" applyFont="1" applyFill="1" applyBorder="1" applyAlignment="1">
      <alignment horizontal="right" vertical="center" justifyLastLine="1"/>
    </xf>
    <xf numFmtId="38" fontId="5" fillId="0" borderId="29" xfId="3" applyFont="1" applyFill="1" applyBorder="1" applyAlignment="1">
      <alignment horizontal="right" vertical="center" justifyLastLine="1"/>
    </xf>
    <xf numFmtId="3" fontId="4" fillId="0" borderId="75" xfId="3" applyNumberFormat="1" applyFont="1" applyFill="1" applyBorder="1" applyAlignment="1">
      <alignment horizontal="center" vertical="center"/>
    </xf>
    <xf numFmtId="3" fontId="4" fillId="0" borderId="14" xfId="3" applyNumberFormat="1" applyFont="1" applyFill="1" applyBorder="1" applyAlignment="1">
      <alignment horizontal="center" vertical="center"/>
    </xf>
    <xf numFmtId="3" fontId="4" fillId="0" borderId="58" xfId="3" applyNumberFormat="1" applyFont="1" applyFill="1" applyBorder="1" applyAlignment="1">
      <alignment horizontal="center" vertical="center"/>
    </xf>
    <xf numFmtId="3" fontId="4" fillId="0" borderId="62" xfId="3" applyNumberFormat="1" applyFont="1" applyFill="1" applyBorder="1" applyAlignment="1">
      <alignment horizontal="center" vertical="center" wrapText="1" justifyLastLine="1"/>
    </xf>
    <xf numFmtId="3" fontId="12" fillId="0" borderId="27" xfId="3" applyNumberFormat="1" applyFont="1" applyFill="1" applyBorder="1" applyAlignment="1">
      <alignment horizontal="right" vertical="center" justifyLastLine="1"/>
    </xf>
    <xf numFmtId="3" fontId="12" fillId="0" borderId="28" xfId="3" applyNumberFormat="1" applyFont="1" applyFill="1" applyBorder="1" applyAlignment="1">
      <alignment horizontal="right" vertical="center" justifyLastLine="1"/>
    </xf>
    <xf numFmtId="3" fontId="4" fillId="0" borderId="62" xfId="3" applyNumberFormat="1" applyFont="1" applyFill="1" applyBorder="1" applyAlignment="1">
      <alignment horizontal="center" vertical="center" justifyLastLine="1"/>
    </xf>
    <xf numFmtId="3" fontId="4" fillId="0" borderId="85" xfId="3" applyNumberFormat="1" applyFont="1" applyFill="1" applyBorder="1" applyAlignment="1">
      <alignment horizontal="center" vertical="center" justifyLastLine="1"/>
    </xf>
    <xf numFmtId="3" fontId="12" fillId="0" borderId="0" xfId="3" applyNumberFormat="1" applyFont="1" applyFill="1" applyBorder="1" applyAlignment="1">
      <alignment horizontal="center" vertical="center" justifyLastLine="1"/>
    </xf>
    <xf numFmtId="38" fontId="5" fillId="0" borderId="27" xfId="3" applyFont="1" applyFill="1" applyBorder="1" applyAlignment="1">
      <alignment horizontal="right" vertical="center" wrapText="1" justifyLastLine="1"/>
    </xf>
    <xf numFmtId="38" fontId="5" fillId="0" borderId="28" xfId="3" applyFont="1" applyFill="1" applyBorder="1" applyAlignment="1">
      <alignment horizontal="right" vertical="center" wrapText="1" justifyLastLine="1"/>
    </xf>
    <xf numFmtId="38" fontId="5" fillId="0" borderId="27" xfId="3" applyFont="1" applyFill="1" applyBorder="1" applyAlignment="1">
      <alignment horizontal="right" vertical="center" justifyLastLine="1"/>
    </xf>
    <xf numFmtId="38" fontId="5" fillId="0" borderId="84" xfId="3" applyFont="1" applyFill="1" applyBorder="1" applyAlignment="1">
      <alignment horizontal="right" vertical="center" justifyLastLine="1"/>
    </xf>
    <xf numFmtId="3" fontId="12" fillId="0" borderId="84" xfId="3" applyNumberFormat="1" applyFont="1" applyFill="1" applyBorder="1" applyAlignment="1">
      <alignment horizontal="right" vertical="center" justifyLastLine="1"/>
    </xf>
    <xf numFmtId="3" fontId="12" fillId="0" borderId="81" xfId="3" applyNumberFormat="1" applyFont="1" applyFill="1" applyBorder="1" applyAlignment="1">
      <alignment horizontal="right" vertical="center" justifyLastLine="1"/>
    </xf>
    <xf numFmtId="0" fontId="4" fillId="0" borderId="41" xfId="6" applyFont="1" applyFill="1" applyBorder="1" applyAlignment="1">
      <alignment horizontal="center" vertical="center" justifyLastLine="1"/>
    </xf>
    <xf numFmtId="0" fontId="4" fillId="0" borderId="3" xfId="6" applyFont="1" applyFill="1" applyBorder="1" applyAlignment="1">
      <alignment horizontal="center" vertical="center" justifyLastLine="1"/>
    </xf>
    <xf numFmtId="0" fontId="4" fillId="0" borderId="21" xfId="6" applyFont="1" applyFill="1" applyBorder="1" applyAlignment="1">
      <alignment horizontal="center" vertical="center" justifyLastLine="1"/>
    </xf>
    <xf numFmtId="0" fontId="4" fillId="0" borderId="86" xfId="6" applyFont="1" applyFill="1" applyBorder="1" applyAlignment="1">
      <alignment horizontal="center" vertical="center" justifyLastLine="1"/>
    </xf>
    <xf numFmtId="0" fontId="4" fillId="0" borderId="16" xfId="6" applyFont="1" applyFill="1" applyBorder="1" applyAlignment="1">
      <alignment horizontal="center"/>
    </xf>
    <xf numFmtId="0" fontId="4" fillId="0" borderId="17" xfId="6" applyFont="1" applyFill="1" applyBorder="1" applyAlignment="1">
      <alignment horizontal="center"/>
    </xf>
    <xf numFmtId="0" fontId="4" fillId="0" borderId="16" xfId="6" applyFont="1" applyFill="1" applyBorder="1" applyAlignment="1">
      <alignment horizontal="center" vertical="top"/>
    </xf>
    <xf numFmtId="0" fontId="4" fillId="0" borderId="17" xfId="6" applyFont="1" applyFill="1" applyBorder="1" applyAlignment="1">
      <alignment horizontal="center" vertical="top"/>
    </xf>
    <xf numFmtId="0" fontId="4" fillId="0" borderId="74" xfId="6" applyFont="1" applyFill="1" applyBorder="1" applyAlignment="1">
      <alignment horizontal="center"/>
    </xf>
    <xf numFmtId="0" fontId="4" fillId="0" borderId="85" xfId="6" applyFont="1" applyFill="1" applyBorder="1" applyAlignment="1">
      <alignment horizontal="center"/>
    </xf>
    <xf numFmtId="0" fontId="6" fillId="0" borderId="45" xfId="6" applyFont="1" applyFill="1" applyBorder="1" applyAlignment="1">
      <alignment horizontal="center" vertical="top"/>
    </xf>
    <xf numFmtId="0" fontId="6" fillId="0" borderId="33" xfId="6" applyFont="1" applyFill="1" applyBorder="1" applyAlignment="1">
      <alignment horizontal="center" vertical="top"/>
    </xf>
    <xf numFmtId="0" fontId="4" fillId="0" borderId="20" xfId="6" applyFont="1" applyFill="1" applyBorder="1" applyAlignment="1">
      <alignment horizontal="center" vertical="center"/>
    </xf>
    <xf numFmtId="0" fontId="4" fillId="0" borderId="47" xfId="6" applyFont="1" applyFill="1" applyBorder="1" applyAlignment="1">
      <alignment horizontal="center" vertical="center"/>
    </xf>
    <xf numFmtId="0" fontId="4" fillId="0" borderId="30" xfId="6" applyFont="1" applyFill="1" applyBorder="1" applyAlignment="1">
      <alignment horizontal="center" vertical="center"/>
    </xf>
    <xf numFmtId="0" fontId="11" fillId="0" borderId="0" xfId="6" applyFont="1" applyFill="1" applyAlignment="1">
      <alignment horizontal="center"/>
    </xf>
    <xf numFmtId="0" fontId="4" fillId="0" borderId="122" xfId="6" applyFont="1" applyFill="1" applyBorder="1" applyAlignment="1">
      <alignment horizontal="right" vertical="top"/>
    </xf>
    <xf numFmtId="0" fontId="4" fillId="0" borderId="123" xfId="6" applyFont="1" applyFill="1" applyBorder="1" applyAlignment="1">
      <alignment horizontal="right" vertical="top"/>
    </xf>
    <xf numFmtId="0" fontId="4" fillId="0" borderId="68" xfId="6" applyFont="1" applyFill="1" applyBorder="1" applyAlignment="1">
      <alignment horizontal="center" vertical="center" textRotation="255"/>
    </xf>
    <xf numFmtId="0" fontId="4" fillId="0" borderId="16" xfId="6" applyFont="1" applyFill="1" applyBorder="1" applyAlignment="1">
      <alignment horizontal="center" vertical="center" textRotation="255"/>
    </xf>
    <xf numFmtId="0" fontId="11" fillId="0" borderId="0" xfId="6" applyFont="1" applyFill="1" applyBorder="1" applyAlignment="1">
      <alignment horizontal="center"/>
    </xf>
    <xf numFmtId="0" fontId="9" fillId="0" borderId="14" xfId="6" applyFont="1" applyFill="1" applyBorder="1" applyAlignment="1">
      <alignment horizontal="right" vertical="center"/>
    </xf>
    <xf numFmtId="181" fontId="22" fillId="0" borderId="40" xfId="6" applyNumberFormat="1" applyFont="1" applyFill="1" applyBorder="1" applyAlignment="1">
      <alignment horizontal="center" vertical="center"/>
    </xf>
    <xf numFmtId="181" fontId="22" fillId="0" borderId="1" xfId="6" applyNumberFormat="1" applyFont="1" applyFill="1" applyBorder="1" applyAlignment="1">
      <alignment horizontal="center" vertical="center"/>
    </xf>
    <xf numFmtId="181" fontId="22" fillId="0" borderId="21" xfId="6" applyNumberFormat="1" applyFont="1" applyFill="1" applyBorder="1" applyAlignment="1">
      <alignment horizontal="center" vertical="center"/>
    </xf>
    <xf numFmtId="181" fontId="22" fillId="0" borderId="18" xfId="6" applyNumberFormat="1" applyFont="1" applyFill="1" applyBorder="1" applyAlignment="1">
      <alignment horizontal="center" vertical="center"/>
    </xf>
    <xf numFmtId="181" fontId="22" fillId="0" borderId="0" xfId="6" applyNumberFormat="1" applyFont="1" applyFill="1" applyBorder="1" applyAlignment="1">
      <alignment horizontal="center" vertical="center"/>
    </xf>
    <xf numFmtId="181" fontId="22" fillId="0" borderId="10" xfId="6" applyNumberFormat="1" applyFont="1" applyFill="1" applyBorder="1" applyAlignment="1">
      <alignment horizontal="center" vertical="center"/>
    </xf>
    <xf numFmtId="181" fontId="22" fillId="0" borderId="75" xfId="6" applyNumberFormat="1" applyFont="1" applyFill="1" applyBorder="1" applyAlignment="1">
      <alignment horizontal="center" vertical="center"/>
    </xf>
    <xf numFmtId="181" fontId="22" fillId="0" borderId="14" xfId="6" applyNumberFormat="1" applyFont="1" applyFill="1" applyBorder="1" applyAlignment="1">
      <alignment horizontal="center" vertical="center"/>
    </xf>
    <xf numFmtId="181" fontId="22" fillId="0" borderId="92" xfId="6" applyNumberFormat="1" applyFont="1" applyFill="1" applyBorder="1" applyAlignment="1">
      <alignment horizontal="center" vertical="center"/>
    </xf>
    <xf numFmtId="0" fontId="20" fillId="0" borderId="37" xfId="6" applyFont="1" applyFill="1" applyBorder="1" applyAlignment="1">
      <alignment horizontal="center" vertical="center"/>
    </xf>
    <xf numFmtId="0" fontId="1" fillId="0" borderId="14" xfId="6" applyFill="1" applyBorder="1"/>
    <xf numFmtId="0" fontId="1" fillId="0" borderId="58" xfId="6" applyFill="1" applyBorder="1"/>
    <xf numFmtId="0" fontId="1" fillId="0" borderId="38" xfId="6" applyFill="1" applyBorder="1"/>
    <xf numFmtId="0" fontId="1" fillId="0" borderId="1" xfId="6" applyFill="1" applyBorder="1"/>
    <xf numFmtId="0" fontId="1" fillId="0" borderId="59" xfId="6" applyFill="1" applyBorder="1"/>
    <xf numFmtId="181" fontId="22" fillId="0" borderId="38" xfId="6" applyNumberFormat="1" applyFont="1" applyFill="1" applyBorder="1" applyAlignment="1">
      <alignment horizontal="center" vertical="center"/>
    </xf>
    <xf numFmtId="181" fontId="22" fillId="0" borderId="59" xfId="6" applyNumberFormat="1" applyFont="1" applyFill="1" applyBorder="1" applyAlignment="1">
      <alignment horizontal="center" vertical="center"/>
    </xf>
    <xf numFmtId="0" fontId="4" fillId="0" borderId="113" xfId="6" applyFont="1" applyFill="1" applyBorder="1" applyAlignment="1">
      <alignment horizontal="right" vertical="top"/>
    </xf>
    <xf numFmtId="0" fontId="4" fillId="0" borderId="124" xfId="6" applyFont="1" applyFill="1" applyBorder="1" applyAlignment="1">
      <alignment horizontal="right" vertical="top"/>
    </xf>
    <xf numFmtId="0" fontId="4" fillId="0" borderId="114" xfId="6" applyFont="1" applyFill="1" applyBorder="1" applyAlignment="1">
      <alignment horizontal="right" vertical="top"/>
    </xf>
    <xf numFmtId="0" fontId="4" fillId="0" borderId="117" xfId="6" applyFont="1" applyFill="1" applyBorder="1" applyAlignment="1">
      <alignment horizontal="right" vertical="top"/>
    </xf>
    <xf numFmtId="0" fontId="4" fillId="0" borderId="87" xfId="6" applyFont="1" applyFill="1" applyBorder="1" applyAlignment="1">
      <alignment horizontal="right" vertical="top"/>
    </xf>
    <xf numFmtId="0" fontId="4" fillId="0" borderId="118" xfId="6" applyFont="1" applyFill="1" applyBorder="1" applyAlignment="1">
      <alignment horizontal="right" vertical="top"/>
    </xf>
    <xf numFmtId="0" fontId="20" fillId="0" borderId="75" xfId="6" applyFont="1" applyFill="1" applyBorder="1" applyAlignment="1">
      <alignment horizontal="center" vertical="center"/>
    </xf>
    <xf numFmtId="0" fontId="20" fillId="0" borderId="14" xfId="6" applyFont="1" applyFill="1" applyBorder="1" applyAlignment="1">
      <alignment horizontal="center" vertical="center"/>
    </xf>
    <xf numFmtId="0" fontId="20" fillId="0" borderId="92" xfId="6" applyFont="1" applyFill="1" applyBorder="1" applyAlignment="1">
      <alignment horizontal="center" vertical="center"/>
    </xf>
    <xf numFmtId="0" fontId="20" fillId="0" borderId="40" xfId="6" applyFont="1" applyFill="1" applyBorder="1" applyAlignment="1">
      <alignment horizontal="center" vertical="center"/>
    </xf>
    <xf numFmtId="0" fontId="20" fillId="0" borderId="1" xfId="6" applyFont="1" applyFill="1" applyBorder="1" applyAlignment="1">
      <alignment horizontal="center" vertical="center"/>
    </xf>
    <xf numFmtId="0" fontId="20" fillId="0" borderId="21" xfId="6" applyFont="1" applyFill="1" applyBorder="1" applyAlignment="1">
      <alignment horizontal="center" vertical="center"/>
    </xf>
    <xf numFmtId="181" fontId="22" fillId="0" borderId="37" xfId="6" applyNumberFormat="1" applyFont="1" applyFill="1" applyBorder="1" applyAlignment="1">
      <alignment horizontal="center" vertical="center"/>
    </xf>
    <xf numFmtId="181" fontId="22" fillId="0" borderId="58" xfId="6" applyNumberFormat="1" applyFont="1" applyFill="1" applyBorder="1" applyAlignment="1">
      <alignment horizontal="center" vertical="center"/>
    </xf>
    <xf numFmtId="181" fontId="22" fillId="0" borderId="60" xfId="6" applyNumberFormat="1" applyFont="1" applyFill="1" applyBorder="1" applyAlignment="1">
      <alignment horizontal="center" vertical="center"/>
    </xf>
    <xf numFmtId="181" fontId="22" fillId="0" borderId="57" xfId="6" applyNumberFormat="1" applyFont="1" applyFill="1" applyBorder="1" applyAlignment="1">
      <alignment horizontal="center" vertical="center"/>
    </xf>
    <xf numFmtId="0" fontId="6" fillId="0" borderId="0" xfId="6" applyFont="1" applyFill="1" applyBorder="1" applyAlignment="1">
      <alignment horizontal="left" vertical="distributed" wrapText="1"/>
    </xf>
    <xf numFmtId="0" fontId="36" fillId="0" borderId="125" xfId="6" applyFont="1" applyFill="1" applyBorder="1" applyAlignment="1">
      <alignment horizontal="left" vertical="distributed" wrapText="1"/>
    </xf>
    <xf numFmtId="0" fontId="36" fillId="0" borderId="10" xfId="6" applyFont="1" applyFill="1" applyBorder="1" applyAlignment="1">
      <alignment horizontal="left" vertical="distributed" wrapText="1"/>
    </xf>
    <xf numFmtId="0" fontId="36" fillId="0" borderId="25" xfId="6" applyFont="1" applyFill="1" applyBorder="1" applyAlignment="1">
      <alignment horizontal="left" vertical="distributed" wrapText="1"/>
    </xf>
    <xf numFmtId="0" fontId="36" fillId="0" borderId="85" xfId="6" applyFont="1" applyFill="1" applyBorder="1" applyAlignment="1">
      <alignment horizontal="left" vertical="top" wrapText="1"/>
    </xf>
    <xf numFmtId="0" fontId="36" fillId="0" borderId="17" xfId="6" applyFont="1" applyFill="1" applyBorder="1" applyAlignment="1">
      <alignment horizontal="left" vertical="top" wrapText="1"/>
    </xf>
    <xf numFmtId="0" fontId="36" fillId="0" borderId="33" xfId="6" applyFont="1" applyFill="1" applyBorder="1" applyAlignment="1">
      <alignment horizontal="left" vertical="top" wrapText="1"/>
    </xf>
    <xf numFmtId="0" fontId="36" fillId="0" borderId="125" xfId="6" applyFont="1" applyFill="1" applyBorder="1" applyAlignment="1">
      <alignment horizontal="left" vertical="top" wrapText="1"/>
    </xf>
    <xf numFmtId="0" fontId="36" fillId="0" borderId="10" xfId="6" applyFont="1" applyFill="1" applyBorder="1" applyAlignment="1">
      <alignment horizontal="left" vertical="top" wrapText="1"/>
    </xf>
    <xf numFmtId="0" fontId="36" fillId="0" borderId="25" xfId="6" applyFont="1" applyFill="1" applyBorder="1" applyAlignment="1">
      <alignment horizontal="left" vertical="top" wrapText="1"/>
    </xf>
    <xf numFmtId="0" fontId="36" fillId="0" borderId="21" xfId="6" applyFont="1" applyFill="1" applyBorder="1" applyAlignment="1">
      <alignment horizontal="left" vertical="top" wrapText="1"/>
    </xf>
    <xf numFmtId="0" fontId="36" fillId="0" borderId="29" xfId="6" applyFont="1" applyFill="1" applyBorder="1" applyAlignment="1">
      <alignment horizontal="left" vertical="top" wrapText="1"/>
    </xf>
    <xf numFmtId="0" fontId="38" fillId="0" borderId="22" xfId="6" applyFont="1" applyFill="1" applyBorder="1" applyAlignment="1">
      <alignment horizontal="distributed" vertical="center" justifyLastLine="1"/>
    </xf>
    <xf numFmtId="0" fontId="38" fillId="0" borderId="26" xfId="6" applyFont="1" applyFill="1" applyBorder="1" applyAlignment="1">
      <alignment horizontal="distributed" vertical="center" justifyLastLine="1"/>
    </xf>
    <xf numFmtId="0" fontId="6" fillId="0" borderId="85" xfId="6" applyFont="1" applyFill="1" applyBorder="1" applyAlignment="1">
      <alignment horizontal="left" vertical="top" wrapText="1"/>
    </xf>
    <xf numFmtId="0" fontId="6" fillId="0" borderId="17" xfId="6" applyFont="1" applyFill="1" applyBorder="1" applyAlignment="1">
      <alignment horizontal="left" vertical="top" wrapText="1"/>
    </xf>
    <xf numFmtId="0" fontId="6" fillId="0" borderId="33" xfId="6" applyFont="1" applyFill="1" applyBorder="1" applyAlignment="1">
      <alignment horizontal="left" vertical="top" wrapText="1"/>
    </xf>
    <xf numFmtId="0" fontId="6" fillId="0" borderId="125" xfId="6" applyFont="1" applyFill="1" applyBorder="1" applyAlignment="1">
      <alignment horizontal="left" vertical="top" wrapText="1"/>
    </xf>
    <xf numFmtId="0" fontId="6" fillId="0" borderId="10" xfId="6" applyFont="1" applyFill="1" applyBorder="1" applyAlignment="1">
      <alignment horizontal="left" vertical="top" wrapText="1"/>
    </xf>
    <xf numFmtId="0" fontId="6" fillId="0" borderId="25" xfId="6" applyFont="1" applyFill="1" applyBorder="1" applyAlignment="1">
      <alignment horizontal="left" vertical="top" wrapText="1"/>
    </xf>
    <xf numFmtId="0" fontId="36" fillId="0" borderId="92" xfId="6" applyFont="1" applyFill="1" applyBorder="1" applyAlignment="1">
      <alignment horizontal="left" vertical="top" wrapText="1"/>
    </xf>
    <xf numFmtId="0" fontId="36" fillId="0" borderId="32" xfId="6" applyFont="1" applyFill="1" applyBorder="1" applyAlignment="1">
      <alignment horizontal="left" vertical="top" wrapText="1"/>
    </xf>
    <xf numFmtId="0" fontId="36" fillId="0" borderId="63" xfId="6" applyFont="1" applyFill="1" applyBorder="1" applyAlignment="1">
      <alignment horizontal="center" vertical="top"/>
    </xf>
    <xf numFmtId="0" fontId="36" fillId="0" borderId="60" xfId="6" applyFont="1" applyFill="1" applyBorder="1" applyAlignment="1">
      <alignment horizontal="center" vertical="top"/>
    </xf>
    <xf numFmtId="0" fontId="36" fillId="0" borderId="125" xfId="6" applyFont="1" applyFill="1" applyBorder="1" applyAlignment="1">
      <alignment horizontal="left" vertical="center" wrapText="1"/>
    </xf>
    <xf numFmtId="0" fontId="36" fillId="0" borderId="10" xfId="6" applyFont="1" applyFill="1" applyBorder="1" applyAlignment="1">
      <alignment horizontal="left" vertical="center" wrapText="1"/>
    </xf>
    <xf numFmtId="0" fontId="36" fillId="0" borderId="38" xfId="6" applyFont="1" applyFill="1" applyBorder="1" applyAlignment="1">
      <alignment horizontal="center" vertical="top"/>
    </xf>
    <xf numFmtId="38" fontId="42" fillId="0" borderId="0" xfId="3" applyFont="1" applyBorder="1" applyAlignment="1">
      <alignment vertical="center"/>
    </xf>
    <xf numFmtId="38" fontId="43" fillId="0" borderId="0" xfId="3" applyFont="1" applyBorder="1" applyAlignment="1">
      <alignment horizontal="center" vertical="center"/>
    </xf>
    <xf numFmtId="38" fontId="43" fillId="0" borderId="0" xfId="3" applyFont="1" applyBorder="1" applyAlignment="1">
      <alignment vertical="center"/>
    </xf>
    <xf numFmtId="38" fontId="42" fillId="0" borderId="0" xfId="3" applyFont="1" applyFill="1" applyBorder="1" applyAlignment="1">
      <alignment vertical="center"/>
    </xf>
    <xf numFmtId="176" fontId="42" fillId="0" borderId="0" xfId="3" applyNumberFormat="1" applyFont="1" applyBorder="1" applyAlignment="1">
      <alignment vertical="center"/>
    </xf>
    <xf numFmtId="0" fontId="42" fillId="0" borderId="0" xfId="8" applyFont="1" applyBorder="1" applyAlignment="1">
      <alignment horizontal="distributed" vertical="center" justifyLastLine="1"/>
    </xf>
    <xf numFmtId="0" fontId="44" fillId="0" borderId="0" xfId="8" applyFont="1" applyBorder="1" applyAlignment="1">
      <alignment horizontal="center" vertical="center"/>
    </xf>
    <xf numFmtId="38" fontId="42" fillId="0" borderId="0" xfId="3" applyFont="1" applyBorder="1" applyAlignment="1">
      <alignment horizontal="center" vertical="center"/>
    </xf>
    <xf numFmtId="190" fontId="42" fillId="0" borderId="0" xfId="3" applyNumberFormat="1" applyFont="1" applyBorder="1" applyAlignment="1">
      <alignment vertical="center"/>
    </xf>
    <xf numFmtId="190" fontId="42" fillId="0" borderId="0" xfId="3" applyNumberFormat="1" applyFont="1" applyFill="1" applyBorder="1" applyAlignment="1">
      <alignment vertical="center"/>
    </xf>
    <xf numFmtId="38" fontId="42" fillId="0" borderId="0" xfId="3" applyFont="1" applyAlignment="1">
      <alignment vertical="center"/>
    </xf>
    <xf numFmtId="189" fontId="42" fillId="0" borderId="0" xfId="3" applyNumberFormat="1" applyFont="1" applyBorder="1" applyAlignment="1">
      <alignment horizontal="center" vertical="center"/>
    </xf>
  </cellXfs>
  <cellStyles count="9">
    <cellStyle name="パーセント" xfId="1" builtinId="5"/>
    <cellStyle name="パーセント 2" xfId="2"/>
    <cellStyle name="桁区切り" xfId="3" builtinId="6"/>
    <cellStyle name="桁区切り 2" xfId="4"/>
    <cellStyle name="桁区切り 3" xfId="5"/>
    <cellStyle name="標準" xfId="0" builtinId="0"/>
    <cellStyle name="標準 2" xfId="6"/>
    <cellStyle name="標準 3" xfId="7"/>
    <cellStyle name="標準_グ ラ フ"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2.8490438695163104E-3"/>
          <c:y val="3.5972586759988332E-3"/>
        </c:manualLayout>
      </c:layout>
      <c:overlay val="0"/>
      <c:spPr>
        <a:noFill/>
        <a:ln w="25400">
          <a:noFill/>
        </a:ln>
      </c:spPr>
    </c:title>
    <c:autoTitleDeleted val="0"/>
    <c:plotArea>
      <c:layout>
        <c:manualLayout>
          <c:layoutTarget val="inner"/>
          <c:xMode val="edge"/>
          <c:yMode val="edge"/>
          <c:x val="0.11396043102416929"/>
          <c:y val="7.5539568345323743E-2"/>
          <c:w val="0.87749531888610355"/>
          <c:h val="0.82014388489208634"/>
        </c:manualLayout>
      </c:layout>
      <c:barChart>
        <c:barDir val="col"/>
        <c:grouping val="clustered"/>
        <c:varyColors val="0"/>
        <c:ser>
          <c:idx val="0"/>
          <c:order val="0"/>
          <c:tx>
            <c:strRef>
              <c:f>グラフ!$B$70</c:f>
              <c:strCache>
                <c:ptCount val="1"/>
                <c:pt idx="0">
                  <c:v>総数</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4.1788366197815013E-3"/>
                  <c:y val="1.7390811760040786E-2"/>
                </c:manualLayout>
              </c:layout>
              <c:spPr>
                <a:noFill/>
                <a:ln w="25400">
                  <a:noFill/>
                </a:ln>
              </c:spPr>
              <c:txPr>
                <a:bodyPr/>
                <a:lstStyle/>
                <a:p>
                  <a:pPr>
                    <a:defRPr sz="800"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526-4BC7-A71E-5832CD3705C6}"/>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グラフ!$A$71:$A$75</c:f>
              <c:strCache>
                <c:ptCount val="5"/>
                <c:pt idx="0">
                  <c:v>平成27年度</c:v>
                </c:pt>
                <c:pt idx="1">
                  <c:v>平成28年度</c:v>
                </c:pt>
                <c:pt idx="2">
                  <c:v>平成29年度</c:v>
                </c:pt>
                <c:pt idx="3">
                  <c:v>平成30年度</c:v>
                </c:pt>
                <c:pt idx="4">
                  <c:v>令和元年度</c:v>
                </c:pt>
              </c:strCache>
            </c:strRef>
          </c:cat>
          <c:val>
            <c:numRef>
              <c:f>グラフ!$B$71:$B$75</c:f>
              <c:numCache>
                <c:formatCode>#,##0_);[Red]\(#,##0\)</c:formatCode>
                <c:ptCount val="5"/>
                <c:pt idx="0">
                  <c:v>758</c:v>
                </c:pt>
                <c:pt idx="1">
                  <c:v>782</c:v>
                </c:pt>
                <c:pt idx="2">
                  <c:v>692</c:v>
                </c:pt>
                <c:pt idx="3">
                  <c:v>612</c:v>
                </c:pt>
                <c:pt idx="4">
                  <c:v>532</c:v>
                </c:pt>
              </c:numCache>
            </c:numRef>
          </c:val>
          <c:extLst>
            <c:ext xmlns:c16="http://schemas.microsoft.com/office/drawing/2014/chart" uri="{C3380CC4-5D6E-409C-BE32-E72D297353CC}">
              <c16:uniqueId val="{00000001-1526-4BC7-A71E-5832CD3705C6}"/>
            </c:ext>
          </c:extLst>
        </c:ser>
        <c:dLbls>
          <c:showLegendKey val="0"/>
          <c:showVal val="0"/>
          <c:showCatName val="0"/>
          <c:showSerName val="0"/>
          <c:showPercent val="0"/>
          <c:showBubbleSize val="0"/>
        </c:dLbls>
        <c:gapWidth val="70"/>
        <c:axId val="930248064"/>
        <c:axId val="1"/>
      </c:barChart>
      <c:catAx>
        <c:axId val="9302480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80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930248064"/>
        <c:crosses val="autoZero"/>
        <c:crossBetween val="between"/>
      </c:valAx>
      <c:spPr>
        <a:noFill/>
        <a:ln w="25400">
          <a:noFill/>
        </a:ln>
      </c:spPr>
    </c:plotArea>
    <c:plotVisOnly val="1"/>
    <c:dispBlanksAs val="gap"/>
    <c:showDLblsOverMax val="0"/>
  </c:chart>
  <c:spPr>
    <a:noFill/>
    <a:ln w="9525">
      <a:noFill/>
    </a:ln>
  </c:spPr>
  <c:txPr>
    <a:bodyPr/>
    <a:lstStyle/>
    <a:p>
      <a:pPr>
        <a:defRPr sz="8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1.4204545454545454E-2"/>
          <c:y val="1.7985564304461941E-2"/>
        </c:manualLayout>
      </c:layout>
      <c:overlay val="0"/>
      <c:spPr>
        <a:noFill/>
        <a:ln w="25400">
          <a:noFill/>
        </a:ln>
      </c:spPr>
    </c:title>
    <c:autoTitleDeleted val="0"/>
    <c:plotArea>
      <c:layout>
        <c:manualLayout>
          <c:layoutTarget val="inner"/>
          <c:xMode val="edge"/>
          <c:yMode val="edge"/>
          <c:x val="0.14488656461759342"/>
          <c:y val="0.10071942446043165"/>
          <c:w val="0.84375117042010284"/>
          <c:h val="0.79856115107913672"/>
        </c:manualLayout>
      </c:layout>
      <c:barChart>
        <c:barDir val="col"/>
        <c:grouping val="clustered"/>
        <c:varyColors val="0"/>
        <c:ser>
          <c:idx val="0"/>
          <c:order val="0"/>
          <c:tx>
            <c:strRef>
              <c:f>グラフ!$B$78</c:f>
              <c:strCache>
                <c:ptCount val="1"/>
                <c:pt idx="0">
                  <c:v>総数</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グラフ!$A$79:$A$83</c:f>
              <c:strCache>
                <c:ptCount val="5"/>
                <c:pt idx="0">
                  <c:v>平成27年度</c:v>
                </c:pt>
                <c:pt idx="1">
                  <c:v>平成28年度</c:v>
                </c:pt>
                <c:pt idx="2">
                  <c:v>平成29年度</c:v>
                </c:pt>
                <c:pt idx="3">
                  <c:v>平成30年度</c:v>
                </c:pt>
                <c:pt idx="4">
                  <c:v>令和元年度</c:v>
                </c:pt>
              </c:strCache>
            </c:strRef>
          </c:cat>
          <c:val>
            <c:numRef>
              <c:f>グラフ!$B$79:$B$83</c:f>
              <c:numCache>
                <c:formatCode>#,##0_);[Red]\(#,##0\)</c:formatCode>
                <c:ptCount val="5"/>
                <c:pt idx="0">
                  <c:v>6239</c:v>
                </c:pt>
                <c:pt idx="1">
                  <c:v>6323</c:v>
                </c:pt>
                <c:pt idx="2">
                  <c:v>6439</c:v>
                </c:pt>
                <c:pt idx="3">
                  <c:v>6547</c:v>
                </c:pt>
                <c:pt idx="4">
                  <c:v>6530</c:v>
                </c:pt>
              </c:numCache>
            </c:numRef>
          </c:val>
          <c:extLst>
            <c:ext xmlns:c16="http://schemas.microsoft.com/office/drawing/2014/chart" uri="{C3380CC4-5D6E-409C-BE32-E72D297353CC}">
              <c16:uniqueId val="{00000000-80CC-4E15-9425-ADFB6165AAB4}"/>
            </c:ext>
          </c:extLst>
        </c:ser>
        <c:dLbls>
          <c:showLegendKey val="0"/>
          <c:showVal val="0"/>
          <c:showCatName val="0"/>
          <c:showSerName val="0"/>
          <c:showPercent val="0"/>
          <c:showBubbleSize val="0"/>
        </c:dLbls>
        <c:gapWidth val="70"/>
        <c:axId val="930240576"/>
        <c:axId val="1"/>
      </c:barChart>
      <c:catAx>
        <c:axId val="9302405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in val="300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930240576"/>
        <c:crosses val="autoZero"/>
        <c:crossBetween val="between"/>
        <c:majorUnit val="500"/>
      </c:valAx>
      <c:spPr>
        <a:noFill/>
        <a:ln w="25400">
          <a:noFill/>
        </a:ln>
      </c:spPr>
    </c:plotArea>
    <c:plotVisOnly val="1"/>
    <c:dispBlanksAs val="gap"/>
    <c:showDLblsOverMax val="0"/>
  </c:chart>
  <c:spPr>
    <a:noFill/>
    <a:ln w="9525">
      <a:noFill/>
    </a:ln>
  </c:spPr>
  <c:txPr>
    <a:bodyPr/>
    <a:lstStyle/>
    <a:p>
      <a:pPr>
        <a:defRPr sz="8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1.4204634677075622E-2"/>
          <c:y val="1.7921150859602757E-2"/>
        </c:manualLayout>
      </c:layout>
      <c:overlay val="0"/>
      <c:spPr>
        <a:noFill/>
        <a:ln w="25400">
          <a:noFill/>
        </a:ln>
      </c:spPr>
    </c:title>
    <c:autoTitleDeleted val="0"/>
    <c:plotArea>
      <c:layout>
        <c:manualLayout>
          <c:layoutTarget val="inner"/>
          <c:xMode val="edge"/>
          <c:yMode val="edge"/>
          <c:x val="0.14488656461759342"/>
          <c:y val="9.3190290344598262E-2"/>
          <c:w val="0.84375117042010284"/>
          <c:h val="0.81003867761073878"/>
        </c:manualLayout>
      </c:layout>
      <c:lineChart>
        <c:grouping val="standard"/>
        <c:varyColors val="0"/>
        <c:ser>
          <c:idx val="0"/>
          <c:order val="0"/>
          <c:tx>
            <c:strRef>
              <c:f>グラフ!$B$86</c:f>
              <c:strCache>
                <c:ptCount val="1"/>
                <c:pt idx="0">
                  <c:v>普天間中学校</c:v>
                </c:pt>
              </c:strCache>
            </c:strRef>
          </c:tx>
          <c:spPr>
            <a:ln w="12700">
              <a:solidFill>
                <a:srgbClr val="000000"/>
              </a:solidFill>
              <a:prstDash val="sysDash"/>
            </a:ln>
          </c:spPr>
          <c:marker>
            <c:symbol val="circle"/>
            <c:size val="6"/>
            <c:spPr>
              <a:solidFill>
                <a:srgbClr val="000000"/>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752B-44B5-85F0-4C94818E010D}"/>
                </c:ext>
              </c:extLst>
            </c:dLbl>
            <c:dLbl>
              <c:idx val="1"/>
              <c:delete val="1"/>
              <c:extLst>
                <c:ext xmlns:c15="http://schemas.microsoft.com/office/drawing/2012/chart" uri="{CE6537A1-D6FC-4f65-9D91-7224C49458BB}"/>
                <c:ext xmlns:c16="http://schemas.microsoft.com/office/drawing/2014/chart" uri="{C3380CC4-5D6E-409C-BE32-E72D297353CC}">
                  <c16:uniqueId val="{00000001-752B-44B5-85F0-4C94818E010D}"/>
                </c:ext>
              </c:extLst>
            </c:dLbl>
            <c:dLbl>
              <c:idx val="2"/>
              <c:delete val="1"/>
              <c:extLst>
                <c:ext xmlns:c15="http://schemas.microsoft.com/office/drawing/2012/chart" uri="{CE6537A1-D6FC-4f65-9D91-7224C49458BB}"/>
                <c:ext xmlns:c16="http://schemas.microsoft.com/office/drawing/2014/chart" uri="{C3380CC4-5D6E-409C-BE32-E72D297353CC}">
                  <c16:uniqueId val="{00000002-752B-44B5-85F0-4C94818E010D}"/>
                </c:ext>
              </c:extLst>
            </c:dLbl>
            <c:dLbl>
              <c:idx val="3"/>
              <c:delete val="1"/>
              <c:extLst>
                <c:ext xmlns:c15="http://schemas.microsoft.com/office/drawing/2012/chart" uri="{CE6537A1-D6FC-4f65-9D91-7224C49458BB}"/>
                <c:ext xmlns:c16="http://schemas.microsoft.com/office/drawing/2014/chart" uri="{C3380CC4-5D6E-409C-BE32-E72D297353CC}">
                  <c16:uniqueId val="{00000003-752B-44B5-85F0-4C94818E010D}"/>
                </c:ext>
              </c:extLst>
            </c:dLbl>
            <c:dLbl>
              <c:idx val="4"/>
              <c:delete val="1"/>
              <c:extLst>
                <c:ext xmlns:c15="http://schemas.microsoft.com/office/drawing/2012/chart" uri="{CE6537A1-D6FC-4f65-9D91-7224C49458BB}"/>
                <c:ext xmlns:c16="http://schemas.microsoft.com/office/drawing/2014/chart" uri="{C3380CC4-5D6E-409C-BE32-E72D297353CC}">
                  <c16:uniqueId val="{00000004-752B-44B5-85F0-4C94818E010D}"/>
                </c:ext>
              </c:extLst>
            </c:dLbl>
            <c:dLbl>
              <c:idx val="5"/>
              <c:delete val="1"/>
              <c:extLst>
                <c:ext xmlns:c15="http://schemas.microsoft.com/office/drawing/2012/chart" uri="{CE6537A1-D6FC-4f65-9D91-7224C49458BB}"/>
                <c:ext xmlns:c16="http://schemas.microsoft.com/office/drawing/2014/chart" uri="{C3380CC4-5D6E-409C-BE32-E72D297353CC}">
                  <c16:uniqueId val="{00000005-752B-44B5-85F0-4C94818E010D}"/>
                </c:ext>
              </c:extLst>
            </c:dLbl>
            <c:dLbl>
              <c:idx val="6"/>
              <c:delete val="1"/>
              <c:extLst>
                <c:ext xmlns:c15="http://schemas.microsoft.com/office/drawing/2012/chart" uri="{CE6537A1-D6FC-4f65-9D91-7224C49458BB}"/>
                <c:ext xmlns:c16="http://schemas.microsoft.com/office/drawing/2014/chart" uri="{C3380CC4-5D6E-409C-BE32-E72D297353CC}">
                  <c16:uniqueId val="{00000006-752B-44B5-85F0-4C94818E010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グラフ!$A$87:$A$91</c:f>
              <c:strCache>
                <c:ptCount val="5"/>
                <c:pt idx="0">
                  <c:v>平成27年度</c:v>
                </c:pt>
                <c:pt idx="1">
                  <c:v>平成28年度</c:v>
                </c:pt>
                <c:pt idx="2">
                  <c:v>平成29年度</c:v>
                </c:pt>
                <c:pt idx="3">
                  <c:v>平成30年度</c:v>
                </c:pt>
                <c:pt idx="4">
                  <c:v>令和元年度</c:v>
                </c:pt>
              </c:strCache>
            </c:strRef>
          </c:cat>
          <c:val>
            <c:numRef>
              <c:f>グラフ!$B$87:$B$91</c:f>
              <c:numCache>
                <c:formatCode>#,##0_);[Red]\(#,##0\)</c:formatCode>
                <c:ptCount val="5"/>
                <c:pt idx="0">
                  <c:v>711</c:v>
                </c:pt>
                <c:pt idx="1">
                  <c:v>694</c:v>
                </c:pt>
                <c:pt idx="2">
                  <c:v>662</c:v>
                </c:pt>
                <c:pt idx="3">
                  <c:v>668</c:v>
                </c:pt>
                <c:pt idx="4">
                  <c:v>636</c:v>
                </c:pt>
              </c:numCache>
            </c:numRef>
          </c:val>
          <c:smooth val="0"/>
          <c:extLst>
            <c:ext xmlns:c16="http://schemas.microsoft.com/office/drawing/2014/chart" uri="{C3380CC4-5D6E-409C-BE32-E72D297353CC}">
              <c16:uniqueId val="{00000007-752B-44B5-85F0-4C94818E010D}"/>
            </c:ext>
          </c:extLst>
        </c:ser>
        <c:ser>
          <c:idx val="1"/>
          <c:order val="1"/>
          <c:tx>
            <c:strRef>
              <c:f>グラフ!$C$86</c:f>
              <c:strCache>
                <c:ptCount val="1"/>
                <c:pt idx="0">
                  <c:v>真志喜中学校</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8-752B-44B5-85F0-4C94818E010D}"/>
                </c:ext>
              </c:extLst>
            </c:dLbl>
            <c:dLbl>
              <c:idx val="1"/>
              <c:delete val="1"/>
              <c:extLst>
                <c:ext xmlns:c15="http://schemas.microsoft.com/office/drawing/2012/chart" uri="{CE6537A1-D6FC-4f65-9D91-7224C49458BB}"/>
                <c:ext xmlns:c16="http://schemas.microsoft.com/office/drawing/2014/chart" uri="{C3380CC4-5D6E-409C-BE32-E72D297353CC}">
                  <c16:uniqueId val="{00000009-752B-44B5-85F0-4C94818E010D}"/>
                </c:ext>
              </c:extLst>
            </c:dLbl>
            <c:dLbl>
              <c:idx val="2"/>
              <c:delete val="1"/>
              <c:extLst>
                <c:ext xmlns:c15="http://schemas.microsoft.com/office/drawing/2012/chart" uri="{CE6537A1-D6FC-4f65-9D91-7224C49458BB}"/>
                <c:ext xmlns:c16="http://schemas.microsoft.com/office/drawing/2014/chart" uri="{C3380CC4-5D6E-409C-BE32-E72D297353CC}">
                  <c16:uniqueId val="{0000000A-752B-44B5-85F0-4C94818E010D}"/>
                </c:ext>
              </c:extLst>
            </c:dLbl>
            <c:dLbl>
              <c:idx val="3"/>
              <c:delete val="1"/>
              <c:extLst>
                <c:ext xmlns:c15="http://schemas.microsoft.com/office/drawing/2012/chart" uri="{CE6537A1-D6FC-4f65-9D91-7224C49458BB}"/>
                <c:ext xmlns:c16="http://schemas.microsoft.com/office/drawing/2014/chart" uri="{C3380CC4-5D6E-409C-BE32-E72D297353CC}">
                  <c16:uniqueId val="{0000000B-752B-44B5-85F0-4C94818E010D}"/>
                </c:ext>
              </c:extLst>
            </c:dLbl>
            <c:dLbl>
              <c:idx val="4"/>
              <c:delete val="1"/>
              <c:extLst>
                <c:ext xmlns:c15="http://schemas.microsoft.com/office/drawing/2012/chart" uri="{CE6537A1-D6FC-4f65-9D91-7224C49458BB}"/>
                <c:ext xmlns:c16="http://schemas.microsoft.com/office/drawing/2014/chart" uri="{C3380CC4-5D6E-409C-BE32-E72D297353CC}">
                  <c16:uniqueId val="{0000000C-752B-44B5-85F0-4C94818E010D}"/>
                </c:ext>
              </c:extLst>
            </c:dLbl>
            <c:dLbl>
              <c:idx val="5"/>
              <c:delete val="1"/>
              <c:extLst>
                <c:ext xmlns:c15="http://schemas.microsoft.com/office/drawing/2012/chart" uri="{CE6537A1-D6FC-4f65-9D91-7224C49458BB}"/>
                <c:ext xmlns:c16="http://schemas.microsoft.com/office/drawing/2014/chart" uri="{C3380CC4-5D6E-409C-BE32-E72D297353CC}">
                  <c16:uniqueId val="{0000000D-752B-44B5-85F0-4C94818E010D}"/>
                </c:ext>
              </c:extLst>
            </c:dLbl>
            <c:dLbl>
              <c:idx val="6"/>
              <c:delete val="1"/>
              <c:extLst>
                <c:ext xmlns:c15="http://schemas.microsoft.com/office/drawing/2012/chart" uri="{CE6537A1-D6FC-4f65-9D91-7224C49458BB}"/>
                <c:ext xmlns:c16="http://schemas.microsoft.com/office/drawing/2014/chart" uri="{C3380CC4-5D6E-409C-BE32-E72D297353CC}">
                  <c16:uniqueId val="{0000000E-752B-44B5-85F0-4C94818E010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グラフ!$A$87:$A$91</c:f>
              <c:strCache>
                <c:ptCount val="5"/>
                <c:pt idx="0">
                  <c:v>平成27年度</c:v>
                </c:pt>
                <c:pt idx="1">
                  <c:v>平成28年度</c:v>
                </c:pt>
                <c:pt idx="2">
                  <c:v>平成29年度</c:v>
                </c:pt>
                <c:pt idx="3">
                  <c:v>平成30年度</c:v>
                </c:pt>
                <c:pt idx="4">
                  <c:v>令和元年度</c:v>
                </c:pt>
              </c:strCache>
            </c:strRef>
          </c:cat>
          <c:val>
            <c:numRef>
              <c:f>グラフ!$C$87:$C$91</c:f>
              <c:numCache>
                <c:formatCode>#,##0_);[Red]\(#,##0\)</c:formatCode>
                <c:ptCount val="5"/>
                <c:pt idx="0">
                  <c:v>853</c:v>
                </c:pt>
                <c:pt idx="1">
                  <c:v>847</c:v>
                </c:pt>
                <c:pt idx="2">
                  <c:v>828</c:v>
                </c:pt>
                <c:pt idx="3">
                  <c:v>818</c:v>
                </c:pt>
                <c:pt idx="4">
                  <c:v>866</c:v>
                </c:pt>
              </c:numCache>
            </c:numRef>
          </c:val>
          <c:smooth val="0"/>
          <c:extLst>
            <c:ext xmlns:c16="http://schemas.microsoft.com/office/drawing/2014/chart" uri="{C3380CC4-5D6E-409C-BE32-E72D297353CC}">
              <c16:uniqueId val="{0000000F-752B-44B5-85F0-4C94818E010D}"/>
            </c:ext>
          </c:extLst>
        </c:ser>
        <c:ser>
          <c:idx val="2"/>
          <c:order val="2"/>
          <c:tx>
            <c:strRef>
              <c:f>グラフ!$D$86</c:f>
              <c:strCache>
                <c:ptCount val="1"/>
                <c:pt idx="0">
                  <c:v>嘉数中学校</c:v>
                </c:pt>
              </c:strCache>
            </c:strRef>
          </c:tx>
          <c:spPr>
            <a:ln w="12700">
              <a:solidFill>
                <a:srgbClr val="000000"/>
              </a:solidFill>
              <a:prstDash val="sysDash"/>
            </a:ln>
          </c:spPr>
          <c:marker>
            <c:symbol val="square"/>
            <c:size val="6"/>
            <c:spPr>
              <a:solidFill>
                <a:srgbClr val="FFFFFF"/>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10-752B-44B5-85F0-4C94818E010D}"/>
                </c:ext>
              </c:extLst>
            </c:dLbl>
            <c:dLbl>
              <c:idx val="1"/>
              <c:delete val="1"/>
              <c:extLst>
                <c:ext xmlns:c15="http://schemas.microsoft.com/office/drawing/2012/chart" uri="{CE6537A1-D6FC-4f65-9D91-7224C49458BB}"/>
                <c:ext xmlns:c16="http://schemas.microsoft.com/office/drawing/2014/chart" uri="{C3380CC4-5D6E-409C-BE32-E72D297353CC}">
                  <c16:uniqueId val="{00000011-752B-44B5-85F0-4C94818E010D}"/>
                </c:ext>
              </c:extLst>
            </c:dLbl>
            <c:dLbl>
              <c:idx val="2"/>
              <c:delete val="1"/>
              <c:extLst>
                <c:ext xmlns:c15="http://schemas.microsoft.com/office/drawing/2012/chart" uri="{CE6537A1-D6FC-4f65-9D91-7224C49458BB}"/>
                <c:ext xmlns:c16="http://schemas.microsoft.com/office/drawing/2014/chart" uri="{C3380CC4-5D6E-409C-BE32-E72D297353CC}">
                  <c16:uniqueId val="{00000012-752B-44B5-85F0-4C94818E010D}"/>
                </c:ext>
              </c:extLst>
            </c:dLbl>
            <c:dLbl>
              <c:idx val="3"/>
              <c:delete val="1"/>
              <c:extLst>
                <c:ext xmlns:c15="http://schemas.microsoft.com/office/drawing/2012/chart" uri="{CE6537A1-D6FC-4f65-9D91-7224C49458BB}"/>
                <c:ext xmlns:c16="http://schemas.microsoft.com/office/drawing/2014/chart" uri="{C3380CC4-5D6E-409C-BE32-E72D297353CC}">
                  <c16:uniqueId val="{00000013-752B-44B5-85F0-4C94818E010D}"/>
                </c:ext>
              </c:extLst>
            </c:dLbl>
            <c:dLbl>
              <c:idx val="4"/>
              <c:delete val="1"/>
              <c:extLst>
                <c:ext xmlns:c15="http://schemas.microsoft.com/office/drawing/2012/chart" uri="{CE6537A1-D6FC-4f65-9D91-7224C49458BB}"/>
                <c:ext xmlns:c16="http://schemas.microsoft.com/office/drawing/2014/chart" uri="{C3380CC4-5D6E-409C-BE32-E72D297353CC}">
                  <c16:uniqueId val="{00000014-752B-44B5-85F0-4C94818E010D}"/>
                </c:ext>
              </c:extLst>
            </c:dLbl>
            <c:dLbl>
              <c:idx val="5"/>
              <c:delete val="1"/>
              <c:extLst>
                <c:ext xmlns:c15="http://schemas.microsoft.com/office/drawing/2012/chart" uri="{CE6537A1-D6FC-4f65-9D91-7224C49458BB}"/>
                <c:ext xmlns:c16="http://schemas.microsoft.com/office/drawing/2014/chart" uri="{C3380CC4-5D6E-409C-BE32-E72D297353CC}">
                  <c16:uniqueId val="{00000015-752B-44B5-85F0-4C94818E010D}"/>
                </c:ext>
              </c:extLst>
            </c:dLbl>
            <c:dLbl>
              <c:idx val="6"/>
              <c:delete val="1"/>
              <c:extLst>
                <c:ext xmlns:c15="http://schemas.microsoft.com/office/drawing/2012/chart" uri="{CE6537A1-D6FC-4f65-9D91-7224C49458BB}"/>
                <c:ext xmlns:c16="http://schemas.microsoft.com/office/drawing/2014/chart" uri="{C3380CC4-5D6E-409C-BE32-E72D297353CC}">
                  <c16:uniqueId val="{00000016-752B-44B5-85F0-4C94818E010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グラフ!$A$87:$A$91</c:f>
              <c:strCache>
                <c:ptCount val="5"/>
                <c:pt idx="0">
                  <c:v>平成27年度</c:v>
                </c:pt>
                <c:pt idx="1">
                  <c:v>平成28年度</c:v>
                </c:pt>
                <c:pt idx="2">
                  <c:v>平成29年度</c:v>
                </c:pt>
                <c:pt idx="3">
                  <c:v>平成30年度</c:v>
                </c:pt>
                <c:pt idx="4">
                  <c:v>令和元年度</c:v>
                </c:pt>
              </c:strCache>
            </c:strRef>
          </c:cat>
          <c:val>
            <c:numRef>
              <c:f>グラフ!$D$87:$D$91</c:f>
              <c:numCache>
                <c:formatCode>#,##0_);[Red]\(#,##0\)</c:formatCode>
                <c:ptCount val="5"/>
                <c:pt idx="0">
                  <c:v>736</c:v>
                </c:pt>
                <c:pt idx="1">
                  <c:v>766</c:v>
                </c:pt>
                <c:pt idx="2">
                  <c:v>717</c:v>
                </c:pt>
                <c:pt idx="3">
                  <c:v>731</c:v>
                </c:pt>
                <c:pt idx="4">
                  <c:v>731</c:v>
                </c:pt>
              </c:numCache>
            </c:numRef>
          </c:val>
          <c:smooth val="0"/>
          <c:extLst>
            <c:ext xmlns:c16="http://schemas.microsoft.com/office/drawing/2014/chart" uri="{C3380CC4-5D6E-409C-BE32-E72D297353CC}">
              <c16:uniqueId val="{00000017-752B-44B5-85F0-4C94818E010D}"/>
            </c:ext>
          </c:extLst>
        </c:ser>
        <c:ser>
          <c:idx val="3"/>
          <c:order val="3"/>
          <c:tx>
            <c:strRef>
              <c:f>グラフ!$E$86</c:f>
              <c:strCache>
                <c:ptCount val="1"/>
                <c:pt idx="0">
                  <c:v>宜野湾中学校</c:v>
                </c:pt>
              </c:strCache>
            </c:strRef>
          </c:tx>
          <c:spPr>
            <a:ln w="12700">
              <a:solidFill>
                <a:srgbClr val="000000"/>
              </a:solidFill>
              <a:prstDash val="solid"/>
            </a:ln>
          </c:spPr>
          <c:marker>
            <c:symbol val="circle"/>
            <c:size val="6"/>
            <c:spPr>
              <a:solidFill>
                <a:srgbClr val="FFFFFF"/>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18-752B-44B5-85F0-4C94818E010D}"/>
                </c:ext>
              </c:extLst>
            </c:dLbl>
            <c:dLbl>
              <c:idx val="1"/>
              <c:delete val="1"/>
              <c:extLst>
                <c:ext xmlns:c15="http://schemas.microsoft.com/office/drawing/2012/chart" uri="{CE6537A1-D6FC-4f65-9D91-7224C49458BB}"/>
                <c:ext xmlns:c16="http://schemas.microsoft.com/office/drawing/2014/chart" uri="{C3380CC4-5D6E-409C-BE32-E72D297353CC}">
                  <c16:uniqueId val="{00000019-752B-44B5-85F0-4C94818E010D}"/>
                </c:ext>
              </c:extLst>
            </c:dLbl>
            <c:dLbl>
              <c:idx val="2"/>
              <c:delete val="1"/>
              <c:extLst>
                <c:ext xmlns:c15="http://schemas.microsoft.com/office/drawing/2012/chart" uri="{CE6537A1-D6FC-4f65-9D91-7224C49458BB}"/>
                <c:ext xmlns:c16="http://schemas.microsoft.com/office/drawing/2014/chart" uri="{C3380CC4-5D6E-409C-BE32-E72D297353CC}">
                  <c16:uniqueId val="{0000001A-752B-44B5-85F0-4C94818E010D}"/>
                </c:ext>
              </c:extLst>
            </c:dLbl>
            <c:dLbl>
              <c:idx val="3"/>
              <c:delete val="1"/>
              <c:extLst>
                <c:ext xmlns:c15="http://schemas.microsoft.com/office/drawing/2012/chart" uri="{CE6537A1-D6FC-4f65-9D91-7224C49458BB}"/>
                <c:ext xmlns:c16="http://schemas.microsoft.com/office/drawing/2014/chart" uri="{C3380CC4-5D6E-409C-BE32-E72D297353CC}">
                  <c16:uniqueId val="{0000001B-752B-44B5-85F0-4C94818E010D}"/>
                </c:ext>
              </c:extLst>
            </c:dLbl>
            <c:dLbl>
              <c:idx val="4"/>
              <c:delete val="1"/>
              <c:extLst>
                <c:ext xmlns:c15="http://schemas.microsoft.com/office/drawing/2012/chart" uri="{CE6537A1-D6FC-4f65-9D91-7224C49458BB}"/>
                <c:ext xmlns:c16="http://schemas.microsoft.com/office/drawing/2014/chart" uri="{C3380CC4-5D6E-409C-BE32-E72D297353CC}">
                  <c16:uniqueId val="{0000001C-752B-44B5-85F0-4C94818E010D}"/>
                </c:ext>
              </c:extLst>
            </c:dLbl>
            <c:dLbl>
              <c:idx val="5"/>
              <c:delete val="1"/>
              <c:extLst>
                <c:ext xmlns:c15="http://schemas.microsoft.com/office/drawing/2012/chart" uri="{CE6537A1-D6FC-4f65-9D91-7224C49458BB}"/>
                <c:ext xmlns:c16="http://schemas.microsoft.com/office/drawing/2014/chart" uri="{C3380CC4-5D6E-409C-BE32-E72D297353CC}">
                  <c16:uniqueId val="{0000001D-752B-44B5-85F0-4C94818E010D}"/>
                </c:ext>
              </c:extLst>
            </c:dLbl>
            <c:dLbl>
              <c:idx val="6"/>
              <c:delete val="1"/>
              <c:extLst>
                <c:ext xmlns:c15="http://schemas.microsoft.com/office/drawing/2012/chart" uri="{CE6537A1-D6FC-4f65-9D91-7224C49458BB}"/>
                <c:ext xmlns:c16="http://schemas.microsoft.com/office/drawing/2014/chart" uri="{C3380CC4-5D6E-409C-BE32-E72D297353CC}">
                  <c16:uniqueId val="{0000001E-752B-44B5-85F0-4C94818E010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グラフ!$A$87:$A$91</c:f>
              <c:strCache>
                <c:ptCount val="5"/>
                <c:pt idx="0">
                  <c:v>平成27年度</c:v>
                </c:pt>
                <c:pt idx="1">
                  <c:v>平成28年度</c:v>
                </c:pt>
                <c:pt idx="2">
                  <c:v>平成29年度</c:v>
                </c:pt>
                <c:pt idx="3">
                  <c:v>平成30年度</c:v>
                </c:pt>
                <c:pt idx="4">
                  <c:v>令和元年度</c:v>
                </c:pt>
              </c:strCache>
            </c:strRef>
          </c:cat>
          <c:val>
            <c:numRef>
              <c:f>グラフ!$E$87:$E$91</c:f>
              <c:numCache>
                <c:formatCode>#,##0_);[Red]\(#,##0\)</c:formatCode>
                <c:ptCount val="5"/>
                <c:pt idx="0">
                  <c:v>692</c:v>
                </c:pt>
                <c:pt idx="1">
                  <c:v>662</c:v>
                </c:pt>
                <c:pt idx="2">
                  <c:v>661</c:v>
                </c:pt>
                <c:pt idx="3">
                  <c:v>635</c:v>
                </c:pt>
                <c:pt idx="4">
                  <c:v>630</c:v>
                </c:pt>
              </c:numCache>
            </c:numRef>
          </c:val>
          <c:smooth val="0"/>
          <c:extLst>
            <c:ext xmlns:c16="http://schemas.microsoft.com/office/drawing/2014/chart" uri="{C3380CC4-5D6E-409C-BE32-E72D297353CC}">
              <c16:uniqueId val="{0000001F-752B-44B5-85F0-4C94818E010D}"/>
            </c:ext>
          </c:extLst>
        </c:ser>
        <c:dLbls>
          <c:showLegendKey val="0"/>
          <c:showVal val="0"/>
          <c:showCatName val="0"/>
          <c:showSerName val="0"/>
          <c:showPercent val="0"/>
          <c:showBubbleSize val="0"/>
        </c:dLbls>
        <c:marker val="1"/>
        <c:smooth val="0"/>
        <c:axId val="930245568"/>
        <c:axId val="1"/>
      </c:lineChart>
      <c:catAx>
        <c:axId val="9302455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930245568"/>
        <c:crosses val="autoZero"/>
        <c:crossBetween val="between"/>
      </c:valAx>
      <c:spPr>
        <a:noFill/>
        <a:ln w="25400">
          <a:noFill/>
        </a:ln>
      </c:spPr>
    </c:plotArea>
    <c:legend>
      <c:legendPos val="r"/>
      <c:layout>
        <c:manualLayout>
          <c:xMode val="edge"/>
          <c:yMode val="edge"/>
          <c:x val="0.59375103753056502"/>
          <c:y val="0.5806471768883561"/>
          <c:w val="0.36079592615025691"/>
          <c:h val="0.2186386217293772"/>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1.4164305949008499E-2"/>
          <c:y val="1.7921150859602757E-2"/>
        </c:manualLayout>
      </c:layout>
      <c:overlay val="0"/>
      <c:spPr>
        <a:noFill/>
        <a:ln w="25400">
          <a:noFill/>
        </a:ln>
      </c:spPr>
    </c:title>
    <c:autoTitleDeleted val="0"/>
    <c:plotArea>
      <c:layout>
        <c:manualLayout>
          <c:layoutTarget val="inner"/>
          <c:xMode val="edge"/>
          <c:yMode val="edge"/>
          <c:x val="0.14447592067988668"/>
          <c:y val="9.3190290344598262E-2"/>
          <c:w val="0.84419263456090654"/>
          <c:h val="0.81003867761073878"/>
        </c:manualLayout>
      </c:layout>
      <c:lineChart>
        <c:grouping val="standard"/>
        <c:varyColors val="0"/>
        <c:ser>
          <c:idx val="0"/>
          <c:order val="0"/>
          <c:tx>
            <c:strRef>
              <c:f>グラフ!$B$94</c:f>
              <c:strCache>
                <c:ptCount val="1"/>
                <c:pt idx="0">
                  <c:v>普天間高校</c:v>
                </c:pt>
              </c:strCache>
            </c:strRef>
          </c:tx>
          <c:spPr>
            <a:ln w="12700">
              <a:solidFill>
                <a:srgbClr val="000000"/>
              </a:solidFill>
              <a:prstDash val="solid"/>
            </a:ln>
          </c:spPr>
          <c:marker>
            <c:symbol val="square"/>
            <c:size val="6"/>
            <c:spPr>
              <a:solidFill>
                <a:schemeClr val="bg1"/>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7E12-4B24-9008-E67FCE0C212D}"/>
                </c:ext>
              </c:extLst>
            </c:dLbl>
            <c:dLbl>
              <c:idx val="1"/>
              <c:delete val="1"/>
              <c:extLst>
                <c:ext xmlns:c15="http://schemas.microsoft.com/office/drawing/2012/chart" uri="{CE6537A1-D6FC-4f65-9D91-7224C49458BB}"/>
                <c:ext xmlns:c16="http://schemas.microsoft.com/office/drawing/2014/chart" uri="{C3380CC4-5D6E-409C-BE32-E72D297353CC}">
                  <c16:uniqueId val="{00000001-7E12-4B24-9008-E67FCE0C212D}"/>
                </c:ext>
              </c:extLst>
            </c:dLbl>
            <c:dLbl>
              <c:idx val="2"/>
              <c:delete val="1"/>
              <c:extLst>
                <c:ext xmlns:c15="http://schemas.microsoft.com/office/drawing/2012/chart" uri="{CE6537A1-D6FC-4f65-9D91-7224C49458BB}"/>
                <c:ext xmlns:c16="http://schemas.microsoft.com/office/drawing/2014/chart" uri="{C3380CC4-5D6E-409C-BE32-E72D297353CC}">
                  <c16:uniqueId val="{00000002-7E12-4B24-9008-E67FCE0C212D}"/>
                </c:ext>
              </c:extLst>
            </c:dLbl>
            <c:dLbl>
              <c:idx val="3"/>
              <c:delete val="1"/>
              <c:extLst>
                <c:ext xmlns:c15="http://schemas.microsoft.com/office/drawing/2012/chart" uri="{CE6537A1-D6FC-4f65-9D91-7224C49458BB}"/>
                <c:ext xmlns:c16="http://schemas.microsoft.com/office/drawing/2014/chart" uri="{C3380CC4-5D6E-409C-BE32-E72D297353CC}">
                  <c16:uniqueId val="{00000003-7E12-4B24-9008-E67FCE0C212D}"/>
                </c:ext>
              </c:extLst>
            </c:dLbl>
            <c:dLbl>
              <c:idx val="4"/>
              <c:delete val="1"/>
              <c:extLst>
                <c:ext xmlns:c15="http://schemas.microsoft.com/office/drawing/2012/chart" uri="{CE6537A1-D6FC-4f65-9D91-7224C49458BB}"/>
                <c:ext xmlns:c16="http://schemas.microsoft.com/office/drawing/2014/chart" uri="{C3380CC4-5D6E-409C-BE32-E72D297353CC}">
                  <c16:uniqueId val="{00000004-7E12-4B24-9008-E67FCE0C212D}"/>
                </c:ext>
              </c:extLst>
            </c:dLbl>
            <c:dLbl>
              <c:idx val="5"/>
              <c:delete val="1"/>
              <c:extLst>
                <c:ext xmlns:c15="http://schemas.microsoft.com/office/drawing/2012/chart" uri="{CE6537A1-D6FC-4f65-9D91-7224C49458BB}"/>
                <c:ext xmlns:c16="http://schemas.microsoft.com/office/drawing/2014/chart" uri="{C3380CC4-5D6E-409C-BE32-E72D297353CC}">
                  <c16:uniqueId val="{00000005-7E12-4B24-9008-E67FCE0C212D}"/>
                </c:ext>
              </c:extLst>
            </c:dLbl>
            <c:dLbl>
              <c:idx val="6"/>
              <c:delete val="1"/>
              <c:extLst>
                <c:ext xmlns:c15="http://schemas.microsoft.com/office/drawing/2012/chart" uri="{CE6537A1-D6FC-4f65-9D91-7224C49458BB}"/>
                <c:ext xmlns:c16="http://schemas.microsoft.com/office/drawing/2014/chart" uri="{C3380CC4-5D6E-409C-BE32-E72D297353CC}">
                  <c16:uniqueId val="{00000006-7E12-4B24-9008-E67FCE0C212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trendline>
            <c:trendlineType val="linear"/>
            <c:dispRSqr val="0"/>
            <c:dispEq val="0"/>
          </c:trendline>
          <c:cat>
            <c:strRef>
              <c:f>グラフ!$A$95:$A$99</c:f>
              <c:strCache>
                <c:ptCount val="5"/>
                <c:pt idx="0">
                  <c:v>平成27年度</c:v>
                </c:pt>
                <c:pt idx="1">
                  <c:v>平成28年度</c:v>
                </c:pt>
                <c:pt idx="2">
                  <c:v>平成29年度</c:v>
                </c:pt>
                <c:pt idx="3">
                  <c:v>平成30年度</c:v>
                </c:pt>
                <c:pt idx="4">
                  <c:v>令和元年度</c:v>
                </c:pt>
              </c:strCache>
            </c:strRef>
          </c:cat>
          <c:val>
            <c:numRef>
              <c:f>グラフ!$B$95:$B$99</c:f>
              <c:numCache>
                <c:formatCode>#,##0_);[Red]\(#,##0\)</c:formatCode>
                <c:ptCount val="5"/>
                <c:pt idx="0">
                  <c:v>1201</c:v>
                </c:pt>
                <c:pt idx="1">
                  <c:v>1195</c:v>
                </c:pt>
                <c:pt idx="2">
                  <c:v>1197</c:v>
                </c:pt>
                <c:pt idx="3">
                  <c:v>1199</c:v>
                </c:pt>
                <c:pt idx="4">
                  <c:v>1204</c:v>
                </c:pt>
              </c:numCache>
            </c:numRef>
          </c:val>
          <c:smooth val="0"/>
          <c:extLst>
            <c:ext xmlns:c16="http://schemas.microsoft.com/office/drawing/2014/chart" uri="{C3380CC4-5D6E-409C-BE32-E72D297353CC}">
              <c16:uniqueId val="{00000007-7E12-4B24-9008-E67FCE0C212D}"/>
            </c:ext>
          </c:extLst>
        </c:ser>
        <c:ser>
          <c:idx val="1"/>
          <c:order val="1"/>
          <c:tx>
            <c:strRef>
              <c:f>グラフ!$C$94</c:f>
              <c:strCache>
                <c:ptCount val="1"/>
                <c:pt idx="0">
                  <c:v>中部商業高校</c:v>
                </c:pt>
              </c:strCache>
            </c:strRef>
          </c:tx>
          <c:spPr>
            <a:ln w="12700">
              <a:solidFill>
                <a:srgbClr val="000000"/>
              </a:solidFill>
              <a:prstDash val="solid"/>
            </a:ln>
          </c:spPr>
          <c:marker>
            <c:symbol val="circle"/>
            <c:size val="6"/>
            <c:spPr>
              <a:solidFill>
                <a:schemeClr val="bg1"/>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8-7E12-4B24-9008-E67FCE0C212D}"/>
                </c:ext>
              </c:extLst>
            </c:dLbl>
            <c:dLbl>
              <c:idx val="1"/>
              <c:delete val="1"/>
              <c:extLst>
                <c:ext xmlns:c15="http://schemas.microsoft.com/office/drawing/2012/chart" uri="{CE6537A1-D6FC-4f65-9D91-7224C49458BB}"/>
                <c:ext xmlns:c16="http://schemas.microsoft.com/office/drawing/2014/chart" uri="{C3380CC4-5D6E-409C-BE32-E72D297353CC}">
                  <c16:uniqueId val="{00000009-7E12-4B24-9008-E67FCE0C212D}"/>
                </c:ext>
              </c:extLst>
            </c:dLbl>
            <c:dLbl>
              <c:idx val="2"/>
              <c:delete val="1"/>
              <c:extLst>
                <c:ext xmlns:c15="http://schemas.microsoft.com/office/drawing/2012/chart" uri="{CE6537A1-D6FC-4f65-9D91-7224C49458BB}"/>
                <c:ext xmlns:c16="http://schemas.microsoft.com/office/drawing/2014/chart" uri="{C3380CC4-5D6E-409C-BE32-E72D297353CC}">
                  <c16:uniqueId val="{0000000A-7E12-4B24-9008-E67FCE0C212D}"/>
                </c:ext>
              </c:extLst>
            </c:dLbl>
            <c:dLbl>
              <c:idx val="3"/>
              <c:delete val="1"/>
              <c:extLst>
                <c:ext xmlns:c15="http://schemas.microsoft.com/office/drawing/2012/chart" uri="{CE6537A1-D6FC-4f65-9D91-7224C49458BB}"/>
                <c:ext xmlns:c16="http://schemas.microsoft.com/office/drawing/2014/chart" uri="{C3380CC4-5D6E-409C-BE32-E72D297353CC}">
                  <c16:uniqueId val="{0000000B-7E12-4B24-9008-E67FCE0C212D}"/>
                </c:ext>
              </c:extLst>
            </c:dLbl>
            <c:dLbl>
              <c:idx val="4"/>
              <c:delete val="1"/>
              <c:extLst>
                <c:ext xmlns:c15="http://schemas.microsoft.com/office/drawing/2012/chart" uri="{CE6537A1-D6FC-4f65-9D91-7224C49458BB}"/>
                <c:ext xmlns:c16="http://schemas.microsoft.com/office/drawing/2014/chart" uri="{C3380CC4-5D6E-409C-BE32-E72D297353CC}">
                  <c16:uniqueId val="{0000000C-7E12-4B24-9008-E67FCE0C212D}"/>
                </c:ext>
              </c:extLst>
            </c:dLbl>
            <c:dLbl>
              <c:idx val="5"/>
              <c:delete val="1"/>
              <c:extLst>
                <c:ext xmlns:c15="http://schemas.microsoft.com/office/drawing/2012/chart" uri="{CE6537A1-D6FC-4f65-9D91-7224C49458BB}"/>
                <c:ext xmlns:c16="http://schemas.microsoft.com/office/drawing/2014/chart" uri="{C3380CC4-5D6E-409C-BE32-E72D297353CC}">
                  <c16:uniqueId val="{0000000D-7E12-4B24-9008-E67FCE0C212D}"/>
                </c:ext>
              </c:extLst>
            </c:dLbl>
            <c:dLbl>
              <c:idx val="6"/>
              <c:delete val="1"/>
              <c:extLst>
                <c:ext xmlns:c15="http://schemas.microsoft.com/office/drawing/2012/chart" uri="{CE6537A1-D6FC-4f65-9D91-7224C49458BB}"/>
                <c:ext xmlns:c16="http://schemas.microsoft.com/office/drawing/2014/chart" uri="{C3380CC4-5D6E-409C-BE32-E72D297353CC}">
                  <c16:uniqueId val="{0000000E-7E12-4B24-9008-E67FCE0C212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グラフ!$A$95:$A$99</c:f>
              <c:strCache>
                <c:ptCount val="5"/>
                <c:pt idx="0">
                  <c:v>平成27年度</c:v>
                </c:pt>
                <c:pt idx="1">
                  <c:v>平成28年度</c:v>
                </c:pt>
                <c:pt idx="2">
                  <c:v>平成29年度</c:v>
                </c:pt>
                <c:pt idx="3">
                  <c:v>平成30年度</c:v>
                </c:pt>
                <c:pt idx="4">
                  <c:v>令和元年度</c:v>
                </c:pt>
              </c:strCache>
            </c:strRef>
          </c:cat>
          <c:val>
            <c:numRef>
              <c:f>グラフ!$C$95:$C$99</c:f>
              <c:numCache>
                <c:formatCode>#,##0_);[Red]\(#,##0\)</c:formatCode>
                <c:ptCount val="5"/>
                <c:pt idx="0">
                  <c:v>742</c:v>
                </c:pt>
                <c:pt idx="1">
                  <c:v>740</c:v>
                </c:pt>
                <c:pt idx="2">
                  <c:v>760</c:v>
                </c:pt>
                <c:pt idx="3">
                  <c:v>789</c:v>
                </c:pt>
                <c:pt idx="4">
                  <c:v>785</c:v>
                </c:pt>
              </c:numCache>
            </c:numRef>
          </c:val>
          <c:smooth val="0"/>
          <c:extLst>
            <c:ext xmlns:c16="http://schemas.microsoft.com/office/drawing/2014/chart" uri="{C3380CC4-5D6E-409C-BE32-E72D297353CC}">
              <c16:uniqueId val="{0000000F-7E12-4B24-9008-E67FCE0C212D}"/>
            </c:ext>
          </c:extLst>
        </c:ser>
        <c:ser>
          <c:idx val="2"/>
          <c:order val="2"/>
          <c:tx>
            <c:strRef>
              <c:f>グラフ!$D$94</c:f>
              <c:strCache>
                <c:ptCount val="1"/>
                <c:pt idx="0">
                  <c:v>宜野湾全日</c:v>
                </c:pt>
              </c:strCache>
            </c:strRef>
          </c:tx>
          <c:spPr>
            <a:ln w="12700">
              <a:solidFill>
                <a:srgbClr val="000000"/>
              </a:solidFill>
              <a:prstDash val="sysDash"/>
            </a:ln>
          </c:spPr>
          <c:marker>
            <c:symbol val="triangle"/>
            <c:size val="6"/>
            <c:spPr>
              <a:solidFill>
                <a:schemeClr val="bg1"/>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10-7E12-4B24-9008-E67FCE0C212D}"/>
                </c:ext>
              </c:extLst>
            </c:dLbl>
            <c:dLbl>
              <c:idx val="1"/>
              <c:delete val="1"/>
              <c:extLst>
                <c:ext xmlns:c15="http://schemas.microsoft.com/office/drawing/2012/chart" uri="{CE6537A1-D6FC-4f65-9D91-7224C49458BB}"/>
                <c:ext xmlns:c16="http://schemas.microsoft.com/office/drawing/2014/chart" uri="{C3380CC4-5D6E-409C-BE32-E72D297353CC}">
                  <c16:uniqueId val="{00000011-7E12-4B24-9008-E67FCE0C212D}"/>
                </c:ext>
              </c:extLst>
            </c:dLbl>
            <c:dLbl>
              <c:idx val="2"/>
              <c:delete val="1"/>
              <c:extLst>
                <c:ext xmlns:c15="http://schemas.microsoft.com/office/drawing/2012/chart" uri="{CE6537A1-D6FC-4f65-9D91-7224C49458BB}"/>
                <c:ext xmlns:c16="http://schemas.microsoft.com/office/drawing/2014/chart" uri="{C3380CC4-5D6E-409C-BE32-E72D297353CC}">
                  <c16:uniqueId val="{00000012-7E12-4B24-9008-E67FCE0C212D}"/>
                </c:ext>
              </c:extLst>
            </c:dLbl>
            <c:dLbl>
              <c:idx val="3"/>
              <c:delete val="1"/>
              <c:extLst>
                <c:ext xmlns:c15="http://schemas.microsoft.com/office/drawing/2012/chart" uri="{CE6537A1-D6FC-4f65-9D91-7224C49458BB}"/>
                <c:ext xmlns:c16="http://schemas.microsoft.com/office/drawing/2014/chart" uri="{C3380CC4-5D6E-409C-BE32-E72D297353CC}">
                  <c16:uniqueId val="{00000013-7E12-4B24-9008-E67FCE0C212D}"/>
                </c:ext>
              </c:extLst>
            </c:dLbl>
            <c:dLbl>
              <c:idx val="4"/>
              <c:delete val="1"/>
              <c:extLst>
                <c:ext xmlns:c15="http://schemas.microsoft.com/office/drawing/2012/chart" uri="{CE6537A1-D6FC-4f65-9D91-7224C49458BB}"/>
                <c:ext xmlns:c16="http://schemas.microsoft.com/office/drawing/2014/chart" uri="{C3380CC4-5D6E-409C-BE32-E72D297353CC}">
                  <c16:uniqueId val="{00000014-7E12-4B24-9008-E67FCE0C212D}"/>
                </c:ext>
              </c:extLst>
            </c:dLbl>
            <c:dLbl>
              <c:idx val="5"/>
              <c:delete val="1"/>
              <c:extLst>
                <c:ext xmlns:c15="http://schemas.microsoft.com/office/drawing/2012/chart" uri="{CE6537A1-D6FC-4f65-9D91-7224C49458BB}"/>
                <c:ext xmlns:c16="http://schemas.microsoft.com/office/drawing/2014/chart" uri="{C3380CC4-5D6E-409C-BE32-E72D297353CC}">
                  <c16:uniqueId val="{00000015-7E12-4B24-9008-E67FCE0C212D}"/>
                </c:ext>
              </c:extLst>
            </c:dLbl>
            <c:dLbl>
              <c:idx val="6"/>
              <c:delete val="1"/>
              <c:extLst>
                <c:ext xmlns:c15="http://schemas.microsoft.com/office/drawing/2012/chart" uri="{CE6537A1-D6FC-4f65-9D91-7224C49458BB}"/>
                <c:ext xmlns:c16="http://schemas.microsoft.com/office/drawing/2014/chart" uri="{C3380CC4-5D6E-409C-BE32-E72D297353CC}">
                  <c16:uniqueId val="{00000016-7E12-4B24-9008-E67FCE0C212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グラフ!$A$95:$A$99</c:f>
              <c:strCache>
                <c:ptCount val="5"/>
                <c:pt idx="0">
                  <c:v>平成27年度</c:v>
                </c:pt>
                <c:pt idx="1">
                  <c:v>平成28年度</c:v>
                </c:pt>
                <c:pt idx="2">
                  <c:v>平成29年度</c:v>
                </c:pt>
                <c:pt idx="3">
                  <c:v>平成30年度</c:v>
                </c:pt>
                <c:pt idx="4">
                  <c:v>令和元年度</c:v>
                </c:pt>
              </c:strCache>
            </c:strRef>
          </c:cat>
          <c:val>
            <c:numRef>
              <c:f>グラフ!$D$95:$D$99</c:f>
              <c:numCache>
                <c:formatCode>#,##0_);[Red]\(#,##0\)</c:formatCode>
                <c:ptCount val="5"/>
                <c:pt idx="0">
                  <c:v>700</c:v>
                </c:pt>
                <c:pt idx="1">
                  <c:v>707</c:v>
                </c:pt>
                <c:pt idx="2">
                  <c:v>708</c:v>
                </c:pt>
                <c:pt idx="3">
                  <c:v>714</c:v>
                </c:pt>
                <c:pt idx="4">
                  <c:v>714</c:v>
                </c:pt>
              </c:numCache>
            </c:numRef>
          </c:val>
          <c:smooth val="0"/>
          <c:extLst>
            <c:ext xmlns:c16="http://schemas.microsoft.com/office/drawing/2014/chart" uri="{C3380CC4-5D6E-409C-BE32-E72D297353CC}">
              <c16:uniqueId val="{00000017-7E12-4B24-9008-E67FCE0C212D}"/>
            </c:ext>
          </c:extLst>
        </c:ser>
        <c:ser>
          <c:idx val="3"/>
          <c:order val="3"/>
          <c:tx>
            <c:strRef>
              <c:f>グラフ!$E$94</c:f>
              <c:strCache>
                <c:ptCount val="1"/>
                <c:pt idx="0">
                  <c:v>宜野湾通信</c:v>
                </c:pt>
              </c:strCache>
            </c:strRef>
          </c:tx>
          <c:spPr>
            <a:ln w="12700">
              <a:solidFill>
                <a:srgbClr val="000000"/>
              </a:solidFill>
            </a:ln>
          </c:spPr>
          <c:marker>
            <c:symbol val="triangle"/>
            <c:size val="7"/>
            <c:spPr>
              <a:solidFill>
                <a:schemeClr val="tx1"/>
              </a:solidFill>
              <a:ln cap="rnd"/>
            </c:spPr>
          </c:marker>
          <c:cat>
            <c:strRef>
              <c:f>グラフ!$A$95:$A$99</c:f>
              <c:strCache>
                <c:ptCount val="5"/>
                <c:pt idx="0">
                  <c:v>平成27年度</c:v>
                </c:pt>
                <c:pt idx="1">
                  <c:v>平成28年度</c:v>
                </c:pt>
                <c:pt idx="2">
                  <c:v>平成29年度</c:v>
                </c:pt>
                <c:pt idx="3">
                  <c:v>平成30年度</c:v>
                </c:pt>
                <c:pt idx="4">
                  <c:v>令和元年度</c:v>
                </c:pt>
              </c:strCache>
            </c:strRef>
          </c:cat>
          <c:val>
            <c:numRef>
              <c:f>グラフ!$E$95:$E$99</c:f>
              <c:numCache>
                <c:formatCode>#,##0_);[Red]\(#,##0\)</c:formatCode>
                <c:ptCount val="5"/>
                <c:pt idx="0">
                  <c:v>223</c:v>
                </c:pt>
                <c:pt idx="1">
                  <c:v>259</c:v>
                </c:pt>
                <c:pt idx="2">
                  <c:v>250</c:v>
                </c:pt>
                <c:pt idx="3">
                  <c:v>244</c:v>
                </c:pt>
                <c:pt idx="4">
                  <c:v>241</c:v>
                </c:pt>
              </c:numCache>
            </c:numRef>
          </c:val>
          <c:smooth val="0"/>
          <c:extLst>
            <c:ext xmlns:c16="http://schemas.microsoft.com/office/drawing/2014/chart" uri="{C3380CC4-5D6E-409C-BE32-E72D297353CC}">
              <c16:uniqueId val="{00000018-7E12-4B24-9008-E67FCE0C212D}"/>
            </c:ext>
          </c:extLst>
        </c:ser>
        <c:dLbls>
          <c:showLegendKey val="0"/>
          <c:showVal val="0"/>
          <c:showCatName val="0"/>
          <c:showSerName val="0"/>
          <c:showPercent val="0"/>
          <c:showBubbleSize val="0"/>
        </c:dLbls>
        <c:marker val="1"/>
        <c:smooth val="0"/>
        <c:axId val="930241408"/>
        <c:axId val="1"/>
      </c:lineChart>
      <c:catAx>
        <c:axId val="9302414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125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930241408"/>
        <c:crosses val="autoZero"/>
        <c:crossBetween val="between"/>
        <c:majorUnit val="200"/>
      </c:valAx>
      <c:spPr>
        <a:noFill/>
        <a:ln w="25400">
          <a:noFill/>
        </a:ln>
      </c:spPr>
    </c:plotArea>
    <c:legend>
      <c:legendPos val="r"/>
      <c:legendEntry>
        <c:idx val="4"/>
        <c:delete val="1"/>
      </c:legendEntry>
      <c:layout>
        <c:manualLayout>
          <c:xMode val="edge"/>
          <c:yMode val="edge"/>
          <c:x val="0.17658168083097261"/>
          <c:y val="0.49104178586673208"/>
          <c:w val="0.32332389046270071"/>
          <c:h val="0.2251191092462923"/>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a:t>
            </a:r>
          </a:p>
        </c:rich>
      </c:tx>
      <c:layout>
        <c:manualLayout>
          <c:xMode val="edge"/>
          <c:yMode val="edge"/>
          <c:x val="1.4164305949008499E-2"/>
          <c:y val="1.7857181645397773E-2"/>
        </c:manualLayout>
      </c:layout>
      <c:overlay val="0"/>
      <c:spPr>
        <a:noFill/>
        <a:ln w="25400">
          <a:noFill/>
        </a:ln>
      </c:spPr>
    </c:title>
    <c:autoTitleDeleted val="0"/>
    <c:plotArea>
      <c:layout>
        <c:manualLayout>
          <c:layoutTarget val="inner"/>
          <c:xMode val="edge"/>
          <c:yMode val="edge"/>
          <c:x val="0.11048158640226628"/>
          <c:y val="9.6428739586948226E-2"/>
          <c:w val="0.87818696883852687"/>
          <c:h val="0.80714426469075173"/>
        </c:manualLayout>
      </c:layout>
      <c:lineChart>
        <c:grouping val="standard"/>
        <c:varyColors val="0"/>
        <c:ser>
          <c:idx val="0"/>
          <c:order val="0"/>
          <c:tx>
            <c:strRef>
              <c:f>グラフ!$B$106</c:f>
              <c:strCache>
                <c:ptCount val="1"/>
                <c:pt idx="0">
                  <c:v>普天間高校</c:v>
                </c:pt>
              </c:strCache>
            </c:strRef>
          </c:tx>
          <c:spPr>
            <a:ln w="12700">
              <a:solidFill>
                <a:srgbClr val="000000"/>
              </a:solidFill>
              <a:prstDash val="solid"/>
            </a:ln>
          </c:spPr>
          <c:marker>
            <c:symbol val="square"/>
            <c:size val="6"/>
            <c:spPr>
              <a:solidFill>
                <a:schemeClr val="bg1"/>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B77F-4E17-B1AB-4B5AC3CF1101}"/>
                </c:ext>
              </c:extLst>
            </c:dLbl>
            <c:dLbl>
              <c:idx val="1"/>
              <c:delete val="1"/>
              <c:extLst>
                <c:ext xmlns:c15="http://schemas.microsoft.com/office/drawing/2012/chart" uri="{CE6537A1-D6FC-4f65-9D91-7224C49458BB}"/>
                <c:ext xmlns:c16="http://schemas.microsoft.com/office/drawing/2014/chart" uri="{C3380CC4-5D6E-409C-BE32-E72D297353CC}">
                  <c16:uniqueId val="{00000001-B77F-4E17-B1AB-4B5AC3CF1101}"/>
                </c:ext>
              </c:extLst>
            </c:dLbl>
            <c:dLbl>
              <c:idx val="2"/>
              <c:delete val="1"/>
              <c:extLst>
                <c:ext xmlns:c15="http://schemas.microsoft.com/office/drawing/2012/chart" uri="{CE6537A1-D6FC-4f65-9D91-7224C49458BB}"/>
                <c:ext xmlns:c16="http://schemas.microsoft.com/office/drawing/2014/chart" uri="{C3380CC4-5D6E-409C-BE32-E72D297353CC}">
                  <c16:uniqueId val="{00000002-B77F-4E17-B1AB-4B5AC3CF1101}"/>
                </c:ext>
              </c:extLst>
            </c:dLbl>
            <c:dLbl>
              <c:idx val="3"/>
              <c:delete val="1"/>
              <c:extLst>
                <c:ext xmlns:c15="http://schemas.microsoft.com/office/drawing/2012/chart" uri="{CE6537A1-D6FC-4f65-9D91-7224C49458BB}"/>
                <c:ext xmlns:c16="http://schemas.microsoft.com/office/drawing/2014/chart" uri="{C3380CC4-5D6E-409C-BE32-E72D297353CC}">
                  <c16:uniqueId val="{00000003-B77F-4E17-B1AB-4B5AC3CF1101}"/>
                </c:ext>
              </c:extLst>
            </c:dLbl>
            <c:dLbl>
              <c:idx val="4"/>
              <c:delete val="1"/>
              <c:extLst>
                <c:ext xmlns:c15="http://schemas.microsoft.com/office/drawing/2012/chart" uri="{CE6537A1-D6FC-4f65-9D91-7224C49458BB}"/>
                <c:ext xmlns:c16="http://schemas.microsoft.com/office/drawing/2014/chart" uri="{C3380CC4-5D6E-409C-BE32-E72D297353CC}">
                  <c16:uniqueId val="{00000004-B77F-4E17-B1AB-4B5AC3CF1101}"/>
                </c:ext>
              </c:extLst>
            </c:dLbl>
            <c:dLbl>
              <c:idx val="5"/>
              <c:delete val="1"/>
              <c:extLst>
                <c:ext xmlns:c15="http://schemas.microsoft.com/office/drawing/2012/chart" uri="{CE6537A1-D6FC-4f65-9D91-7224C49458BB}"/>
                <c:ext xmlns:c16="http://schemas.microsoft.com/office/drawing/2014/chart" uri="{C3380CC4-5D6E-409C-BE32-E72D297353CC}">
                  <c16:uniqueId val="{00000005-B77F-4E17-B1AB-4B5AC3CF1101}"/>
                </c:ext>
              </c:extLst>
            </c:dLbl>
            <c:dLbl>
              <c:idx val="6"/>
              <c:delete val="1"/>
              <c:extLst>
                <c:ext xmlns:c15="http://schemas.microsoft.com/office/drawing/2012/chart" uri="{CE6537A1-D6FC-4f65-9D91-7224C49458BB}"/>
                <c:ext xmlns:c16="http://schemas.microsoft.com/office/drawing/2014/chart" uri="{C3380CC4-5D6E-409C-BE32-E72D297353CC}">
                  <c16:uniqueId val="{00000006-B77F-4E17-B1AB-4B5AC3CF1101}"/>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グラフ!$A$107:$A$111</c:f>
              <c:strCache>
                <c:ptCount val="5"/>
                <c:pt idx="0">
                  <c:v>平成27年</c:v>
                </c:pt>
                <c:pt idx="1">
                  <c:v>平成28年</c:v>
                </c:pt>
                <c:pt idx="2">
                  <c:v>平成29年</c:v>
                </c:pt>
                <c:pt idx="3">
                  <c:v>平成30年</c:v>
                </c:pt>
                <c:pt idx="4">
                  <c:v>平成31年</c:v>
                </c:pt>
              </c:strCache>
            </c:strRef>
          </c:cat>
          <c:val>
            <c:numRef>
              <c:f>グラフ!$B$107:$B$111</c:f>
              <c:numCache>
                <c:formatCode>0.0_);[Red]\(0.0\)</c:formatCode>
                <c:ptCount val="5"/>
                <c:pt idx="0">
                  <c:v>81.900000000000006</c:v>
                </c:pt>
                <c:pt idx="1">
                  <c:v>74.7</c:v>
                </c:pt>
                <c:pt idx="2">
                  <c:v>26.4</c:v>
                </c:pt>
                <c:pt idx="3">
                  <c:v>52.8</c:v>
                </c:pt>
                <c:pt idx="4">
                  <c:v>70</c:v>
                </c:pt>
              </c:numCache>
            </c:numRef>
          </c:val>
          <c:smooth val="0"/>
          <c:extLst>
            <c:ext xmlns:c16="http://schemas.microsoft.com/office/drawing/2014/chart" uri="{C3380CC4-5D6E-409C-BE32-E72D297353CC}">
              <c16:uniqueId val="{00000007-B77F-4E17-B1AB-4B5AC3CF1101}"/>
            </c:ext>
          </c:extLst>
        </c:ser>
        <c:ser>
          <c:idx val="1"/>
          <c:order val="1"/>
          <c:tx>
            <c:strRef>
              <c:f>グラフ!$C$106</c:f>
              <c:strCache>
                <c:ptCount val="1"/>
                <c:pt idx="0">
                  <c:v>中部商業高校</c:v>
                </c:pt>
              </c:strCache>
            </c:strRef>
          </c:tx>
          <c:spPr>
            <a:ln w="12700">
              <a:solidFill>
                <a:schemeClr val="tx1"/>
              </a:solidFill>
            </a:ln>
          </c:spPr>
          <c:marker>
            <c:symbol val="x"/>
            <c:size val="5"/>
            <c:spPr>
              <a:solidFill>
                <a:schemeClr val="bg1"/>
              </a:solidFill>
              <a:ln>
                <a:solidFill>
                  <a:schemeClr val="tx1"/>
                </a:solidFill>
              </a:ln>
            </c:spPr>
          </c:marker>
          <c:cat>
            <c:strRef>
              <c:f>グラフ!$A$107:$A$111</c:f>
              <c:strCache>
                <c:ptCount val="5"/>
                <c:pt idx="0">
                  <c:v>平成27年</c:v>
                </c:pt>
                <c:pt idx="1">
                  <c:v>平成28年</c:v>
                </c:pt>
                <c:pt idx="2">
                  <c:v>平成29年</c:v>
                </c:pt>
                <c:pt idx="3">
                  <c:v>平成30年</c:v>
                </c:pt>
                <c:pt idx="4">
                  <c:v>平成31年</c:v>
                </c:pt>
              </c:strCache>
            </c:strRef>
          </c:cat>
          <c:val>
            <c:numRef>
              <c:f>グラフ!$C$107:$C$111</c:f>
              <c:numCache>
                <c:formatCode>0.0_);[Red]\(0.0\)</c:formatCode>
                <c:ptCount val="5"/>
                <c:pt idx="0">
                  <c:v>51.4</c:v>
                </c:pt>
                <c:pt idx="1">
                  <c:v>56.3</c:v>
                </c:pt>
                <c:pt idx="2">
                  <c:v>50.2</c:v>
                </c:pt>
                <c:pt idx="3">
                  <c:v>53.3</c:v>
                </c:pt>
                <c:pt idx="4">
                  <c:v>51.9</c:v>
                </c:pt>
              </c:numCache>
            </c:numRef>
          </c:val>
          <c:smooth val="0"/>
          <c:extLst>
            <c:ext xmlns:c16="http://schemas.microsoft.com/office/drawing/2014/chart" uri="{C3380CC4-5D6E-409C-BE32-E72D297353CC}">
              <c16:uniqueId val="{00000008-B77F-4E17-B1AB-4B5AC3CF1101}"/>
            </c:ext>
          </c:extLst>
        </c:ser>
        <c:ser>
          <c:idx val="2"/>
          <c:order val="2"/>
          <c:tx>
            <c:strRef>
              <c:f>グラフ!$D$106</c:f>
              <c:strCache>
                <c:ptCount val="1"/>
                <c:pt idx="0">
                  <c:v>宜野湾全日</c:v>
                </c:pt>
              </c:strCache>
            </c:strRef>
          </c:tx>
          <c:spPr>
            <a:ln w="12700">
              <a:solidFill>
                <a:srgbClr val="000000"/>
              </a:solidFill>
              <a:prstDash val="sysDash"/>
            </a:ln>
          </c:spPr>
          <c:marker>
            <c:symbol val="triangle"/>
            <c:size val="6"/>
            <c:spPr>
              <a:solidFill>
                <a:srgbClr val="FFFFFF"/>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9-B77F-4E17-B1AB-4B5AC3CF1101}"/>
                </c:ext>
              </c:extLst>
            </c:dLbl>
            <c:dLbl>
              <c:idx val="1"/>
              <c:delete val="1"/>
              <c:extLst>
                <c:ext xmlns:c15="http://schemas.microsoft.com/office/drawing/2012/chart" uri="{CE6537A1-D6FC-4f65-9D91-7224C49458BB}"/>
                <c:ext xmlns:c16="http://schemas.microsoft.com/office/drawing/2014/chart" uri="{C3380CC4-5D6E-409C-BE32-E72D297353CC}">
                  <c16:uniqueId val="{0000000A-B77F-4E17-B1AB-4B5AC3CF1101}"/>
                </c:ext>
              </c:extLst>
            </c:dLbl>
            <c:dLbl>
              <c:idx val="2"/>
              <c:delete val="1"/>
              <c:extLst>
                <c:ext xmlns:c15="http://schemas.microsoft.com/office/drawing/2012/chart" uri="{CE6537A1-D6FC-4f65-9D91-7224C49458BB}"/>
                <c:ext xmlns:c16="http://schemas.microsoft.com/office/drawing/2014/chart" uri="{C3380CC4-5D6E-409C-BE32-E72D297353CC}">
                  <c16:uniqueId val="{0000000B-B77F-4E17-B1AB-4B5AC3CF1101}"/>
                </c:ext>
              </c:extLst>
            </c:dLbl>
            <c:dLbl>
              <c:idx val="3"/>
              <c:delete val="1"/>
              <c:extLst>
                <c:ext xmlns:c15="http://schemas.microsoft.com/office/drawing/2012/chart" uri="{CE6537A1-D6FC-4f65-9D91-7224C49458BB}"/>
                <c:ext xmlns:c16="http://schemas.microsoft.com/office/drawing/2014/chart" uri="{C3380CC4-5D6E-409C-BE32-E72D297353CC}">
                  <c16:uniqueId val="{0000000C-B77F-4E17-B1AB-4B5AC3CF1101}"/>
                </c:ext>
              </c:extLst>
            </c:dLbl>
            <c:dLbl>
              <c:idx val="4"/>
              <c:delete val="1"/>
              <c:extLst>
                <c:ext xmlns:c15="http://schemas.microsoft.com/office/drawing/2012/chart" uri="{CE6537A1-D6FC-4f65-9D91-7224C49458BB}"/>
                <c:ext xmlns:c16="http://schemas.microsoft.com/office/drawing/2014/chart" uri="{C3380CC4-5D6E-409C-BE32-E72D297353CC}">
                  <c16:uniqueId val="{0000000D-B77F-4E17-B1AB-4B5AC3CF1101}"/>
                </c:ext>
              </c:extLst>
            </c:dLbl>
            <c:dLbl>
              <c:idx val="5"/>
              <c:delete val="1"/>
              <c:extLst>
                <c:ext xmlns:c15="http://schemas.microsoft.com/office/drawing/2012/chart" uri="{CE6537A1-D6FC-4f65-9D91-7224C49458BB}"/>
                <c:ext xmlns:c16="http://schemas.microsoft.com/office/drawing/2014/chart" uri="{C3380CC4-5D6E-409C-BE32-E72D297353CC}">
                  <c16:uniqueId val="{0000000E-B77F-4E17-B1AB-4B5AC3CF1101}"/>
                </c:ext>
              </c:extLst>
            </c:dLbl>
            <c:dLbl>
              <c:idx val="6"/>
              <c:delete val="1"/>
              <c:extLst>
                <c:ext xmlns:c15="http://schemas.microsoft.com/office/drawing/2012/chart" uri="{CE6537A1-D6FC-4f65-9D91-7224C49458BB}"/>
                <c:ext xmlns:c16="http://schemas.microsoft.com/office/drawing/2014/chart" uri="{C3380CC4-5D6E-409C-BE32-E72D297353CC}">
                  <c16:uniqueId val="{0000000F-B77F-4E17-B1AB-4B5AC3CF1101}"/>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グラフ!$A$107:$A$111</c:f>
              <c:strCache>
                <c:ptCount val="5"/>
                <c:pt idx="0">
                  <c:v>平成27年</c:v>
                </c:pt>
                <c:pt idx="1">
                  <c:v>平成28年</c:v>
                </c:pt>
                <c:pt idx="2">
                  <c:v>平成29年</c:v>
                </c:pt>
                <c:pt idx="3">
                  <c:v>平成30年</c:v>
                </c:pt>
                <c:pt idx="4">
                  <c:v>平成31年</c:v>
                </c:pt>
              </c:strCache>
            </c:strRef>
          </c:cat>
          <c:val>
            <c:numRef>
              <c:f>グラフ!$D$107:$D$111</c:f>
              <c:numCache>
                <c:formatCode>0.0_);[Red]\(0.0\)</c:formatCode>
                <c:ptCount val="5"/>
                <c:pt idx="0">
                  <c:v>78.7</c:v>
                </c:pt>
                <c:pt idx="1">
                  <c:v>83.1</c:v>
                </c:pt>
                <c:pt idx="2">
                  <c:v>82</c:v>
                </c:pt>
                <c:pt idx="3">
                  <c:v>83.9</c:v>
                </c:pt>
                <c:pt idx="4">
                  <c:v>80.900000000000006</c:v>
                </c:pt>
              </c:numCache>
            </c:numRef>
          </c:val>
          <c:smooth val="0"/>
          <c:extLst>
            <c:ext xmlns:c16="http://schemas.microsoft.com/office/drawing/2014/chart" uri="{C3380CC4-5D6E-409C-BE32-E72D297353CC}">
              <c16:uniqueId val="{00000010-B77F-4E17-B1AB-4B5AC3CF1101}"/>
            </c:ext>
          </c:extLst>
        </c:ser>
        <c:ser>
          <c:idx val="3"/>
          <c:order val="3"/>
          <c:tx>
            <c:strRef>
              <c:f>グラフ!$E$106</c:f>
              <c:strCache>
                <c:ptCount val="1"/>
                <c:pt idx="0">
                  <c:v>宜野湾通信</c:v>
                </c:pt>
              </c:strCache>
            </c:strRef>
          </c:tx>
          <c:spPr>
            <a:ln w="15875">
              <a:solidFill>
                <a:schemeClr val="tx1"/>
              </a:solidFill>
            </a:ln>
          </c:spPr>
          <c:marker>
            <c:symbol val="triangle"/>
            <c:size val="7"/>
            <c:spPr>
              <a:solidFill>
                <a:schemeClr val="tx1"/>
              </a:solidFill>
              <a:ln w="12700">
                <a:solidFill>
                  <a:schemeClr val="tx1"/>
                </a:solidFill>
              </a:ln>
            </c:spPr>
          </c:marker>
          <c:cat>
            <c:strRef>
              <c:f>グラフ!$A$107:$A$111</c:f>
              <c:strCache>
                <c:ptCount val="5"/>
                <c:pt idx="0">
                  <c:v>平成27年</c:v>
                </c:pt>
                <c:pt idx="1">
                  <c:v>平成28年</c:v>
                </c:pt>
                <c:pt idx="2">
                  <c:v>平成29年</c:v>
                </c:pt>
                <c:pt idx="3">
                  <c:v>平成30年</c:v>
                </c:pt>
                <c:pt idx="4">
                  <c:v>平成31年</c:v>
                </c:pt>
              </c:strCache>
            </c:strRef>
          </c:cat>
          <c:val>
            <c:numRef>
              <c:f>グラフ!$E$107:$E$111</c:f>
              <c:numCache>
                <c:formatCode>0.0_);[Red]\(0.0\)</c:formatCode>
                <c:ptCount val="5"/>
                <c:pt idx="0">
                  <c:v>13.9</c:v>
                </c:pt>
                <c:pt idx="1">
                  <c:v>13.9</c:v>
                </c:pt>
                <c:pt idx="2">
                  <c:v>9.1</c:v>
                </c:pt>
                <c:pt idx="3">
                  <c:v>21.8</c:v>
                </c:pt>
                <c:pt idx="4">
                  <c:v>19.2</c:v>
                </c:pt>
              </c:numCache>
            </c:numRef>
          </c:val>
          <c:smooth val="0"/>
          <c:extLst>
            <c:ext xmlns:c16="http://schemas.microsoft.com/office/drawing/2014/chart" uri="{C3380CC4-5D6E-409C-BE32-E72D297353CC}">
              <c16:uniqueId val="{00000011-B77F-4E17-B1AB-4B5AC3CF1101}"/>
            </c:ext>
          </c:extLst>
        </c:ser>
        <c:dLbls>
          <c:showLegendKey val="0"/>
          <c:showVal val="0"/>
          <c:showCatName val="0"/>
          <c:showSerName val="0"/>
          <c:showPercent val="0"/>
          <c:showBubbleSize val="0"/>
        </c:dLbls>
        <c:marker val="1"/>
        <c:smooth val="0"/>
        <c:axId val="930242240"/>
        <c:axId val="1"/>
      </c:lineChart>
      <c:catAx>
        <c:axId val="9302422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noMultiLvlLbl val="0"/>
      </c:catAx>
      <c:valAx>
        <c:axId val="1"/>
        <c:scaling>
          <c:orientation val="minMax"/>
          <c:max val="90"/>
          <c:min val="0"/>
        </c:scaling>
        <c:delete val="0"/>
        <c:axPos val="l"/>
        <c:numFmt formatCode="0.0_);[Red]\(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930242240"/>
        <c:crosses val="autoZero"/>
        <c:crossBetween val="between"/>
        <c:majorUnit val="10"/>
      </c:valAx>
      <c:spPr>
        <a:noFill/>
        <a:ln w="25400">
          <a:noFill/>
        </a:ln>
      </c:spPr>
    </c:plotArea>
    <c:legend>
      <c:legendPos val="r"/>
      <c:layout>
        <c:manualLayout>
          <c:xMode val="edge"/>
          <c:yMode val="edge"/>
          <c:x val="0.15297450424929179"/>
          <c:y val="0.48809629830753914"/>
          <c:w val="0.30761422527566484"/>
          <c:h val="0.2538242374875555"/>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522574447646493"/>
          <c:y val="0.15630363975587389"/>
          <c:w val="0.72622478386167144"/>
          <c:h val="0.84000273438390094"/>
        </c:manualLayout>
      </c:layout>
      <c:doughnutChart>
        <c:varyColors val="1"/>
        <c:ser>
          <c:idx val="0"/>
          <c:order val="0"/>
          <c:tx>
            <c:strRef>
              <c:f>グラフ!$A$103</c:f>
              <c:strCache>
                <c:ptCount val="1"/>
                <c:pt idx="0">
                  <c:v>平成31年3月卒</c:v>
                </c:pt>
              </c:strCache>
            </c:strRef>
          </c:tx>
          <c:spPr>
            <a:solidFill>
              <a:srgbClr val="9999FF"/>
            </a:solidFill>
            <a:ln w="12700">
              <a:solidFill>
                <a:srgbClr val="000000"/>
              </a:solidFill>
              <a:prstDash val="solid"/>
            </a:ln>
          </c:spPr>
          <c:dPt>
            <c:idx val="0"/>
            <c:bubble3D val="0"/>
            <c:spPr>
              <a:pattFill prst="pct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0-59A1-4B7F-B3FA-C68A746B5C7F}"/>
              </c:ext>
            </c:extLst>
          </c:dPt>
          <c:dPt>
            <c:idx val="1"/>
            <c:bubble3D val="0"/>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extLst>
              <c:ext xmlns:c16="http://schemas.microsoft.com/office/drawing/2014/chart" uri="{C3380CC4-5D6E-409C-BE32-E72D297353CC}">
                <c16:uniqueId val="{00000001-59A1-4B7F-B3FA-C68A746B5C7F}"/>
              </c:ext>
            </c:extLst>
          </c:dPt>
          <c:dPt>
            <c:idx val="2"/>
            <c:bubble3D val="0"/>
            <c:spPr>
              <a:pattFill prst="pct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2-59A1-4B7F-B3FA-C68A746B5C7F}"/>
              </c:ext>
            </c:extLst>
          </c:dPt>
          <c:dPt>
            <c:idx val="3"/>
            <c:bubble3D val="0"/>
            <c:spPr>
              <a:solidFill>
                <a:srgbClr val="FFFFFF"/>
              </a:solidFill>
              <a:ln w="12700">
                <a:solidFill>
                  <a:srgbClr val="000000"/>
                </a:solidFill>
                <a:prstDash val="solid"/>
              </a:ln>
            </c:spPr>
            <c:extLst>
              <c:ext xmlns:c16="http://schemas.microsoft.com/office/drawing/2014/chart" uri="{C3380CC4-5D6E-409C-BE32-E72D297353CC}">
                <c16:uniqueId val="{00000003-59A1-4B7F-B3FA-C68A746B5C7F}"/>
              </c:ext>
            </c:extLst>
          </c:dPt>
          <c:dPt>
            <c:idx val="4"/>
            <c:bubble3D val="0"/>
            <c:spPr>
              <a:pattFill prst="lgGrid">
                <a:fgClr>
                  <a:schemeClr val="tx1"/>
                </a:fgClr>
                <a:bgClr>
                  <a:schemeClr val="bg1"/>
                </a:bgClr>
              </a:pattFill>
              <a:ln w="12700">
                <a:solidFill>
                  <a:schemeClr val="tx1"/>
                </a:solidFill>
                <a:prstDash val="solid"/>
              </a:ln>
            </c:spPr>
            <c:extLst>
              <c:ext xmlns:c16="http://schemas.microsoft.com/office/drawing/2014/chart" uri="{C3380CC4-5D6E-409C-BE32-E72D297353CC}">
                <c16:uniqueId val="{00000004-59A1-4B7F-B3FA-C68A746B5C7F}"/>
              </c:ext>
            </c:extLst>
          </c:dPt>
          <c:dLbls>
            <c:dLbl>
              <c:idx val="0"/>
              <c:layout>
                <c:manualLayout>
                  <c:x val="0.16522574447646479"/>
                  <c:y val="-0.39759036144578314"/>
                </c:manualLayout>
              </c:layout>
              <c:spPr>
                <a:solidFill>
                  <a:schemeClr val="bg1"/>
                </a:solidFill>
              </c:spPr>
              <c:txPr>
                <a:bodyPr/>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59A1-4B7F-B3FA-C68A746B5C7F}"/>
                </c:ext>
              </c:extLst>
            </c:dLbl>
            <c:dLbl>
              <c:idx val="1"/>
              <c:layout>
                <c:manualLayout>
                  <c:x val="-0.29963678171352498"/>
                  <c:y val="-0.11223950921797426"/>
                </c:manualLayout>
              </c:layout>
              <c:spPr/>
              <c:txPr>
                <a:bodyPr/>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59A1-4B7F-B3FA-C68A746B5C7F}"/>
                </c:ext>
              </c:extLst>
            </c:dLbl>
            <c:dLbl>
              <c:idx val="2"/>
              <c:delete val="1"/>
              <c:extLst>
                <c:ext xmlns:c15="http://schemas.microsoft.com/office/drawing/2012/chart" uri="{CE6537A1-D6FC-4f65-9D91-7224C49458BB}"/>
                <c:ext xmlns:c16="http://schemas.microsoft.com/office/drawing/2014/chart" uri="{C3380CC4-5D6E-409C-BE32-E72D297353CC}">
                  <c16:uniqueId val="{00000002-59A1-4B7F-B3FA-C68A746B5C7F}"/>
                </c:ext>
              </c:extLst>
            </c:dLbl>
            <c:dLbl>
              <c:idx val="3"/>
              <c:layout>
                <c:manualLayout>
                  <c:x val="-0.14787550511198955"/>
                  <c:y val="-0.21285127453146657"/>
                </c:manualLayout>
              </c:layout>
              <c:spPr/>
              <c:txPr>
                <a:bodyPr/>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59A1-4B7F-B3FA-C68A746B5C7F}"/>
                </c:ext>
              </c:extLst>
            </c:dLbl>
            <c:dLbl>
              <c:idx val="4"/>
              <c:layout>
                <c:manualLayout>
                  <c:x val="1.921229586935639E-2"/>
                  <c:y val="-0.21916801062517788"/>
                </c:manualLayout>
              </c:layout>
              <c:spPr/>
              <c:txPr>
                <a:bodyPr/>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59A1-4B7F-B3FA-C68A746B5C7F}"/>
                </c:ext>
              </c:extLst>
            </c:dLbl>
            <c:spPr>
              <a:noFill/>
              <a:ln w="25400">
                <a:noFill/>
              </a:ln>
            </c:sp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グラフ!$B$102:$F$102</c:f>
              <c:strCache>
                <c:ptCount val="5"/>
                <c:pt idx="0">
                  <c:v>高等学校等</c:v>
                </c:pt>
                <c:pt idx="1">
                  <c:v>専修学校等</c:v>
                </c:pt>
                <c:pt idx="2">
                  <c:v>公共職業能力開発施設等</c:v>
                </c:pt>
                <c:pt idx="3">
                  <c:v>就職者等</c:v>
                </c:pt>
                <c:pt idx="4">
                  <c:v>その他</c:v>
                </c:pt>
              </c:strCache>
            </c:strRef>
          </c:cat>
          <c:val>
            <c:numRef>
              <c:f>グラフ!$B$103:$F$103</c:f>
              <c:numCache>
                <c:formatCode>#,##0"人"</c:formatCode>
                <c:ptCount val="5"/>
                <c:pt idx="0">
                  <c:v>942</c:v>
                </c:pt>
                <c:pt idx="1">
                  <c:v>10</c:v>
                </c:pt>
                <c:pt idx="2">
                  <c:v>0</c:v>
                </c:pt>
                <c:pt idx="3">
                  <c:v>1</c:v>
                </c:pt>
                <c:pt idx="4">
                  <c:v>24</c:v>
                </c:pt>
              </c:numCache>
            </c:numRef>
          </c:val>
          <c:extLst>
            <c:ext xmlns:c16="http://schemas.microsoft.com/office/drawing/2014/chart" uri="{C3380CC4-5D6E-409C-BE32-E72D297353CC}">
              <c16:uniqueId val="{00000005-59A1-4B7F-B3FA-C68A746B5C7F}"/>
            </c:ext>
          </c:extLst>
        </c:ser>
        <c:dLbls>
          <c:showLegendKey val="0"/>
          <c:showVal val="0"/>
          <c:showCatName val="0"/>
          <c:showSerName val="0"/>
          <c:showPercent val="0"/>
          <c:showBubbleSize val="0"/>
          <c:showLeaderLines val="1"/>
        </c:dLbls>
        <c:firstSliceAng val="0"/>
        <c:holeSize val="35"/>
      </c:doughnut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4</xdr:row>
      <xdr:rowOff>0</xdr:rowOff>
    </xdr:from>
    <xdr:to>
      <xdr:col>6</xdr:col>
      <xdr:colOff>28575</xdr:colOff>
      <xdr:row>19</xdr:row>
      <xdr:rowOff>76200</xdr:rowOff>
    </xdr:to>
    <xdr:graphicFrame macro="">
      <xdr:nvGraphicFramePr>
        <xdr:cNvPr id="130524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238125</xdr:colOff>
      <xdr:row>4</xdr:row>
      <xdr:rowOff>0</xdr:rowOff>
    </xdr:from>
    <xdr:to>
      <xdr:col>11</xdr:col>
      <xdr:colOff>542925</xdr:colOff>
      <xdr:row>19</xdr:row>
      <xdr:rowOff>76200</xdr:rowOff>
    </xdr:to>
    <xdr:graphicFrame macro="">
      <xdr:nvGraphicFramePr>
        <xdr:cNvPr id="1305244"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533400</xdr:colOff>
      <xdr:row>24</xdr:row>
      <xdr:rowOff>0</xdr:rowOff>
    </xdr:from>
    <xdr:to>
      <xdr:col>6</xdr:col>
      <xdr:colOff>247650</xdr:colOff>
      <xdr:row>39</xdr:row>
      <xdr:rowOff>85725</xdr:rowOff>
    </xdr:to>
    <xdr:graphicFrame macro="">
      <xdr:nvGraphicFramePr>
        <xdr:cNvPr id="1305245"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6</xdr:col>
      <xdr:colOff>247650</xdr:colOff>
      <xdr:row>24</xdr:row>
      <xdr:rowOff>0</xdr:rowOff>
    </xdr:from>
    <xdr:to>
      <xdr:col>11</xdr:col>
      <xdr:colOff>561975</xdr:colOff>
      <xdr:row>39</xdr:row>
      <xdr:rowOff>85725</xdr:rowOff>
    </xdr:to>
    <xdr:graphicFrame macro="">
      <xdr:nvGraphicFramePr>
        <xdr:cNvPr id="1305246"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6</xdr:col>
      <xdr:colOff>247650</xdr:colOff>
      <xdr:row>46</xdr:row>
      <xdr:rowOff>0</xdr:rowOff>
    </xdr:from>
    <xdr:to>
      <xdr:col>11</xdr:col>
      <xdr:colOff>561975</xdr:colOff>
      <xdr:row>61</xdr:row>
      <xdr:rowOff>95250</xdr:rowOff>
    </xdr:to>
    <xdr:graphicFrame macro="">
      <xdr:nvGraphicFramePr>
        <xdr:cNvPr id="1305247"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419100</xdr:colOff>
      <xdr:row>44</xdr:row>
      <xdr:rowOff>76200</xdr:rowOff>
    </xdr:from>
    <xdr:to>
      <xdr:col>6</xdr:col>
      <xdr:colOff>85725</xdr:colOff>
      <xdr:row>63</xdr:row>
      <xdr:rowOff>47625</xdr:rowOff>
    </xdr:to>
    <xdr:graphicFrame macro="">
      <xdr:nvGraphicFramePr>
        <xdr:cNvPr id="1305248"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28575</xdr:colOff>
      <xdr:row>53</xdr:row>
      <xdr:rowOff>142874</xdr:rowOff>
    </xdr:from>
    <xdr:to>
      <xdr:col>4</xdr:col>
      <xdr:colOff>57150</xdr:colOff>
      <xdr:row>57</xdr:row>
      <xdr:rowOff>19049</xdr:rowOff>
    </xdr:to>
    <xdr:sp macro="" textlink="">
      <xdr:nvSpPr>
        <xdr:cNvPr id="8" name="Text Box 7"/>
        <xdr:cNvSpPr txBox="1">
          <a:spLocks noChangeArrowheads="1"/>
        </xdr:cNvSpPr>
      </xdr:nvSpPr>
      <xdr:spPr bwMode="auto">
        <a:xfrm>
          <a:off x="1847850" y="9324974"/>
          <a:ext cx="638175" cy="561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100"/>
            </a:lnSpc>
            <a:defRPr sz="1000"/>
          </a:pPr>
          <a:r>
            <a:rPr lang="ja-JP" altLang="en-US" sz="900" b="0" i="0" u="none" strike="noStrike" baseline="0">
              <a:solidFill>
                <a:srgbClr val="000000"/>
              </a:solidFill>
              <a:latin typeface="ＭＳ 明朝"/>
              <a:ea typeface="ＭＳ 明朝"/>
            </a:rPr>
            <a:t>卒業者</a:t>
          </a:r>
        </a:p>
        <a:p>
          <a:pPr algn="ctr" rtl="0">
            <a:lnSpc>
              <a:spcPts val="1100"/>
            </a:lnSpc>
            <a:defRPr sz="1000"/>
          </a:pPr>
          <a:r>
            <a:rPr lang="ja-JP" altLang="en-US" sz="900" b="0" i="0" u="none" strike="noStrike" baseline="0">
              <a:solidFill>
                <a:srgbClr val="000000"/>
              </a:solidFill>
              <a:latin typeface="ＭＳ 明朝"/>
              <a:ea typeface="ＭＳ 明朝"/>
            </a:rPr>
            <a:t>総　数</a:t>
          </a:r>
        </a:p>
        <a:p>
          <a:pPr algn="ctr" rtl="0">
            <a:lnSpc>
              <a:spcPts val="1000"/>
            </a:lnSpc>
            <a:defRPr sz="1000"/>
          </a:pPr>
          <a:r>
            <a:rPr lang="en-US" altLang="ja-JP" sz="900" b="0" i="0" u="none" strike="noStrike" baseline="0">
              <a:solidFill>
                <a:srgbClr val="000000"/>
              </a:solidFill>
              <a:latin typeface="ＭＳ 明朝"/>
              <a:ea typeface="ＭＳ 明朝"/>
            </a:rPr>
            <a:t>977</a:t>
          </a:r>
          <a:r>
            <a:rPr lang="ja-JP" altLang="en-US" sz="900" b="0" i="0" u="none" strike="noStrike" baseline="0">
              <a:solidFill>
                <a:srgbClr val="000000"/>
              </a:solidFill>
              <a:latin typeface="ＭＳ 明朝"/>
              <a:ea typeface="ＭＳ 明朝"/>
            </a:rPr>
            <a:t>人</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717177</xdr:colOff>
      <xdr:row>4</xdr:row>
      <xdr:rowOff>43703</xdr:rowOff>
    </xdr:to>
    <xdr:sp macro="" textlink="">
      <xdr:nvSpPr>
        <xdr:cNvPr id="2" name="テキスト ボックス 1"/>
        <xdr:cNvSpPr txBox="1"/>
      </xdr:nvSpPr>
      <xdr:spPr>
        <a:xfrm>
          <a:off x="0" y="685800"/>
          <a:ext cx="717177"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分</a:t>
          </a:r>
        </a:p>
      </xdr:txBody>
    </xdr:sp>
    <xdr:clientData/>
  </xdr:twoCellAnchor>
  <xdr:twoCellAnchor>
    <xdr:from>
      <xdr:col>0</xdr:col>
      <xdr:colOff>9525</xdr:colOff>
      <xdr:row>12</xdr:row>
      <xdr:rowOff>228600</xdr:rowOff>
    </xdr:from>
    <xdr:to>
      <xdr:col>0</xdr:col>
      <xdr:colOff>726702</xdr:colOff>
      <xdr:row>14</xdr:row>
      <xdr:rowOff>24653</xdr:rowOff>
    </xdr:to>
    <xdr:sp macro="" textlink="">
      <xdr:nvSpPr>
        <xdr:cNvPr id="3" name="テキスト ボックス 2"/>
        <xdr:cNvSpPr txBox="1"/>
      </xdr:nvSpPr>
      <xdr:spPr>
        <a:xfrm>
          <a:off x="9525" y="3086100"/>
          <a:ext cx="717177"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分</a:t>
          </a:r>
        </a:p>
      </xdr:txBody>
    </xdr:sp>
    <xdr:clientData/>
  </xdr:twoCellAnchor>
  <xdr:twoCellAnchor>
    <xdr:from>
      <xdr:col>0</xdr:col>
      <xdr:colOff>0</xdr:colOff>
      <xdr:row>23</xdr:row>
      <xdr:rowOff>19050</xdr:rowOff>
    </xdr:from>
    <xdr:to>
      <xdr:col>0</xdr:col>
      <xdr:colOff>717177</xdr:colOff>
      <xdr:row>24</xdr:row>
      <xdr:rowOff>62753</xdr:rowOff>
    </xdr:to>
    <xdr:sp macro="" textlink="">
      <xdr:nvSpPr>
        <xdr:cNvPr id="4" name="テキスト ボックス 3"/>
        <xdr:cNvSpPr txBox="1"/>
      </xdr:nvSpPr>
      <xdr:spPr>
        <a:xfrm>
          <a:off x="0" y="5534025"/>
          <a:ext cx="717177"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分</a:t>
          </a:r>
        </a:p>
      </xdr:txBody>
    </xdr:sp>
    <xdr:clientData/>
  </xdr:twoCellAnchor>
  <xdr:twoCellAnchor>
    <xdr:from>
      <xdr:col>0</xdr:col>
      <xdr:colOff>0</xdr:colOff>
      <xdr:row>32</xdr:row>
      <xdr:rowOff>219075</xdr:rowOff>
    </xdr:from>
    <xdr:to>
      <xdr:col>0</xdr:col>
      <xdr:colOff>717177</xdr:colOff>
      <xdr:row>34</xdr:row>
      <xdr:rowOff>15128</xdr:rowOff>
    </xdr:to>
    <xdr:sp macro="" textlink="">
      <xdr:nvSpPr>
        <xdr:cNvPr id="5" name="テキスト ボックス 4"/>
        <xdr:cNvSpPr txBox="1"/>
      </xdr:nvSpPr>
      <xdr:spPr>
        <a:xfrm>
          <a:off x="0" y="7905750"/>
          <a:ext cx="717177"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分</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xdr:row>
      <xdr:rowOff>219075</xdr:rowOff>
    </xdr:from>
    <xdr:to>
      <xdr:col>0</xdr:col>
      <xdr:colOff>717177</xdr:colOff>
      <xdr:row>4</xdr:row>
      <xdr:rowOff>15128</xdr:rowOff>
    </xdr:to>
    <xdr:sp macro="" textlink="">
      <xdr:nvSpPr>
        <xdr:cNvPr id="2" name="テキスト ボックス 1"/>
        <xdr:cNvSpPr txBox="1"/>
      </xdr:nvSpPr>
      <xdr:spPr>
        <a:xfrm>
          <a:off x="0" y="8305800"/>
          <a:ext cx="717177" cy="329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分</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24</xdr:row>
      <xdr:rowOff>9525</xdr:rowOff>
    </xdr:from>
    <xdr:to>
      <xdr:col>0</xdr:col>
      <xdr:colOff>504825</xdr:colOff>
      <xdr:row>25</xdr:row>
      <xdr:rowOff>19050</xdr:rowOff>
    </xdr:to>
    <xdr:sp macro="" textlink="">
      <xdr:nvSpPr>
        <xdr:cNvPr id="2" name="テキスト ボックス 1"/>
        <xdr:cNvSpPr txBox="1"/>
      </xdr:nvSpPr>
      <xdr:spPr>
        <a:xfrm>
          <a:off x="0" y="781050"/>
          <a:ext cx="5048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57150</xdr:colOff>
      <xdr:row>3</xdr:row>
      <xdr:rowOff>152400</xdr:rowOff>
    </xdr:from>
    <xdr:to>
      <xdr:col>1</xdr:col>
      <xdr:colOff>476250</xdr:colOff>
      <xdr:row>4</xdr:row>
      <xdr:rowOff>171450</xdr:rowOff>
    </xdr:to>
    <xdr:sp macro="" textlink="">
      <xdr:nvSpPr>
        <xdr:cNvPr id="8" name="Rectangle 8"/>
        <xdr:cNvSpPr>
          <a:spLocks noChangeArrowheads="1"/>
        </xdr:cNvSpPr>
      </xdr:nvSpPr>
      <xdr:spPr bwMode="auto">
        <a:xfrm>
          <a:off x="57150" y="809625"/>
          <a:ext cx="7048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学校名</a:t>
          </a:r>
        </a:p>
      </xdr:txBody>
    </xdr:sp>
    <xdr:clientData/>
  </xdr:twoCellAnchor>
  <xdr:twoCellAnchor>
    <xdr:from>
      <xdr:col>1</xdr:col>
      <xdr:colOff>857250</xdr:colOff>
      <xdr:row>2</xdr:row>
      <xdr:rowOff>28575</xdr:rowOff>
    </xdr:from>
    <xdr:to>
      <xdr:col>1</xdr:col>
      <xdr:colOff>1419225</xdr:colOff>
      <xdr:row>3</xdr:row>
      <xdr:rowOff>47625</xdr:rowOff>
    </xdr:to>
    <xdr:sp macro="" textlink="">
      <xdr:nvSpPr>
        <xdr:cNvPr id="9" name="Rectangle 9"/>
        <xdr:cNvSpPr>
          <a:spLocks noChangeArrowheads="1"/>
        </xdr:cNvSpPr>
      </xdr:nvSpPr>
      <xdr:spPr bwMode="auto">
        <a:xfrm>
          <a:off x="1143000" y="466725"/>
          <a:ext cx="5619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事　項</a:t>
          </a:r>
        </a:p>
      </xdr:txBody>
    </xdr:sp>
    <xdr:clientData/>
  </xdr:twoCellAnchor>
  <xdr:twoCellAnchor>
    <xdr:from>
      <xdr:col>0</xdr:col>
      <xdr:colOff>57150</xdr:colOff>
      <xdr:row>3</xdr:row>
      <xdr:rowOff>152400</xdr:rowOff>
    </xdr:from>
    <xdr:to>
      <xdr:col>1</xdr:col>
      <xdr:colOff>476250</xdr:colOff>
      <xdr:row>4</xdr:row>
      <xdr:rowOff>171450</xdr:rowOff>
    </xdr:to>
    <xdr:sp macro="" textlink="">
      <xdr:nvSpPr>
        <xdr:cNvPr id="20" name="Rectangle 8"/>
        <xdr:cNvSpPr>
          <a:spLocks noChangeArrowheads="1"/>
        </xdr:cNvSpPr>
      </xdr:nvSpPr>
      <xdr:spPr bwMode="auto">
        <a:xfrm>
          <a:off x="57150" y="809625"/>
          <a:ext cx="7048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学校名</a:t>
          </a:r>
        </a:p>
      </xdr:txBody>
    </xdr:sp>
    <xdr:clientData/>
  </xdr:twoCellAnchor>
  <xdr:twoCellAnchor>
    <xdr:from>
      <xdr:col>0</xdr:col>
      <xdr:colOff>57150</xdr:colOff>
      <xdr:row>3</xdr:row>
      <xdr:rowOff>152400</xdr:rowOff>
    </xdr:from>
    <xdr:to>
      <xdr:col>1</xdr:col>
      <xdr:colOff>476250</xdr:colOff>
      <xdr:row>4</xdr:row>
      <xdr:rowOff>171450</xdr:rowOff>
    </xdr:to>
    <xdr:sp macro="" textlink="">
      <xdr:nvSpPr>
        <xdr:cNvPr id="32" name="Rectangle 8"/>
        <xdr:cNvSpPr>
          <a:spLocks noChangeArrowheads="1"/>
        </xdr:cNvSpPr>
      </xdr:nvSpPr>
      <xdr:spPr bwMode="auto">
        <a:xfrm>
          <a:off x="57150" y="809625"/>
          <a:ext cx="7048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学校名</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22411</xdr:colOff>
      <xdr:row>5</xdr:row>
      <xdr:rowOff>11206</xdr:rowOff>
    </xdr:from>
    <xdr:to>
      <xdr:col>0</xdr:col>
      <xdr:colOff>638734</xdr:colOff>
      <xdr:row>6</xdr:row>
      <xdr:rowOff>123265</xdr:rowOff>
    </xdr:to>
    <xdr:sp macro="" textlink="">
      <xdr:nvSpPr>
        <xdr:cNvPr id="2" name="テキスト ボックス 1"/>
        <xdr:cNvSpPr txBox="1"/>
      </xdr:nvSpPr>
      <xdr:spPr>
        <a:xfrm>
          <a:off x="22411" y="944656"/>
          <a:ext cx="616323" cy="3597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22411</xdr:colOff>
      <xdr:row>15</xdr:row>
      <xdr:rowOff>11206</xdr:rowOff>
    </xdr:from>
    <xdr:to>
      <xdr:col>0</xdr:col>
      <xdr:colOff>638734</xdr:colOff>
      <xdr:row>16</xdr:row>
      <xdr:rowOff>123265</xdr:rowOff>
    </xdr:to>
    <xdr:sp macro="" textlink="">
      <xdr:nvSpPr>
        <xdr:cNvPr id="3" name="テキスト ボックス 2"/>
        <xdr:cNvSpPr txBox="1"/>
      </xdr:nvSpPr>
      <xdr:spPr>
        <a:xfrm>
          <a:off x="22411" y="3411631"/>
          <a:ext cx="616323" cy="3597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22411</xdr:colOff>
      <xdr:row>25</xdr:row>
      <xdr:rowOff>11206</xdr:rowOff>
    </xdr:from>
    <xdr:to>
      <xdr:col>0</xdr:col>
      <xdr:colOff>638734</xdr:colOff>
      <xdr:row>26</xdr:row>
      <xdr:rowOff>123265</xdr:rowOff>
    </xdr:to>
    <xdr:sp macro="" textlink="">
      <xdr:nvSpPr>
        <xdr:cNvPr id="4" name="テキスト ボックス 3"/>
        <xdr:cNvSpPr txBox="1"/>
      </xdr:nvSpPr>
      <xdr:spPr>
        <a:xfrm>
          <a:off x="22411" y="5878606"/>
          <a:ext cx="616323" cy="3597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533400</xdr:colOff>
      <xdr:row>2</xdr:row>
      <xdr:rowOff>9525</xdr:rowOff>
    </xdr:from>
    <xdr:to>
      <xdr:col>1</xdr:col>
      <xdr:colOff>38100</xdr:colOff>
      <xdr:row>2</xdr:row>
      <xdr:rowOff>200025</xdr:rowOff>
    </xdr:to>
    <xdr:sp macro="" textlink="">
      <xdr:nvSpPr>
        <xdr:cNvPr id="2" name="Rectangle 1"/>
        <xdr:cNvSpPr>
          <a:spLocks noChangeArrowheads="1"/>
        </xdr:cNvSpPr>
      </xdr:nvSpPr>
      <xdr:spPr bwMode="auto">
        <a:xfrm>
          <a:off x="533400" y="523875"/>
          <a:ext cx="4095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室別</a:t>
          </a:r>
        </a:p>
      </xdr:txBody>
    </xdr:sp>
    <xdr:clientData/>
  </xdr:twoCellAnchor>
  <xdr:twoCellAnchor>
    <xdr:from>
      <xdr:col>0</xdr:col>
      <xdr:colOff>28575</xdr:colOff>
      <xdr:row>3</xdr:row>
      <xdr:rowOff>38100</xdr:rowOff>
    </xdr:from>
    <xdr:to>
      <xdr:col>0</xdr:col>
      <xdr:colOff>495300</xdr:colOff>
      <xdr:row>3</xdr:row>
      <xdr:rowOff>209550</xdr:rowOff>
    </xdr:to>
    <xdr:sp macro="" textlink="">
      <xdr:nvSpPr>
        <xdr:cNvPr id="3" name="Rectangle 2"/>
        <xdr:cNvSpPr>
          <a:spLocks noChangeArrowheads="1"/>
        </xdr:cNvSpPr>
      </xdr:nvSpPr>
      <xdr:spPr bwMode="auto">
        <a:xfrm>
          <a:off x="28575" y="800100"/>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twoCellAnchor>
    <xdr:from>
      <xdr:col>0</xdr:col>
      <xdr:colOff>533400</xdr:colOff>
      <xdr:row>2</xdr:row>
      <xdr:rowOff>9525</xdr:rowOff>
    </xdr:from>
    <xdr:to>
      <xdr:col>1</xdr:col>
      <xdr:colOff>38100</xdr:colOff>
      <xdr:row>2</xdr:row>
      <xdr:rowOff>200025</xdr:rowOff>
    </xdr:to>
    <xdr:sp macro="" textlink="">
      <xdr:nvSpPr>
        <xdr:cNvPr id="4" name="Rectangle 1"/>
        <xdr:cNvSpPr>
          <a:spLocks noChangeArrowheads="1"/>
        </xdr:cNvSpPr>
      </xdr:nvSpPr>
      <xdr:spPr bwMode="auto">
        <a:xfrm>
          <a:off x="533400" y="523875"/>
          <a:ext cx="4095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室別</a:t>
          </a:r>
        </a:p>
      </xdr:txBody>
    </xdr:sp>
    <xdr:clientData/>
  </xdr:twoCellAnchor>
  <xdr:twoCellAnchor>
    <xdr:from>
      <xdr:col>0</xdr:col>
      <xdr:colOff>28575</xdr:colOff>
      <xdr:row>3</xdr:row>
      <xdr:rowOff>38100</xdr:rowOff>
    </xdr:from>
    <xdr:to>
      <xdr:col>0</xdr:col>
      <xdr:colOff>495300</xdr:colOff>
      <xdr:row>3</xdr:row>
      <xdr:rowOff>209550</xdr:rowOff>
    </xdr:to>
    <xdr:sp macro="" textlink="">
      <xdr:nvSpPr>
        <xdr:cNvPr id="5" name="Rectangle 2"/>
        <xdr:cNvSpPr>
          <a:spLocks noChangeArrowheads="1"/>
        </xdr:cNvSpPr>
      </xdr:nvSpPr>
      <xdr:spPr bwMode="auto">
        <a:xfrm>
          <a:off x="28575" y="800100"/>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twoCellAnchor>
    <xdr:from>
      <xdr:col>0</xdr:col>
      <xdr:colOff>533400</xdr:colOff>
      <xdr:row>2</xdr:row>
      <xdr:rowOff>9525</xdr:rowOff>
    </xdr:from>
    <xdr:to>
      <xdr:col>1</xdr:col>
      <xdr:colOff>38100</xdr:colOff>
      <xdr:row>2</xdr:row>
      <xdr:rowOff>200025</xdr:rowOff>
    </xdr:to>
    <xdr:sp macro="" textlink="">
      <xdr:nvSpPr>
        <xdr:cNvPr id="16" name="Rectangle 1"/>
        <xdr:cNvSpPr>
          <a:spLocks noChangeArrowheads="1"/>
        </xdr:cNvSpPr>
      </xdr:nvSpPr>
      <xdr:spPr bwMode="auto">
        <a:xfrm>
          <a:off x="533400" y="523875"/>
          <a:ext cx="4095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室別</a:t>
          </a:r>
        </a:p>
      </xdr:txBody>
    </xdr:sp>
    <xdr:clientData/>
  </xdr:twoCellAnchor>
  <xdr:twoCellAnchor>
    <xdr:from>
      <xdr:col>0</xdr:col>
      <xdr:colOff>28575</xdr:colOff>
      <xdr:row>3</xdr:row>
      <xdr:rowOff>38100</xdr:rowOff>
    </xdr:from>
    <xdr:to>
      <xdr:col>0</xdr:col>
      <xdr:colOff>495300</xdr:colOff>
      <xdr:row>3</xdr:row>
      <xdr:rowOff>209550</xdr:rowOff>
    </xdr:to>
    <xdr:sp macro="" textlink="">
      <xdr:nvSpPr>
        <xdr:cNvPr id="17" name="Rectangle 2"/>
        <xdr:cNvSpPr>
          <a:spLocks noChangeArrowheads="1"/>
        </xdr:cNvSpPr>
      </xdr:nvSpPr>
      <xdr:spPr bwMode="auto">
        <a:xfrm>
          <a:off x="28575" y="800100"/>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533400</xdr:colOff>
      <xdr:row>2</xdr:row>
      <xdr:rowOff>9525</xdr:rowOff>
    </xdr:from>
    <xdr:to>
      <xdr:col>1</xdr:col>
      <xdr:colOff>38100</xdr:colOff>
      <xdr:row>2</xdr:row>
      <xdr:rowOff>200025</xdr:rowOff>
    </xdr:to>
    <xdr:sp macro="" textlink="">
      <xdr:nvSpPr>
        <xdr:cNvPr id="2" name="Rectangle 1"/>
        <xdr:cNvSpPr>
          <a:spLocks noChangeArrowheads="1"/>
        </xdr:cNvSpPr>
      </xdr:nvSpPr>
      <xdr:spPr bwMode="auto">
        <a:xfrm>
          <a:off x="533400" y="447675"/>
          <a:ext cx="4095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室別</a:t>
          </a:r>
        </a:p>
      </xdr:txBody>
    </xdr:sp>
    <xdr:clientData/>
  </xdr:twoCellAnchor>
  <xdr:twoCellAnchor>
    <xdr:from>
      <xdr:col>0</xdr:col>
      <xdr:colOff>0</xdr:colOff>
      <xdr:row>3</xdr:row>
      <xdr:rowOff>38100</xdr:rowOff>
    </xdr:from>
    <xdr:to>
      <xdr:col>0</xdr:col>
      <xdr:colOff>466725</xdr:colOff>
      <xdr:row>3</xdr:row>
      <xdr:rowOff>209550</xdr:rowOff>
    </xdr:to>
    <xdr:sp macro="" textlink="">
      <xdr:nvSpPr>
        <xdr:cNvPr id="3" name="Rectangle 2"/>
        <xdr:cNvSpPr>
          <a:spLocks noChangeArrowheads="1"/>
        </xdr:cNvSpPr>
      </xdr:nvSpPr>
      <xdr:spPr bwMode="auto">
        <a:xfrm>
          <a:off x="0" y="695325"/>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4" name="Rectangle 3"/>
        <xdr:cNvSpPr>
          <a:spLocks noChangeArrowheads="1"/>
        </xdr:cNvSpPr>
      </xdr:nvSpPr>
      <xdr:spPr bwMode="auto">
        <a:xfrm>
          <a:off x="69056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5" name="Rectangle 4"/>
        <xdr:cNvSpPr>
          <a:spLocks noChangeArrowheads="1"/>
        </xdr:cNvSpPr>
      </xdr:nvSpPr>
      <xdr:spPr bwMode="auto">
        <a:xfrm>
          <a:off x="69056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6" name="Rectangle 5"/>
        <xdr:cNvSpPr>
          <a:spLocks noChangeArrowheads="1"/>
        </xdr:cNvSpPr>
      </xdr:nvSpPr>
      <xdr:spPr bwMode="auto">
        <a:xfrm>
          <a:off x="82105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7" name="Rectangle 6"/>
        <xdr:cNvSpPr>
          <a:spLocks noChangeArrowheads="1"/>
        </xdr:cNvSpPr>
      </xdr:nvSpPr>
      <xdr:spPr bwMode="auto">
        <a:xfrm>
          <a:off x="78581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390525</xdr:colOff>
      <xdr:row>2</xdr:row>
      <xdr:rowOff>28575</xdr:rowOff>
    </xdr:from>
    <xdr:to>
      <xdr:col>10</xdr:col>
      <xdr:colOff>123825</xdr:colOff>
      <xdr:row>2</xdr:row>
      <xdr:rowOff>219075</xdr:rowOff>
    </xdr:to>
    <xdr:sp macro="" textlink="">
      <xdr:nvSpPr>
        <xdr:cNvPr id="8" name="Rectangle 7"/>
        <xdr:cNvSpPr>
          <a:spLocks noChangeArrowheads="1"/>
        </xdr:cNvSpPr>
      </xdr:nvSpPr>
      <xdr:spPr bwMode="auto">
        <a:xfrm>
          <a:off x="8248650" y="466725"/>
          <a:ext cx="6381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用途別</a:t>
          </a:r>
        </a:p>
      </xdr:txBody>
    </xdr:sp>
    <xdr:clientData/>
  </xdr:twoCellAnchor>
  <xdr:twoCellAnchor>
    <xdr:from>
      <xdr:col>9</xdr:col>
      <xdr:colOff>9525</xdr:colOff>
      <xdr:row>3</xdr:row>
      <xdr:rowOff>9525</xdr:rowOff>
    </xdr:from>
    <xdr:to>
      <xdr:col>9</xdr:col>
      <xdr:colOff>600075</xdr:colOff>
      <xdr:row>4</xdr:row>
      <xdr:rowOff>0</xdr:rowOff>
    </xdr:to>
    <xdr:sp macro="" textlink="">
      <xdr:nvSpPr>
        <xdr:cNvPr id="9" name="Rectangle 8"/>
        <xdr:cNvSpPr>
          <a:spLocks noChangeArrowheads="1"/>
        </xdr:cNvSpPr>
      </xdr:nvSpPr>
      <xdr:spPr bwMode="auto">
        <a:xfrm>
          <a:off x="7867650" y="666750"/>
          <a:ext cx="590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10" name="Rectangle 9"/>
        <xdr:cNvSpPr>
          <a:spLocks noChangeArrowheads="1"/>
        </xdr:cNvSpPr>
      </xdr:nvSpPr>
      <xdr:spPr bwMode="auto">
        <a:xfrm>
          <a:off x="69056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11" name="Rectangle 10"/>
        <xdr:cNvSpPr>
          <a:spLocks noChangeArrowheads="1"/>
        </xdr:cNvSpPr>
      </xdr:nvSpPr>
      <xdr:spPr bwMode="auto">
        <a:xfrm>
          <a:off x="69056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12" name="Rectangle 11"/>
        <xdr:cNvSpPr>
          <a:spLocks noChangeArrowheads="1"/>
        </xdr:cNvSpPr>
      </xdr:nvSpPr>
      <xdr:spPr bwMode="auto">
        <a:xfrm>
          <a:off x="82105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13" name="Rectangle 12"/>
        <xdr:cNvSpPr>
          <a:spLocks noChangeArrowheads="1"/>
        </xdr:cNvSpPr>
      </xdr:nvSpPr>
      <xdr:spPr bwMode="auto">
        <a:xfrm>
          <a:off x="78581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390525</xdr:colOff>
      <xdr:row>2</xdr:row>
      <xdr:rowOff>28575</xdr:rowOff>
    </xdr:from>
    <xdr:to>
      <xdr:col>10</xdr:col>
      <xdr:colOff>123825</xdr:colOff>
      <xdr:row>2</xdr:row>
      <xdr:rowOff>219075</xdr:rowOff>
    </xdr:to>
    <xdr:sp macro="" textlink="">
      <xdr:nvSpPr>
        <xdr:cNvPr id="14" name="Rectangle 13"/>
        <xdr:cNvSpPr>
          <a:spLocks noChangeArrowheads="1"/>
        </xdr:cNvSpPr>
      </xdr:nvSpPr>
      <xdr:spPr bwMode="auto">
        <a:xfrm>
          <a:off x="8248650" y="466725"/>
          <a:ext cx="6381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用途別</a:t>
          </a:r>
        </a:p>
      </xdr:txBody>
    </xdr:sp>
    <xdr:clientData/>
  </xdr:twoCellAnchor>
  <xdr:twoCellAnchor>
    <xdr:from>
      <xdr:col>9</xdr:col>
      <xdr:colOff>9525</xdr:colOff>
      <xdr:row>3</xdr:row>
      <xdr:rowOff>9525</xdr:rowOff>
    </xdr:from>
    <xdr:to>
      <xdr:col>9</xdr:col>
      <xdr:colOff>600075</xdr:colOff>
      <xdr:row>4</xdr:row>
      <xdr:rowOff>0</xdr:rowOff>
    </xdr:to>
    <xdr:sp macro="" textlink="">
      <xdr:nvSpPr>
        <xdr:cNvPr id="15" name="Rectangle 14"/>
        <xdr:cNvSpPr>
          <a:spLocks noChangeArrowheads="1"/>
        </xdr:cNvSpPr>
      </xdr:nvSpPr>
      <xdr:spPr bwMode="auto">
        <a:xfrm>
          <a:off x="7867650" y="666750"/>
          <a:ext cx="590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twoCellAnchor>
    <xdr:from>
      <xdr:col>0</xdr:col>
      <xdr:colOff>533400</xdr:colOff>
      <xdr:row>2</xdr:row>
      <xdr:rowOff>9525</xdr:rowOff>
    </xdr:from>
    <xdr:to>
      <xdr:col>1</xdr:col>
      <xdr:colOff>38100</xdr:colOff>
      <xdr:row>2</xdr:row>
      <xdr:rowOff>200025</xdr:rowOff>
    </xdr:to>
    <xdr:sp macro="" textlink="">
      <xdr:nvSpPr>
        <xdr:cNvPr id="16" name="Rectangle 1"/>
        <xdr:cNvSpPr>
          <a:spLocks noChangeArrowheads="1"/>
        </xdr:cNvSpPr>
      </xdr:nvSpPr>
      <xdr:spPr bwMode="auto">
        <a:xfrm>
          <a:off x="533400" y="447675"/>
          <a:ext cx="4095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室別</a:t>
          </a:r>
        </a:p>
      </xdr:txBody>
    </xdr:sp>
    <xdr:clientData/>
  </xdr:twoCellAnchor>
  <xdr:twoCellAnchor>
    <xdr:from>
      <xdr:col>0</xdr:col>
      <xdr:colOff>0</xdr:colOff>
      <xdr:row>3</xdr:row>
      <xdr:rowOff>38100</xdr:rowOff>
    </xdr:from>
    <xdr:to>
      <xdr:col>0</xdr:col>
      <xdr:colOff>466725</xdr:colOff>
      <xdr:row>3</xdr:row>
      <xdr:rowOff>209550</xdr:rowOff>
    </xdr:to>
    <xdr:sp macro="" textlink="">
      <xdr:nvSpPr>
        <xdr:cNvPr id="17" name="Rectangle 2"/>
        <xdr:cNvSpPr>
          <a:spLocks noChangeArrowheads="1"/>
        </xdr:cNvSpPr>
      </xdr:nvSpPr>
      <xdr:spPr bwMode="auto">
        <a:xfrm>
          <a:off x="0" y="695325"/>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18" name="Rectangle 3"/>
        <xdr:cNvSpPr>
          <a:spLocks noChangeArrowheads="1"/>
        </xdr:cNvSpPr>
      </xdr:nvSpPr>
      <xdr:spPr bwMode="auto">
        <a:xfrm>
          <a:off x="69056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19" name="Rectangle 4"/>
        <xdr:cNvSpPr>
          <a:spLocks noChangeArrowheads="1"/>
        </xdr:cNvSpPr>
      </xdr:nvSpPr>
      <xdr:spPr bwMode="auto">
        <a:xfrm>
          <a:off x="69056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20" name="Rectangle 5"/>
        <xdr:cNvSpPr>
          <a:spLocks noChangeArrowheads="1"/>
        </xdr:cNvSpPr>
      </xdr:nvSpPr>
      <xdr:spPr bwMode="auto">
        <a:xfrm>
          <a:off x="82105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21" name="Rectangle 6"/>
        <xdr:cNvSpPr>
          <a:spLocks noChangeArrowheads="1"/>
        </xdr:cNvSpPr>
      </xdr:nvSpPr>
      <xdr:spPr bwMode="auto">
        <a:xfrm>
          <a:off x="78581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390525</xdr:colOff>
      <xdr:row>2</xdr:row>
      <xdr:rowOff>28575</xdr:rowOff>
    </xdr:from>
    <xdr:to>
      <xdr:col>10</xdr:col>
      <xdr:colOff>123825</xdr:colOff>
      <xdr:row>2</xdr:row>
      <xdr:rowOff>219075</xdr:rowOff>
    </xdr:to>
    <xdr:sp macro="" textlink="">
      <xdr:nvSpPr>
        <xdr:cNvPr id="22" name="Rectangle 7"/>
        <xdr:cNvSpPr>
          <a:spLocks noChangeArrowheads="1"/>
        </xdr:cNvSpPr>
      </xdr:nvSpPr>
      <xdr:spPr bwMode="auto">
        <a:xfrm>
          <a:off x="8248650" y="466725"/>
          <a:ext cx="6381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用途別</a:t>
          </a:r>
        </a:p>
      </xdr:txBody>
    </xdr:sp>
    <xdr:clientData/>
  </xdr:twoCellAnchor>
  <xdr:twoCellAnchor>
    <xdr:from>
      <xdr:col>9</xdr:col>
      <xdr:colOff>9525</xdr:colOff>
      <xdr:row>3</xdr:row>
      <xdr:rowOff>9525</xdr:rowOff>
    </xdr:from>
    <xdr:to>
      <xdr:col>9</xdr:col>
      <xdr:colOff>600075</xdr:colOff>
      <xdr:row>4</xdr:row>
      <xdr:rowOff>0</xdr:rowOff>
    </xdr:to>
    <xdr:sp macro="" textlink="">
      <xdr:nvSpPr>
        <xdr:cNvPr id="23" name="Rectangle 8"/>
        <xdr:cNvSpPr>
          <a:spLocks noChangeArrowheads="1"/>
        </xdr:cNvSpPr>
      </xdr:nvSpPr>
      <xdr:spPr bwMode="auto">
        <a:xfrm>
          <a:off x="7867650" y="666750"/>
          <a:ext cx="590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24" name="Rectangle 9"/>
        <xdr:cNvSpPr>
          <a:spLocks noChangeArrowheads="1"/>
        </xdr:cNvSpPr>
      </xdr:nvSpPr>
      <xdr:spPr bwMode="auto">
        <a:xfrm>
          <a:off x="69056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25" name="Rectangle 10"/>
        <xdr:cNvSpPr>
          <a:spLocks noChangeArrowheads="1"/>
        </xdr:cNvSpPr>
      </xdr:nvSpPr>
      <xdr:spPr bwMode="auto">
        <a:xfrm>
          <a:off x="69056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26" name="Rectangle 11"/>
        <xdr:cNvSpPr>
          <a:spLocks noChangeArrowheads="1"/>
        </xdr:cNvSpPr>
      </xdr:nvSpPr>
      <xdr:spPr bwMode="auto">
        <a:xfrm>
          <a:off x="82105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156882</xdr:colOff>
      <xdr:row>15</xdr:row>
      <xdr:rowOff>67236</xdr:rowOff>
    </xdr:from>
    <xdr:to>
      <xdr:col>9</xdr:col>
      <xdr:colOff>747432</xdr:colOff>
      <xdr:row>15</xdr:row>
      <xdr:rowOff>67236</xdr:rowOff>
    </xdr:to>
    <xdr:sp macro="" textlink="">
      <xdr:nvSpPr>
        <xdr:cNvPr id="27" name="Rectangle 12"/>
        <xdr:cNvSpPr>
          <a:spLocks noChangeArrowheads="1"/>
        </xdr:cNvSpPr>
      </xdr:nvSpPr>
      <xdr:spPr bwMode="auto">
        <a:xfrm>
          <a:off x="8012206" y="3081618"/>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390525</xdr:colOff>
      <xdr:row>2</xdr:row>
      <xdr:rowOff>28575</xdr:rowOff>
    </xdr:from>
    <xdr:to>
      <xdr:col>10</xdr:col>
      <xdr:colOff>123825</xdr:colOff>
      <xdr:row>2</xdr:row>
      <xdr:rowOff>219075</xdr:rowOff>
    </xdr:to>
    <xdr:sp macro="" textlink="">
      <xdr:nvSpPr>
        <xdr:cNvPr id="28" name="Rectangle 13"/>
        <xdr:cNvSpPr>
          <a:spLocks noChangeArrowheads="1"/>
        </xdr:cNvSpPr>
      </xdr:nvSpPr>
      <xdr:spPr bwMode="auto">
        <a:xfrm>
          <a:off x="8248650" y="466725"/>
          <a:ext cx="6381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用途別</a:t>
          </a:r>
        </a:p>
      </xdr:txBody>
    </xdr:sp>
    <xdr:clientData/>
  </xdr:twoCellAnchor>
  <xdr:twoCellAnchor>
    <xdr:from>
      <xdr:col>9</xdr:col>
      <xdr:colOff>9525</xdr:colOff>
      <xdr:row>3</xdr:row>
      <xdr:rowOff>9525</xdr:rowOff>
    </xdr:from>
    <xdr:to>
      <xdr:col>9</xdr:col>
      <xdr:colOff>600075</xdr:colOff>
      <xdr:row>4</xdr:row>
      <xdr:rowOff>0</xdr:rowOff>
    </xdr:to>
    <xdr:sp macro="" textlink="">
      <xdr:nvSpPr>
        <xdr:cNvPr id="29" name="Rectangle 14"/>
        <xdr:cNvSpPr>
          <a:spLocks noChangeArrowheads="1"/>
        </xdr:cNvSpPr>
      </xdr:nvSpPr>
      <xdr:spPr bwMode="auto">
        <a:xfrm>
          <a:off x="7867650" y="666750"/>
          <a:ext cx="590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twoCellAnchor>
    <xdr:from>
      <xdr:col>0</xdr:col>
      <xdr:colOff>533400</xdr:colOff>
      <xdr:row>2</xdr:row>
      <xdr:rowOff>9525</xdr:rowOff>
    </xdr:from>
    <xdr:to>
      <xdr:col>1</xdr:col>
      <xdr:colOff>38100</xdr:colOff>
      <xdr:row>2</xdr:row>
      <xdr:rowOff>200025</xdr:rowOff>
    </xdr:to>
    <xdr:sp macro="" textlink="">
      <xdr:nvSpPr>
        <xdr:cNvPr id="30" name="Rectangle 1"/>
        <xdr:cNvSpPr>
          <a:spLocks noChangeArrowheads="1"/>
        </xdr:cNvSpPr>
      </xdr:nvSpPr>
      <xdr:spPr bwMode="auto">
        <a:xfrm>
          <a:off x="533400" y="447675"/>
          <a:ext cx="4095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室別</a:t>
          </a:r>
        </a:p>
      </xdr:txBody>
    </xdr:sp>
    <xdr:clientData/>
  </xdr:twoCellAnchor>
  <xdr:twoCellAnchor>
    <xdr:from>
      <xdr:col>0</xdr:col>
      <xdr:colOff>0</xdr:colOff>
      <xdr:row>3</xdr:row>
      <xdr:rowOff>38100</xdr:rowOff>
    </xdr:from>
    <xdr:to>
      <xdr:col>0</xdr:col>
      <xdr:colOff>466725</xdr:colOff>
      <xdr:row>3</xdr:row>
      <xdr:rowOff>209550</xdr:rowOff>
    </xdr:to>
    <xdr:sp macro="" textlink="">
      <xdr:nvSpPr>
        <xdr:cNvPr id="31" name="Rectangle 2"/>
        <xdr:cNvSpPr>
          <a:spLocks noChangeArrowheads="1"/>
        </xdr:cNvSpPr>
      </xdr:nvSpPr>
      <xdr:spPr bwMode="auto">
        <a:xfrm>
          <a:off x="0" y="695325"/>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32" name="Rectangle 3"/>
        <xdr:cNvSpPr>
          <a:spLocks noChangeArrowheads="1"/>
        </xdr:cNvSpPr>
      </xdr:nvSpPr>
      <xdr:spPr bwMode="auto">
        <a:xfrm>
          <a:off x="69056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33" name="Rectangle 4"/>
        <xdr:cNvSpPr>
          <a:spLocks noChangeArrowheads="1"/>
        </xdr:cNvSpPr>
      </xdr:nvSpPr>
      <xdr:spPr bwMode="auto">
        <a:xfrm>
          <a:off x="69056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390525</xdr:colOff>
      <xdr:row>2</xdr:row>
      <xdr:rowOff>28575</xdr:rowOff>
    </xdr:from>
    <xdr:to>
      <xdr:col>10</xdr:col>
      <xdr:colOff>123825</xdr:colOff>
      <xdr:row>2</xdr:row>
      <xdr:rowOff>219075</xdr:rowOff>
    </xdr:to>
    <xdr:sp macro="" textlink="">
      <xdr:nvSpPr>
        <xdr:cNvPr id="34" name="Rectangle 7"/>
        <xdr:cNvSpPr>
          <a:spLocks noChangeArrowheads="1"/>
        </xdr:cNvSpPr>
      </xdr:nvSpPr>
      <xdr:spPr bwMode="auto">
        <a:xfrm>
          <a:off x="8248650" y="466725"/>
          <a:ext cx="6381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用途別</a:t>
          </a:r>
        </a:p>
      </xdr:txBody>
    </xdr:sp>
    <xdr:clientData/>
  </xdr:twoCellAnchor>
  <xdr:twoCellAnchor>
    <xdr:from>
      <xdr:col>9</xdr:col>
      <xdr:colOff>9525</xdr:colOff>
      <xdr:row>3</xdr:row>
      <xdr:rowOff>9525</xdr:rowOff>
    </xdr:from>
    <xdr:to>
      <xdr:col>9</xdr:col>
      <xdr:colOff>600075</xdr:colOff>
      <xdr:row>4</xdr:row>
      <xdr:rowOff>0</xdr:rowOff>
    </xdr:to>
    <xdr:sp macro="" textlink="">
      <xdr:nvSpPr>
        <xdr:cNvPr id="35" name="Rectangle 8"/>
        <xdr:cNvSpPr>
          <a:spLocks noChangeArrowheads="1"/>
        </xdr:cNvSpPr>
      </xdr:nvSpPr>
      <xdr:spPr bwMode="auto">
        <a:xfrm>
          <a:off x="7867650" y="666750"/>
          <a:ext cx="590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36" name="Rectangle 9"/>
        <xdr:cNvSpPr>
          <a:spLocks noChangeArrowheads="1"/>
        </xdr:cNvSpPr>
      </xdr:nvSpPr>
      <xdr:spPr bwMode="auto">
        <a:xfrm>
          <a:off x="69056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37" name="Rectangle 10"/>
        <xdr:cNvSpPr>
          <a:spLocks noChangeArrowheads="1"/>
        </xdr:cNvSpPr>
      </xdr:nvSpPr>
      <xdr:spPr bwMode="auto">
        <a:xfrm>
          <a:off x="69056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390525</xdr:colOff>
      <xdr:row>2</xdr:row>
      <xdr:rowOff>28575</xdr:rowOff>
    </xdr:from>
    <xdr:to>
      <xdr:col>10</xdr:col>
      <xdr:colOff>123825</xdr:colOff>
      <xdr:row>2</xdr:row>
      <xdr:rowOff>219075</xdr:rowOff>
    </xdr:to>
    <xdr:sp macro="" textlink="">
      <xdr:nvSpPr>
        <xdr:cNvPr id="38" name="Rectangle 13"/>
        <xdr:cNvSpPr>
          <a:spLocks noChangeArrowheads="1"/>
        </xdr:cNvSpPr>
      </xdr:nvSpPr>
      <xdr:spPr bwMode="auto">
        <a:xfrm>
          <a:off x="8248650" y="466725"/>
          <a:ext cx="6381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用途別</a:t>
          </a:r>
        </a:p>
      </xdr:txBody>
    </xdr:sp>
    <xdr:clientData/>
  </xdr:twoCellAnchor>
  <xdr:twoCellAnchor>
    <xdr:from>
      <xdr:col>9</xdr:col>
      <xdr:colOff>9525</xdr:colOff>
      <xdr:row>3</xdr:row>
      <xdr:rowOff>9525</xdr:rowOff>
    </xdr:from>
    <xdr:to>
      <xdr:col>9</xdr:col>
      <xdr:colOff>600075</xdr:colOff>
      <xdr:row>4</xdr:row>
      <xdr:rowOff>0</xdr:rowOff>
    </xdr:to>
    <xdr:sp macro="" textlink="">
      <xdr:nvSpPr>
        <xdr:cNvPr id="39" name="Rectangle 14"/>
        <xdr:cNvSpPr>
          <a:spLocks noChangeArrowheads="1"/>
        </xdr:cNvSpPr>
      </xdr:nvSpPr>
      <xdr:spPr bwMode="auto">
        <a:xfrm>
          <a:off x="7867650" y="666750"/>
          <a:ext cx="590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2</xdr:row>
      <xdr:rowOff>171450</xdr:rowOff>
    </xdr:from>
    <xdr:to>
      <xdr:col>0</xdr:col>
      <xdr:colOff>666750</xdr:colOff>
      <xdr:row>4</xdr:row>
      <xdr:rowOff>0</xdr:rowOff>
    </xdr:to>
    <xdr:sp macro="" textlink="">
      <xdr:nvSpPr>
        <xdr:cNvPr id="2" name="テキスト ボックス 1"/>
        <xdr:cNvSpPr txBox="1"/>
      </xdr:nvSpPr>
      <xdr:spPr>
        <a:xfrm>
          <a:off x="0" y="609600"/>
          <a:ext cx="6667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2</xdr:row>
      <xdr:rowOff>67235</xdr:rowOff>
    </xdr:from>
    <xdr:to>
      <xdr:col>1</xdr:col>
      <xdr:colOff>168088</xdr:colOff>
      <xdr:row>3</xdr:row>
      <xdr:rowOff>47064</xdr:rowOff>
    </xdr:to>
    <xdr:sp macro="" textlink="">
      <xdr:nvSpPr>
        <xdr:cNvPr id="2" name="テキスト ボックス 1"/>
        <xdr:cNvSpPr txBox="1"/>
      </xdr:nvSpPr>
      <xdr:spPr>
        <a:xfrm>
          <a:off x="0" y="560294"/>
          <a:ext cx="739588" cy="316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Rectangle 1"/>
        <xdr:cNvSpPr>
          <a:spLocks noChangeArrowheads="1"/>
        </xdr:cNvSpPr>
      </xdr:nvSpPr>
      <xdr:spPr bwMode="auto">
        <a:xfrm>
          <a:off x="11430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室別</a:t>
          </a:r>
        </a:p>
      </xdr:txBody>
    </xdr:sp>
    <xdr:clientData/>
  </xdr:twoCellAnchor>
  <xdr:twoCellAnchor>
    <xdr:from>
      <xdr:col>1</xdr:col>
      <xdr:colOff>0</xdr:colOff>
      <xdr:row>0</xdr:row>
      <xdr:rowOff>0</xdr:rowOff>
    </xdr:from>
    <xdr:to>
      <xdr:col>1</xdr:col>
      <xdr:colOff>0</xdr:colOff>
      <xdr:row>0</xdr:row>
      <xdr:rowOff>0</xdr:rowOff>
    </xdr:to>
    <xdr:sp macro="" textlink="">
      <xdr:nvSpPr>
        <xdr:cNvPr id="3" name="Rectangle 2"/>
        <xdr:cNvSpPr>
          <a:spLocks noChangeArrowheads="1"/>
        </xdr:cNvSpPr>
      </xdr:nvSpPr>
      <xdr:spPr bwMode="auto">
        <a:xfrm>
          <a:off x="11430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twoCellAnchor>
    <xdr:from>
      <xdr:col>4</xdr:col>
      <xdr:colOff>0</xdr:colOff>
      <xdr:row>0</xdr:row>
      <xdr:rowOff>0</xdr:rowOff>
    </xdr:from>
    <xdr:to>
      <xdr:col>4</xdr:col>
      <xdr:colOff>0</xdr:colOff>
      <xdr:row>0</xdr:row>
      <xdr:rowOff>0</xdr:rowOff>
    </xdr:to>
    <xdr:sp macro="" textlink="">
      <xdr:nvSpPr>
        <xdr:cNvPr id="4" name="Rectangle 3"/>
        <xdr:cNvSpPr>
          <a:spLocks noChangeArrowheads="1"/>
        </xdr:cNvSpPr>
      </xdr:nvSpPr>
      <xdr:spPr bwMode="auto">
        <a:xfrm>
          <a:off x="46005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4</xdr:col>
      <xdr:colOff>0</xdr:colOff>
      <xdr:row>0</xdr:row>
      <xdr:rowOff>0</xdr:rowOff>
    </xdr:from>
    <xdr:to>
      <xdr:col>4</xdr:col>
      <xdr:colOff>0</xdr:colOff>
      <xdr:row>0</xdr:row>
      <xdr:rowOff>0</xdr:rowOff>
    </xdr:to>
    <xdr:sp macro="" textlink="">
      <xdr:nvSpPr>
        <xdr:cNvPr id="5" name="Rectangle 4"/>
        <xdr:cNvSpPr>
          <a:spLocks noChangeArrowheads="1"/>
        </xdr:cNvSpPr>
      </xdr:nvSpPr>
      <xdr:spPr bwMode="auto">
        <a:xfrm>
          <a:off x="46005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4</xdr:col>
      <xdr:colOff>0</xdr:colOff>
      <xdr:row>0</xdr:row>
      <xdr:rowOff>0</xdr:rowOff>
    </xdr:from>
    <xdr:to>
      <xdr:col>4</xdr:col>
      <xdr:colOff>0</xdr:colOff>
      <xdr:row>0</xdr:row>
      <xdr:rowOff>0</xdr:rowOff>
    </xdr:to>
    <xdr:sp macro="" textlink="">
      <xdr:nvSpPr>
        <xdr:cNvPr id="6" name="Rectangle 5"/>
        <xdr:cNvSpPr>
          <a:spLocks noChangeArrowheads="1"/>
        </xdr:cNvSpPr>
      </xdr:nvSpPr>
      <xdr:spPr bwMode="auto">
        <a:xfrm>
          <a:off x="46005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4</xdr:col>
      <xdr:colOff>0</xdr:colOff>
      <xdr:row>0</xdr:row>
      <xdr:rowOff>0</xdr:rowOff>
    </xdr:from>
    <xdr:to>
      <xdr:col>4</xdr:col>
      <xdr:colOff>0</xdr:colOff>
      <xdr:row>0</xdr:row>
      <xdr:rowOff>0</xdr:rowOff>
    </xdr:to>
    <xdr:sp macro="" textlink="">
      <xdr:nvSpPr>
        <xdr:cNvPr id="7" name="Rectangle 6"/>
        <xdr:cNvSpPr>
          <a:spLocks noChangeArrowheads="1"/>
        </xdr:cNvSpPr>
      </xdr:nvSpPr>
      <xdr:spPr bwMode="auto">
        <a:xfrm>
          <a:off x="46005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4</xdr:col>
      <xdr:colOff>0</xdr:colOff>
      <xdr:row>0</xdr:row>
      <xdr:rowOff>0</xdr:rowOff>
    </xdr:from>
    <xdr:to>
      <xdr:col>4</xdr:col>
      <xdr:colOff>0</xdr:colOff>
      <xdr:row>0</xdr:row>
      <xdr:rowOff>0</xdr:rowOff>
    </xdr:to>
    <xdr:sp macro="" textlink="">
      <xdr:nvSpPr>
        <xdr:cNvPr id="8" name="Rectangle 7"/>
        <xdr:cNvSpPr>
          <a:spLocks noChangeArrowheads="1"/>
        </xdr:cNvSpPr>
      </xdr:nvSpPr>
      <xdr:spPr bwMode="auto">
        <a:xfrm>
          <a:off x="46005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4</xdr:col>
      <xdr:colOff>0</xdr:colOff>
      <xdr:row>0</xdr:row>
      <xdr:rowOff>0</xdr:rowOff>
    </xdr:from>
    <xdr:to>
      <xdr:col>4</xdr:col>
      <xdr:colOff>0</xdr:colOff>
      <xdr:row>0</xdr:row>
      <xdr:rowOff>0</xdr:rowOff>
    </xdr:to>
    <xdr:sp macro="" textlink="">
      <xdr:nvSpPr>
        <xdr:cNvPr id="9" name="Rectangle 8"/>
        <xdr:cNvSpPr>
          <a:spLocks noChangeArrowheads="1"/>
        </xdr:cNvSpPr>
      </xdr:nvSpPr>
      <xdr:spPr bwMode="auto">
        <a:xfrm>
          <a:off x="46005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10" name="Rectangle 9"/>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11" name="Rectangle 10"/>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11</xdr:row>
      <xdr:rowOff>19050</xdr:rowOff>
    </xdr:from>
    <xdr:to>
      <xdr:col>1</xdr:col>
      <xdr:colOff>0</xdr:colOff>
      <xdr:row>11</xdr:row>
      <xdr:rowOff>238125</xdr:rowOff>
    </xdr:to>
    <xdr:sp macro="" textlink="">
      <xdr:nvSpPr>
        <xdr:cNvPr id="12" name="Rectangle 11"/>
        <xdr:cNvSpPr>
          <a:spLocks noChangeArrowheads="1"/>
        </xdr:cNvSpPr>
      </xdr:nvSpPr>
      <xdr:spPr bwMode="auto">
        <a:xfrm>
          <a:off x="800100" y="268605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0</xdr:colOff>
      <xdr:row>11</xdr:row>
      <xdr:rowOff>104775</xdr:rowOff>
    </xdr:from>
    <xdr:to>
      <xdr:col>0</xdr:col>
      <xdr:colOff>552450</xdr:colOff>
      <xdr:row>12</xdr:row>
      <xdr:rowOff>19050</xdr:rowOff>
    </xdr:to>
    <xdr:sp macro="" textlink="">
      <xdr:nvSpPr>
        <xdr:cNvPr id="13" name="Rectangle 12"/>
        <xdr:cNvSpPr>
          <a:spLocks noChangeArrowheads="1"/>
        </xdr:cNvSpPr>
      </xdr:nvSpPr>
      <xdr:spPr bwMode="auto">
        <a:xfrm>
          <a:off x="0" y="27717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14" name="Rectangle 13"/>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15" name="Rectangle 14"/>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11</xdr:row>
      <xdr:rowOff>19050</xdr:rowOff>
    </xdr:from>
    <xdr:to>
      <xdr:col>1</xdr:col>
      <xdr:colOff>0</xdr:colOff>
      <xdr:row>11</xdr:row>
      <xdr:rowOff>238125</xdr:rowOff>
    </xdr:to>
    <xdr:sp macro="" textlink="">
      <xdr:nvSpPr>
        <xdr:cNvPr id="16" name="Rectangle 15"/>
        <xdr:cNvSpPr>
          <a:spLocks noChangeArrowheads="1"/>
        </xdr:cNvSpPr>
      </xdr:nvSpPr>
      <xdr:spPr bwMode="auto">
        <a:xfrm>
          <a:off x="800100" y="268605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18" name="Rectangle 17"/>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19" name="Rectangle 18"/>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22" name="Rectangle 21"/>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23" name="Rectangle 22"/>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21" name="Rectangle 9"/>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24" name="Rectangle 10"/>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11</xdr:row>
      <xdr:rowOff>19050</xdr:rowOff>
    </xdr:from>
    <xdr:to>
      <xdr:col>1</xdr:col>
      <xdr:colOff>0</xdr:colOff>
      <xdr:row>11</xdr:row>
      <xdr:rowOff>238125</xdr:rowOff>
    </xdr:to>
    <xdr:sp macro="" textlink="">
      <xdr:nvSpPr>
        <xdr:cNvPr id="25" name="Rectangle 11"/>
        <xdr:cNvSpPr>
          <a:spLocks noChangeArrowheads="1"/>
        </xdr:cNvSpPr>
      </xdr:nvSpPr>
      <xdr:spPr bwMode="auto">
        <a:xfrm>
          <a:off x="800100" y="268605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27" name="Rectangle 13"/>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28" name="Rectangle 14"/>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11</xdr:row>
      <xdr:rowOff>19050</xdr:rowOff>
    </xdr:from>
    <xdr:to>
      <xdr:col>1</xdr:col>
      <xdr:colOff>0</xdr:colOff>
      <xdr:row>11</xdr:row>
      <xdr:rowOff>238125</xdr:rowOff>
    </xdr:to>
    <xdr:sp macro="" textlink="">
      <xdr:nvSpPr>
        <xdr:cNvPr id="29" name="Rectangle 15"/>
        <xdr:cNvSpPr>
          <a:spLocks noChangeArrowheads="1"/>
        </xdr:cNvSpPr>
      </xdr:nvSpPr>
      <xdr:spPr bwMode="auto">
        <a:xfrm>
          <a:off x="800100" y="268605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31" name="Rectangle 17"/>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32" name="Rectangle 18"/>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11</xdr:row>
      <xdr:rowOff>19050</xdr:rowOff>
    </xdr:from>
    <xdr:to>
      <xdr:col>1</xdr:col>
      <xdr:colOff>0</xdr:colOff>
      <xdr:row>11</xdr:row>
      <xdr:rowOff>238125</xdr:rowOff>
    </xdr:to>
    <xdr:sp macro="" textlink="">
      <xdr:nvSpPr>
        <xdr:cNvPr id="33" name="Rectangle 19"/>
        <xdr:cNvSpPr>
          <a:spLocks noChangeArrowheads="1"/>
        </xdr:cNvSpPr>
      </xdr:nvSpPr>
      <xdr:spPr bwMode="auto">
        <a:xfrm>
          <a:off x="800100" y="268605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35" name="Rectangle 21"/>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36" name="Rectangle 22"/>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11</xdr:row>
      <xdr:rowOff>19050</xdr:rowOff>
    </xdr:from>
    <xdr:to>
      <xdr:col>1</xdr:col>
      <xdr:colOff>0</xdr:colOff>
      <xdr:row>11</xdr:row>
      <xdr:rowOff>238125</xdr:rowOff>
    </xdr:to>
    <xdr:sp macro="" textlink="">
      <xdr:nvSpPr>
        <xdr:cNvPr id="37" name="Rectangle 23"/>
        <xdr:cNvSpPr>
          <a:spLocks noChangeArrowheads="1"/>
        </xdr:cNvSpPr>
      </xdr:nvSpPr>
      <xdr:spPr bwMode="auto">
        <a:xfrm>
          <a:off x="800100" y="268605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34" name="Rectangle 9"/>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38" name="Rectangle 10"/>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11</xdr:row>
      <xdr:rowOff>19050</xdr:rowOff>
    </xdr:from>
    <xdr:to>
      <xdr:col>1</xdr:col>
      <xdr:colOff>0</xdr:colOff>
      <xdr:row>11</xdr:row>
      <xdr:rowOff>238125</xdr:rowOff>
    </xdr:to>
    <xdr:sp macro="" textlink="">
      <xdr:nvSpPr>
        <xdr:cNvPr id="39" name="Rectangle 11"/>
        <xdr:cNvSpPr>
          <a:spLocks noChangeArrowheads="1"/>
        </xdr:cNvSpPr>
      </xdr:nvSpPr>
      <xdr:spPr bwMode="auto">
        <a:xfrm>
          <a:off x="800100" y="268605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41" name="Rectangle 13"/>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42" name="Rectangle 14"/>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11</xdr:row>
      <xdr:rowOff>19050</xdr:rowOff>
    </xdr:from>
    <xdr:to>
      <xdr:col>1</xdr:col>
      <xdr:colOff>0</xdr:colOff>
      <xdr:row>11</xdr:row>
      <xdr:rowOff>238125</xdr:rowOff>
    </xdr:to>
    <xdr:sp macro="" textlink="">
      <xdr:nvSpPr>
        <xdr:cNvPr id="43" name="Rectangle 15"/>
        <xdr:cNvSpPr>
          <a:spLocks noChangeArrowheads="1"/>
        </xdr:cNvSpPr>
      </xdr:nvSpPr>
      <xdr:spPr bwMode="auto">
        <a:xfrm>
          <a:off x="800100" y="268605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44" name="Rectangle 17"/>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45" name="Rectangle 18"/>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11</xdr:row>
      <xdr:rowOff>19050</xdr:rowOff>
    </xdr:from>
    <xdr:to>
      <xdr:col>1</xdr:col>
      <xdr:colOff>0</xdr:colOff>
      <xdr:row>11</xdr:row>
      <xdr:rowOff>238125</xdr:rowOff>
    </xdr:to>
    <xdr:sp macro="" textlink="">
      <xdr:nvSpPr>
        <xdr:cNvPr id="46" name="Rectangle 19"/>
        <xdr:cNvSpPr>
          <a:spLocks noChangeArrowheads="1"/>
        </xdr:cNvSpPr>
      </xdr:nvSpPr>
      <xdr:spPr bwMode="auto">
        <a:xfrm>
          <a:off x="800100" y="268605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47" name="Rectangle 21"/>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48" name="Rectangle 22"/>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11</xdr:row>
      <xdr:rowOff>19050</xdr:rowOff>
    </xdr:from>
    <xdr:to>
      <xdr:col>1</xdr:col>
      <xdr:colOff>0</xdr:colOff>
      <xdr:row>11</xdr:row>
      <xdr:rowOff>238125</xdr:rowOff>
    </xdr:to>
    <xdr:sp macro="" textlink="">
      <xdr:nvSpPr>
        <xdr:cNvPr id="49" name="Rectangle 23"/>
        <xdr:cNvSpPr>
          <a:spLocks noChangeArrowheads="1"/>
        </xdr:cNvSpPr>
      </xdr:nvSpPr>
      <xdr:spPr bwMode="auto">
        <a:xfrm>
          <a:off x="800100" y="268605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3</xdr:row>
      <xdr:rowOff>200025</xdr:rowOff>
    </xdr:from>
    <xdr:to>
      <xdr:col>0</xdr:col>
      <xdr:colOff>590550</xdr:colOff>
      <xdr:row>5</xdr:row>
      <xdr:rowOff>28575</xdr:rowOff>
    </xdr:to>
    <xdr:sp macro="" textlink="">
      <xdr:nvSpPr>
        <xdr:cNvPr id="2" name="テキスト ボックス 1"/>
        <xdr:cNvSpPr txBox="1"/>
      </xdr:nvSpPr>
      <xdr:spPr>
        <a:xfrm>
          <a:off x="19050" y="866775"/>
          <a:ext cx="5715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0</xdr:colOff>
      <xdr:row>13</xdr:row>
      <xdr:rowOff>209550</xdr:rowOff>
    </xdr:from>
    <xdr:to>
      <xdr:col>0</xdr:col>
      <xdr:colOff>609600</xdr:colOff>
      <xdr:row>15</xdr:row>
      <xdr:rowOff>38100</xdr:rowOff>
    </xdr:to>
    <xdr:sp macro="" textlink="">
      <xdr:nvSpPr>
        <xdr:cNvPr id="3" name="テキスト ボックス 2"/>
        <xdr:cNvSpPr txBox="1"/>
      </xdr:nvSpPr>
      <xdr:spPr>
        <a:xfrm>
          <a:off x="0" y="3409950"/>
          <a:ext cx="6096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28575</xdr:colOff>
      <xdr:row>4</xdr:row>
      <xdr:rowOff>47625</xdr:rowOff>
    </xdr:from>
    <xdr:to>
      <xdr:col>1</xdr:col>
      <xdr:colOff>561975</xdr:colOff>
      <xdr:row>5</xdr:row>
      <xdr:rowOff>85725</xdr:rowOff>
    </xdr:to>
    <xdr:sp macro="" textlink="">
      <xdr:nvSpPr>
        <xdr:cNvPr id="2" name="テキスト ボックス 1"/>
        <xdr:cNvSpPr txBox="1"/>
      </xdr:nvSpPr>
      <xdr:spPr>
        <a:xfrm>
          <a:off x="28575" y="962025"/>
          <a:ext cx="7334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200025</xdr:rowOff>
    </xdr:from>
    <xdr:to>
      <xdr:col>0</xdr:col>
      <xdr:colOff>590550</xdr:colOff>
      <xdr:row>4</xdr:row>
      <xdr:rowOff>19050</xdr:rowOff>
    </xdr:to>
    <xdr:sp macro="" textlink="">
      <xdr:nvSpPr>
        <xdr:cNvPr id="2" name="テキスト ボックス 1"/>
        <xdr:cNvSpPr txBox="1"/>
      </xdr:nvSpPr>
      <xdr:spPr>
        <a:xfrm>
          <a:off x="0" y="638175"/>
          <a:ext cx="5905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228600</xdr:rowOff>
    </xdr:from>
    <xdr:to>
      <xdr:col>0</xdr:col>
      <xdr:colOff>533400</xdr:colOff>
      <xdr:row>3</xdr:row>
      <xdr:rowOff>238125</xdr:rowOff>
    </xdr:to>
    <xdr:sp macro="" textlink="">
      <xdr:nvSpPr>
        <xdr:cNvPr id="2" name="テキスト ボックス 1"/>
        <xdr:cNvSpPr txBox="1"/>
      </xdr:nvSpPr>
      <xdr:spPr>
        <a:xfrm>
          <a:off x="0" y="742950"/>
          <a:ext cx="5334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609600</xdr:colOff>
      <xdr:row>2</xdr:row>
      <xdr:rowOff>9525</xdr:rowOff>
    </xdr:from>
    <xdr:to>
      <xdr:col>2</xdr:col>
      <xdr:colOff>981075</xdr:colOff>
      <xdr:row>2</xdr:row>
      <xdr:rowOff>180975</xdr:rowOff>
    </xdr:to>
    <xdr:sp macro="" textlink="">
      <xdr:nvSpPr>
        <xdr:cNvPr id="2" name="Rectangle 1"/>
        <xdr:cNvSpPr>
          <a:spLocks noChangeArrowheads="1"/>
        </xdr:cNvSpPr>
      </xdr:nvSpPr>
      <xdr:spPr bwMode="auto">
        <a:xfrm>
          <a:off x="1085850" y="447675"/>
          <a:ext cx="3714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endParaRPr lang="ja-JP" altLang="en-US"/>
        </a:p>
      </xdr:txBody>
    </xdr:sp>
    <xdr:clientData/>
  </xdr:twoCellAnchor>
  <xdr:twoCellAnchor>
    <xdr:from>
      <xdr:col>0</xdr:col>
      <xdr:colOff>28575</xdr:colOff>
      <xdr:row>3</xdr:row>
      <xdr:rowOff>0</xdr:rowOff>
    </xdr:from>
    <xdr:to>
      <xdr:col>1</xdr:col>
      <xdr:colOff>161925</xdr:colOff>
      <xdr:row>3</xdr:row>
      <xdr:rowOff>171450</xdr:rowOff>
    </xdr:to>
    <xdr:sp macro="" textlink="">
      <xdr:nvSpPr>
        <xdr:cNvPr id="3" name="Rectangle 2"/>
        <xdr:cNvSpPr>
          <a:spLocks noChangeArrowheads="1"/>
        </xdr:cNvSpPr>
      </xdr:nvSpPr>
      <xdr:spPr bwMode="auto">
        <a:xfrm>
          <a:off x="28575" y="628650"/>
          <a:ext cx="3714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endParaRPr lang="ja-JP" altLang="en-US"/>
        </a:p>
      </xdr:txBody>
    </xdr:sp>
    <xdr:clientData/>
  </xdr:twoCellAnchor>
  <xdr:twoCellAnchor>
    <xdr:from>
      <xdr:col>2</xdr:col>
      <xdr:colOff>609600</xdr:colOff>
      <xdr:row>27</xdr:row>
      <xdr:rowOff>0</xdr:rowOff>
    </xdr:from>
    <xdr:to>
      <xdr:col>2</xdr:col>
      <xdr:colOff>981075</xdr:colOff>
      <xdr:row>27</xdr:row>
      <xdr:rowOff>0</xdr:rowOff>
    </xdr:to>
    <xdr:sp macro="" textlink="">
      <xdr:nvSpPr>
        <xdr:cNvPr id="4" name="Rectangle 3"/>
        <xdr:cNvSpPr>
          <a:spLocks noChangeArrowheads="1"/>
        </xdr:cNvSpPr>
      </xdr:nvSpPr>
      <xdr:spPr bwMode="auto">
        <a:xfrm>
          <a:off x="1085850" y="5715000"/>
          <a:ext cx="3714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endParaRPr lang="ja-JP" altLang="en-US"/>
        </a:p>
      </xdr:txBody>
    </xdr:sp>
    <xdr:clientData/>
  </xdr:twoCellAnchor>
  <xdr:twoCellAnchor>
    <xdr:from>
      <xdr:col>0</xdr:col>
      <xdr:colOff>28575</xdr:colOff>
      <xdr:row>25</xdr:row>
      <xdr:rowOff>0</xdr:rowOff>
    </xdr:from>
    <xdr:to>
      <xdr:col>1</xdr:col>
      <xdr:colOff>161925</xdr:colOff>
      <xdr:row>25</xdr:row>
      <xdr:rowOff>0</xdr:rowOff>
    </xdr:to>
    <xdr:sp macro="" textlink="">
      <xdr:nvSpPr>
        <xdr:cNvPr id="5" name="Rectangle 4"/>
        <xdr:cNvSpPr>
          <a:spLocks noChangeArrowheads="1"/>
        </xdr:cNvSpPr>
      </xdr:nvSpPr>
      <xdr:spPr bwMode="auto">
        <a:xfrm>
          <a:off x="28575" y="5372100"/>
          <a:ext cx="3714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endParaRPr lang="ja-JP" altLang="en-US"/>
        </a:p>
      </xdr:txBody>
    </xdr:sp>
    <xdr:clientData/>
  </xdr:twoCellAnchor>
  <xdr:twoCellAnchor>
    <xdr:from>
      <xdr:col>2</xdr:col>
      <xdr:colOff>609600</xdr:colOff>
      <xdr:row>27</xdr:row>
      <xdr:rowOff>0</xdr:rowOff>
    </xdr:from>
    <xdr:to>
      <xdr:col>2</xdr:col>
      <xdr:colOff>981075</xdr:colOff>
      <xdr:row>27</xdr:row>
      <xdr:rowOff>0</xdr:rowOff>
    </xdr:to>
    <xdr:sp macro="" textlink="">
      <xdr:nvSpPr>
        <xdr:cNvPr id="6" name="Rectangle 5"/>
        <xdr:cNvSpPr>
          <a:spLocks noChangeArrowheads="1"/>
        </xdr:cNvSpPr>
      </xdr:nvSpPr>
      <xdr:spPr bwMode="auto">
        <a:xfrm>
          <a:off x="1085850" y="5715000"/>
          <a:ext cx="3714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endParaRPr lang="ja-JP" altLang="en-US"/>
        </a:p>
      </xdr:txBody>
    </xdr:sp>
    <xdr:clientData/>
  </xdr:twoCellAnchor>
  <xdr:twoCellAnchor>
    <xdr:from>
      <xdr:col>0</xdr:col>
      <xdr:colOff>28575</xdr:colOff>
      <xdr:row>25</xdr:row>
      <xdr:rowOff>0</xdr:rowOff>
    </xdr:from>
    <xdr:to>
      <xdr:col>1</xdr:col>
      <xdr:colOff>161925</xdr:colOff>
      <xdr:row>25</xdr:row>
      <xdr:rowOff>0</xdr:rowOff>
    </xdr:to>
    <xdr:sp macro="" textlink="">
      <xdr:nvSpPr>
        <xdr:cNvPr id="7" name="Rectangle 6"/>
        <xdr:cNvSpPr>
          <a:spLocks noChangeArrowheads="1"/>
        </xdr:cNvSpPr>
      </xdr:nvSpPr>
      <xdr:spPr bwMode="auto">
        <a:xfrm>
          <a:off x="28575" y="5372100"/>
          <a:ext cx="3714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endParaRPr lang="ja-JP" altLang="en-US"/>
        </a:p>
      </xdr:txBody>
    </xdr:sp>
    <xdr:clientData/>
  </xdr:twoCellAnchor>
  <xdr:twoCellAnchor>
    <xdr:from>
      <xdr:col>2</xdr:col>
      <xdr:colOff>609600</xdr:colOff>
      <xdr:row>2</xdr:row>
      <xdr:rowOff>9525</xdr:rowOff>
    </xdr:from>
    <xdr:to>
      <xdr:col>2</xdr:col>
      <xdr:colOff>981075</xdr:colOff>
      <xdr:row>2</xdr:row>
      <xdr:rowOff>180975</xdr:rowOff>
    </xdr:to>
    <xdr:sp macro="" textlink="">
      <xdr:nvSpPr>
        <xdr:cNvPr id="8" name="Rectangle 1"/>
        <xdr:cNvSpPr>
          <a:spLocks noChangeArrowheads="1"/>
        </xdr:cNvSpPr>
      </xdr:nvSpPr>
      <xdr:spPr bwMode="auto">
        <a:xfrm>
          <a:off x="1085850" y="447675"/>
          <a:ext cx="3714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endParaRPr lang="ja-JP" altLang="en-US"/>
        </a:p>
      </xdr:txBody>
    </xdr:sp>
    <xdr:clientData/>
  </xdr:twoCellAnchor>
  <xdr:twoCellAnchor>
    <xdr:from>
      <xdr:col>0</xdr:col>
      <xdr:colOff>28575</xdr:colOff>
      <xdr:row>3</xdr:row>
      <xdr:rowOff>0</xdr:rowOff>
    </xdr:from>
    <xdr:to>
      <xdr:col>1</xdr:col>
      <xdr:colOff>161925</xdr:colOff>
      <xdr:row>3</xdr:row>
      <xdr:rowOff>171450</xdr:rowOff>
    </xdr:to>
    <xdr:sp macro="" textlink="">
      <xdr:nvSpPr>
        <xdr:cNvPr id="9" name="Rectangle 2"/>
        <xdr:cNvSpPr>
          <a:spLocks noChangeArrowheads="1"/>
        </xdr:cNvSpPr>
      </xdr:nvSpPr>
      <xdr:spPr bwMode="auto">
        <a:xfrm>
          <a:off x="28575" y="628650"/>
          <a:ext cx="3714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609600</xdr:colOff>
      <xdr:row>0</xdr:row>
      <xdr:rowOff>0</xdr:rowOff>
    </xdr:from>
    <xdr:to>
      <xdr:col>2</xdr:col>
      <xdr:colOff>981075</xdr:colOff>
      <xdr:row>0</xdr:row>
      <xdr:rowOff>0</xdr:rowOff>
    </xdr:to>
    <xdr:sp macro="" textlink="">
      <xdr:nvSpPr>
        <xdr:cNvPr id="2" name="Rectangle 1"/>
        <xdr:cNvSpPr>
          <a:spLocks noChangeArrowheads="1"/>
        </xdr:cNvSpPr>
      </xdr:nvSpPr>
      <xdr:spPr bwMode="auto">
        <a:xfrm>
          <a:off x="1085850" y="0"/>
          <a:ext cx="3714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2</xdr:col>
      <xdr:colOff>609600</xdr:colOff>
      <xdr:row>2</xdr:row>
      <xdr:rowOff>9525</xdr:rowOff>
    </xdr:from>
    <xdr:to>
      <xdr:col>2</xdr:col>
      <xdr:colOff>981075</xdr:colOff>
      <xdr:row>2</xdr:row>
      <xdr:rowOff>180975</xdr:rowOff>
    </xdr:to>
    <xdr:sp macro="" textlink="">
      <xdr:nvSpPr>
        <xdr:cNvPr id="3" name="Rectangle 3"/>
        <xdr:cNvSpPr>
          <a:spLocks noChangeArrowheads="1"/>
        </xdr:cNvSpPr>
      </xdr:nvSpPr>
      <xdr:spPr bwMode="auto">
        <a:xfrm>
          <a:off x="1085850" y="447675"/>
          <a:ext cx="37147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0</xdr:col>
      <xdr:colOff>28575</xdr:colOff>
      <xdr:row>3</xdr:row>
      <xdr:rowOff>0</xdr:rowOff>
    </xdr:from>
    <xdr:to>
      <xdr:col>1</xdr:col>
      <xdr:colOff>161925</xdr:colOff>
      <xdr:row>3</xdr:row>
      <xdr:rowOff>171450</xdr:rowOff>
    </xdr:to>
    <xdr:sp macro="" textlink="">
      <xdr:nvSpPr>
        <xdr:cNvPr id="4" name="Rectangle 4"/>
        <xdr:cNvSpPr>
          <a:spLocks noChangeArrowheads="1"/>
        </xdr:cNvSpPr>
      </xdr:nvSpPr>
      <xdr:spPr bwMode="auto">
        <a:xfrm>
          <a:off x="28575" y="628650"/>
          <a:ext cx="37147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2</xdr:col>
      <xdr:colOff>609600</xdr:colOff>
      <xdr:row>2</xdr:row>
      <xdr:rowOff>9525</xdr:rowOff>
    </xdr:from>
    <xdr:to>
      <xdr:col>2</xdr:col>
      <xdr:colOff>981075</xdr:colOff>
      <xdr:row>2</xdr:row>
      <xdr:rowOff>180975</xdr:rowOff>
    </xdr:to>
    <xdr:sp macro="" textlink="">
      <xdr:nvSpPr>
        <xdr:cNvPr id="5" name="Rectangle 5"/>
        <xdr:cNvSpPr>
          <a:spLocks noChangeArrowheads="1"/>
        </xdr:cNvSpPr>
      </xdr:nvSpPr>
      <xdr:spPr bwMode="auto">
        <a:xfrm>
          <a:off x="1085850" y="447675"/>
          <a:ext cx="37147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0</xdr:col>
      <xdr:colOff>28575</xdr:colOff>
      <xdr:row>3</xdr:row>
      <xdr:rowOff>0</xdr:rowOff>
    </xdr:from>
    <xdr:to>
      <xdr:col>1</xdr:col>
      <xdr:colOff>161925</xdr:colOff>
      <xdr:row>3</xdr:row>
      <xdr:rowOff>171450</xdr:rowOff>
    </xdr:to>
    <xdr:sp macro="" textlink="">
      <xdr:nvSpPr>
        <xdr:cNvPr id="6" name="Rectangle 6"/>
        <xdr:cNvSpPr>
          <a:spLocks noChangeArrowheads="1"/>
        </xdr:cNvSpPr>
      </xdr:nvSpPr>
      <xdr:spPr bwMode="auto">
        <a:xfrm>
          <a:off x="28575" y="628650"/>
          <a:ext cx="37147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2</xdr:col>
      <xdr:colOff>609600</xdr:colOff>
      <xdr:row>2</xdr:row>
      <xdr:rowOff>9525</xdr:rowOff>
    </xdr:from>
    <xdr:to>
      <xdr:col>2</xdr:col>
      <xdr:colOff>981075</xdr:colOff>
      <xdr:row>2</xdr:row>
      <xdr:rowOff>180975</xdr:rowOff>
    </xdr:to>
    <xdr:sp macro="" textlink="">
      <xdr:nvSpPr>
        <xdr:cNvPr id="7" name="Rectangle 7"/>
        <xdr:cNvSpPr>
          <a:spLocks noChangeArrowheads="1"/>
        </xdr:cNvSpPr>
      </xdr:nvSpPr>
      <xdr:spPr bwMode="auto">
        <a:xfrm>
          <a:off x="1085850" y="447675"/>
          <a:ext cx="37147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0</xdr:col>
      <xdr:colOff>28575</xdr:colOff>
      <xdr:row>3</xdr:row>
      <xdr:rowOff>0</xdr:rowOff>
    </xdr:from>
    <xdr:to>
      <xdr:col>1</xdr:col>
      <xdr:colOff>161925</xdr:colOff>
      <xdr:row>3</xdr:row>
      <xdr:rowOff>171450</xdr:rowOff>
    </xdr:to>
    <xdr:sp macro="" textlink="">
      <xdr:nvSpPr>
        <xdr:cNvPr id="8" name="Rectangle 8"/>
        <xdr:cNvSpPr>
          <a:spLocks noChangeArrowheads="1"/>
        </xdr:cNvSpPr>
      </xdr:nvSpPr>
      <xdr:spPr bwMode="auto">
        <a:xfrm>
          <a:off x="28575" y="628650"/>
          <a:ext cx="37147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2</xdr:col>
      <xdr:colOff>609600</xdr:colOff>
      <xdr:row>2</xdr:row>
      <xdr:rowOff>9525</xdr:rowOff>
    </xdr:from>
    <xdr:to>
      <xdr:col>2</xdr:col>
      <xdr:colOff>981075</xdr:colOff>
      <xdr:row>2</xdr:row>
      <xdr:rowOff>180975</xdr:rowOff>
    </xdr:to>
    <xdr:sp macro="" textlink="">
      <xdr:nvSpPr>
        <xdr:cNvPr id="9" name="Rectangle 9"/>
        <xdr:cNvSpPr>
          <a:spLocks noChangeArrowheads="1"/>
        </xdr:cNvSpPr>
      </xdr:nvSpPr>
      <xdr:spPr bwMode="auto">
        <a:xfrm>
          <a:off x="1085850" y="447675"/>
          <a:ext cx="37147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0</xdr:col>
      <xdr:colOff>28575</xdr:colOff>
      <xdr:row>3</xdr:row>
      <xdr:rowOff>0</xdr:rowOff>
    </xdr:from>
    <xdr:to>
      <xdr:col>1</xdr:col>
      <xdr:colOff>161925</xdr:colOff>
      <xdr:row>3</xdr:row>
      <xdr:rowOff>171450</xdr:rowOff>
    </xdr:to>
    <xdr:sp macro="" textlink="">
      <xdr:nvSpPr>
        <xdr:cNvPr id="10" name="Rectangle 10"/>
        <xdr:cNvSpPr>
          <a:spLocks noChangeArrowheads="1"/>
        </xdr:cNvSpPr>
      </xdr:nvSpPr>
      <xdr:spPr bwMode="auto">
        <a:xfrm>
          <a:off x="28575" y="628650"/>
          <a:ext cx="37147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2</xdr:col>
      <xdr:colOff>609600</xdr:colOff>
      <xdr:row>2</xdr:row>
      <xdr:rowOff>9525</xdr:rowOff>
    </xdr:from>
    <xdr:to>
      <xdr:col>2</xdr:col>
      <xdr:colOff>981075</xdr:colOff>
      <xdr:row>2</xdr:row>
      <xdr:rowOff>180975</xdr:rowOff>
    </xdr:to>
    <xdr:sp macro="" textlink="">
      <xdr:nvSpPr>
        <xdr:cNvPr id="11" name="Rectangle 3"/>
        <xdr:cNvSpPr>
          <a:spLocks noChangeArrowheads="1"/>
        </xdr:cNvSpPr>
      </xdr:nvSpPr>
      <xdr:spPr bwMode="auto">
        <a:xfrm>
          <a:off x="1085850" y="447675"/>
          <a:ext cx="37147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0</xdr:col>
      <xdr:colOff>28575</xdr:colOff>
      <xdr:row>3</xdr:row>
      <xdr:rowOff>0</xdr:rowOff>
    </xdr:from>
    <xdr:to>
      <xdr:col>1</xdr:col>
      <xdr:colOff>161925</xdr:colOff>
      <xdr:row>3</xdr:row>
      <xdr:rowOff>171450</xdr:rowOff>
    </xdr:to>
    <xdr:sp macro="" textlink="">
      <xdr:nvSpPr>
        <xdr:cNvPr id="12" name="Rectangle 4"/>
        <xdr:cNvSpPr>
          <a:spLocks noChangeArrowheads="1"/>
        </xdr:cNvSpPr>
      </xdr:nvSpPr>
      <xdr:spPr bwMode="auto">
        <a:xfrm>
          <a:off x="28575" y="628650"/>
          <a:ext cx="37147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2</xdr:col>
      <xdr:colOff>609600</xdr:colOff>
      <xdr:row>2</xdr:row>
      <xdr:rowOff>9525</xdr:rowOff>
    </xdr:from>
    <xdr:to>
      <xdr:col>2</xdr:col>
      <xdr:colOff>981075</xdr:colOff>
      <xdr:row>2</xdr:row>
      <xdr:rowOff>180975</xdr:rowOff>
    </xdr:to>
    <xdr:sp macro="" textlink="">
      <xdr:nvSpPr>
        <xdr:cNvPr id="13" name="Rectangle 5"/>
        <xdr:cNvSpPr>
          <a:spLocks noChangeArrowheads="1"/>
        </xdr:cNvSpPr>
      </xdr:nvSpPr>
      <xdr:spPr bwMode="auto">
        <a:xfrm>
          <a:off x="1085850" y="447675"/>
          <a:ext cx="37147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0</xdr:col>
      <xdr:colOff>28575</xdr:colOff>
      <xdr:row>3</xdr:row>
      <xdr:rowOff>0</xdr:rowOff>
    </xdr:from>
    <xdr:to>
      <xdr:col>1</xdr:col>
      <xdr:colOff>161925</xdr:colOff>
      <xdr:row>3</xdr:row>
      <xdr:rowOff>171450</xdr:rowOff>
    </xdr:to>
    <xdr:sp macro="" textlink="">
      <xdr:nvSpPr>
        <xdr:cNvPr id="14" name="Rectangle 6"/>
        <xdr:cNvSpPr>
          <a:spLocks noChangeArrowheads="1"/>
        </xdr:cNvSpPr>
      </xdr:nvSpPr>
      <xdr:spPr bwMode="auto">
        <a:xfrm>
          <a:off x="28575" y="628650"/>
          <a:ext cx="37147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2</xdr:col>
      <xdr:colOff>609600</xdr:colOff>
      <xdr:row>2</xdr:row>
      <xdr:rowOff>9525</xdr:rowOff>
    </xdr:from>
    <xdr:to>
      <xdr:col>2</xdr:col>
      <xdr:colOff>981075</xdr:colOff>
      <xdr:row>2</xdr:row>
      <xdr:rowOff>180975</xdr:rowOff>
    </xdr:to>
    <xdr:sp macro="" textlink="">
      <xdr:nvSpPr>
        <xdr:cNvPr id="15" name="Rectangle 7"/>
        <xdr:cNvSpPr>
          <a:spLocks noChangeArrowheads="1"/>
        </xdr:cNvSpPr>
      </xdr:nvSpPr>
      <xdr:spPr bwMode="auto">
        <a:xfrm>
          <a:off x="1085850" y="447675"/>
          <a:ext cx="37147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0</xdr:col>
      <xdr:colOff>28575</xdr:colOff>
      <xdr:row>3</xdr:row>
      <xdr:rowOff>0</xdr:rowOff>
    </xdr:from>
    <xdr:to>
      <xdr:col>1</xdr:col>
      <xdr:colOff>161925</xdr:colOff>
      <xdr:row>3</xdr:row>
      <xdr:rowOff>171450</xdr:rowOff>
    </xdr:to>
    <xdr:sp macro="" textlink="">
      <xdr:nvSpPr>
        <xdr:cNvPr id="16" name="Rectangle 8"/>
        <xdr:cNvSpPr>
          <a:spLocks noChangeArrowheads="1"/>
        </xdr:cNvSpPr>
      </xdr:nvSpPr>
      <xdr:spPr bwMode="auto">
        <a:xfrm>
          <a:off x="28575" y="628650"/>
          <a:ext cx="37147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2</xdr:col>
      <xdr:colOff>609600</xdr:colOff>
      <xdr:row>2</xdr:row>
      <xdr:rowOff>9525</xdr:rowOff>
    </xdr:from>
    <xdr:to>
      <xdr:col>2</xdr:col>
      <xdr:colOff>981075</xdr:colOff>
      <xdr:row>2</xdr:row>
      <xdr:rowOff>180975</xdr:rowOff>
    </xdr:to>
    <xdr:sp macro="" textlink="">
      <xdr:nvSpPr>
        <xdr:cNvPr id="17" name="Rectangle 9"/>
        <xdr:cNvSpPr>
          <a:spLocks noChangeArrowheads="1"/>
        </xdr:cNvSpPr>
      </xdr:nvSpPr>
      <xdr:spPr bwMode="auto">
        <a:xfrm>
          <a:off x="1085850" y="447675"/>
          <a:ext cx="37147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0</xdr:col>
      <xdr:colOff>28575</xdr:colOff>
      <xdr:row>3</xdr:row>
      <xdr:rowOff>0</xdr:rowOff>
    </xdr:from>
    <xdr:to>
      <xdr:col>1</xdr:col>
      <xdr:colOff>161925</xdr:colOff>
      <xdr:row>3</xdr:row>
      <xdr:rowOff>171450</xdr:rowOff>
    </xdr:to>
    <xdr:sp macro="" textlink="">
      <xdr:nvSpPr>
        <xdr:cNvPr id="18" name="Rectangle 10"/>
        <xdr:cNvSpPr>
          <a:spLocks noChangeArrowheads="1"/>
        </xdr:cNvSpPr>
      </xdr:nvSpPr>
      <xdr:spPr bwMode="auto">
        <a:xfrm>
          <a:off x="28575" y="628650"/>
          <a:ext cx="37147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22411</xdr:colOff>
      <xdr:row>3</xdr:row>
      <xdr:rowOff>11206</xdr:rowOff>
    </xdr:from>
    <xdr:to>
      <xdr:col>0</xdr:col>
      <xdr:colOff>739588</xdr:colOff>
      <xdr:row>4</xdr:row>
      <xdr:rowOff>33618</xdr:rowOff>
    </xdr:to>
    <xdr:sp macro="" textlink="">
      <xdr:nvSpPr>
        <xdr:cNvPr id="2" name="テキスト ボックス 1"/>
        <xdr:cNvSpPr txBox="1"/>
      </xdr:nvSpPr>
      <xdr:spPr>
        <a:xfrm>
          <a:off x="22411" y="744631"/>
          <a:ext cx="717177" cy="28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0</xdr:colOff>
      <xdr:row>15</xdr:row>
      <xdr:rowOff>0</xdr:rowOff>
    </xdr:from>
    <xdr:to>
      <xdr:col>0</xdr:col>
      <xdr:colOff>717177</xdr:colOff>
      <xdr:row>16</xdr:row>
      <xdr:rowOff>22412</xdr:rowOff>
    </xdr:to>
    <xdr:sp macro="" textlink="">
      <xdr:nvSpPr>
        <xdr:cNvPr id="3" name="テキスト ボックス 2"/>
        <xdr:cNvSpPr txBox="1"/>
      </xdr:nvSpPr>
      <xdr:spPr>
        <a:xfrm>
          <a:off x="0" y="3600450"/>
          <a:ext cx="717177" cy="28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0</xdr:colOff>
      <xdr:row>27</xdr:row>
      <xdr:rowOff>11206</xdr:rowOff>
    </xdr:from>
    <xdr:to>
      <xdr:col>0</xdr:col>
      <xdr:colOff>717177</xdr:colOff>
      <xdr:row>28</xdr:row>
      <xdr:rowOff>33618</xdr:rowOff>
    </xdr:to>
    <xdr:sp macro="" textlink="">
      <xdr:nvSpPr>
        <xdr:cNvPr id="4" name="テキスト ボックス 3"/>
        <xdr:cNvSpPr txBox="1"/>
      </xdr:nvSpPr>
      <xdr:spPr>
        <a:xfrm>
          <a:off x="0" y="6478681"/>
          <a:ext cx="717177" cy="28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27</xdr:row>
      <xdr:rowOff>33618</xdr:rowOff>
    </xdr:from>
    <xdr:to>
      <xdr:col>0</xdr:col>
      <xdr:colOff>717177</xdr:colOff>
      <xdr:row>28</xdr:row>
      <xdr:rowOff>56029</xdr:rowOff>
    </xdr:to>
    <xdr:sp macro="" textlink="">
      <xdr:nvSpPr>
        <xdr:cNvPr id="2" name="テキスト ボックス 1"/>
        <xdr:cNvSpPr txBox="1"/>
      </xdr:nvSpPr>
      <xdr:spPr>
        <a:xfrm>
          <a:off x="0" y="6186768"/>
          <a:ext cx="717177" cy="289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0</xdr:colOff>
      <xdr:row>15</xdr:row>
      <xdr:rowOff>22412</xdr:rowOff>
    </xdr:from>
    <xdr:to>
      <xdr:col>0</xdr:col>
      <xdr:colOff>717177</xdr:colOff>
      <xdr:row>16</xdr:row>
      <xdr:rowOff>44824</xdr:rowOff>
    </xdr:to>
    <xdr:sp macro="" textlink="">
      <xdr:nvSpPr>
        <xdr:cNvPr id="3" name="テキスト ボックス 2"/>
        <xdr:cNvSpPr txBox="1"/>
      </xdr:nvSpPr>
      <xdr:spPr>
        <a:xfrm>
          <a:off x="0" y="3451412"/>
          <a:ext cx="717177" cy="28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0</xdr:colOff>
      <xdr:row>3</xdr:row>
      <xdr:rowOff>11206</xdr:rowOff>
    </xdr:from>
    <xdr:to>
      <xdr:col>0</xdr:col>
      <xdr:colOff>717177</xdr:colOff>
      <xdr:row>4</xdr:row>
      <xdr:rowOff>33618</xdr:rowOff>
    </xdr:to>
    <xdr:sp macro="" textlink="">
      <xdr:nvSpPr>
        <xdr:cNvPr id="4" name="テキスト ボックス 3"/>
        <xdr:cNvSpPr txBox="1"/>
      </xdr:nvSpPr>
      <xdr:spPr>
        <a:xfrm>
          <a:off x="0" y="716056"/>
          <a:ext cx="717177" cy="28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27</xdr:row>
      <xdr:rowOff>11206</xdr:rowOff>
    </xdr:from>
    <xdr:to>
      <xdr:col>0</xdr:col>
      <xdr:colOff>717177</xdr:colOff>
      <xdr:row>28</xdr:row>
      <xdr:rowOff>33617</xdr:rowOff>
    </xdr:to>
    <xdr:sp macro="" textlink="">
      <xdr:nvSpPr>
        <xdr:cNvPr id="2" name="テキスト ボックス 1"/>
        <xdr:cNvSpPr txBox="1"/>
      </xdr:nvSpPr>
      <xdr:spPr>
        <a:xfrm>
          <a:off x="0" y="6164356"/>
          <a:ext cx="717177" cy="289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0</xdr:colOff>
      <xdr:row>15</xdr:row>
      <xdr:rowOff>22411</xdr:rowOff>
    </xdr:from>
    <xdr:to>
      <xdr:col>0</xdr:col>
      <xdr:colOff>717177</xdr:colOff>
      <xdr:row>16</xdr:row>
      <xdr:rowOff>44823</xdr:rowOff>
    </xdr:to>
    <xdr:sp macro="" textlink="">
      <xdr:nvSpPr>
        <xdr:cNvPr id="3" name="テキスト ボックス 2"/>
        <xdr:cNvSpPr txBox="1"/>
      </xdr:nvSpPr>
      <xdr:spPr>
        <a:xfrm>
          <a:off x="0" y="3451411"/>
          <a:ext cx="717177" cy="28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22412</xdr:colOff>
      <xdr:row>3</xdr:row>
      <xdr:rowOff>-1</xdr:rowOff>
    </xdr:from>
    <xdr:to>
      <xdr:col>0</xdr:col>
      <xdr:colOff>739589</xdr:colOff>
      <xdr:row>4</xdr:row>
      <xdr:rowOff>22411</xdr:rowOff>
    </xdr:to>
    <xdr:sp macro="" textlink="">
      <xdr:nvSpPr>
        <xdr:cNvPr id="4" name="テキスト ボックス 3"/>
        <xdr:cNvSpPr txBox="1"/>
      </xdr:nvSpPr>
      <xdr:spPr>
        <a:xfrm>
          <a:off x="22412" y="704849"/>
          <a:ext cx="717177" cy="28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K120"/>
  <sheetViews>
    <sheetView showGridLines="0" tabSelected="1" zoomScaleNormal="100" zoomScaleSheetLayoutView="100" workbookViewId="0"/>
  </sheetViews>
  <sheetFormatPr defaultRowHeight="13.5" x14ac:dyDescent="0.15"/>
  <cols>
    <col min="1" max="2" width="8" style="1" customWidth="1"/>
    <col min="3" max="3" width="7.875" style="1" customWidth="1"/>
    <col min="4" max="4" width="8" style="1" customWidth="1"/>
    <col min="5" max="5" width="7.875" style="1" customWidth="1"/>
    <col min="6" max="13" width="8" style="1" customWidth="1"/>
    <col min="14" max="16384" width="9" style="1"/>
  </cols>
  <sheetData>
    <row r="3" spans="1:11" s="528" customFormat="1" ht="17.25" x14ac:dyDescent="0.15">
      <c r="A3" s="528" t="s">
        <v>0</v>
      </c>
      <c r="G3" s="528" t="s">
        <v>598</v>
      </c>
    </row>
    <row r="4" spans="1:11" s="528" customFormat="1" ht="16.5" customHeight="1" x14ac:dyDescent="0.15">
      <c r="C4" s="534" t="s">
        <v>302</v>
      </c>
      <c r="D4" s="534"/>
      <c r="E4" s="534"/>
      <c r="I4" s="534" t="s">
        <v>302</v>
      </c>
      <c r="J4" s="534"/>
      <c r="K4" s="534"/>
    </row>
    <row r="23" spans="1:11" s="528" customFormat="1" ht="17.25" x14ac:dyDescent="0.15">
      <c r="A23" s="536" t="s">
        <v>1</v>
      </c>
      <c r="B23" s="536"/>
      <c r="C23" s="536"/>
      <c r="D23" s="536"/>
      <c r="E23" s="536"/>
      <c r="F23" s="536"/>
      <c r="G23" s="528" t="s">
        <v>599</v>
      </c>
    </row>
    <row r="24" spans="1:11" x14ac:dyDescent="0.15">
      <c r="C24" s="534" t="s">
        <v>302</v>
      </c>
      <c r="D24" s="534"/>
      <c r="E24" s="534"/>
      <c r="I24" s="534" t="s">
        <v>302</v>
      </c>
      <c r="J24" s="534"/>
      <c r="K24" s="534"/>
    </row>
    <row r="43" spans="1:11" s="528" customFormat="1" ht="17.25" x14ac:dyDescent="0.15">
      <c r="A43" s="536" t="s">
        <v>2</v>
      </c>
      <c r="B43" s="536"/>
      <c r="C43" s="536"/>
      <c r="D43" s="536"/>
      <c r="E43" s="536"/>
      <c r="F43" s="536"/>
      <c r="G43" s="528" t="s">
        <v>600</v>
      </c>
    </row>
    <row r="44" spans="1:11" s="528" customFormat="1" ht="12" customHeight="1" x14ac:dyDescent="0.15">
      <c r="B44" s="529"/>
      <c r="C44" s="535" t="s">
        <v>300</v>
      </c>
      <c r="D44" s="536"/>
      <c r="E44" s="536"/>
      <c r="F44" s="529"/>
      <c r="I44" s="534" t="s">
        <v>301</v>
      </c>
      <c r="J44" s="534"/>
      <c r="K44" s="534"/>
    </row>
    <row r="45" spans="1:11" x14ac:dyDescent="0.15">
      <c r="B45" s="534" t="s">
        <v>581</v>
      </c>
      <c r="C45" s="534"/>
      <c r="D45" s="534"/>
      <c r="E45" s="534"/>
      <c r="F45" s="534"/>
    </row>
    <row r="46" spans="1:11" ht="8.25" customHeight="1" x14ac:dyDescent="0.15"/>
    <row r="68" spans="1:10" s="530" customFormat="1" x14ac:dyDescent="0.15">
      <c r="A68" s="847"/>
      <c r="B68" s="847"/>
      <c r="C68" s="847"/>
      <c r="D68" s="847"/>
      <c r="E68" s="847"/>
      <c r="F68" s="847"/>
      <c r="G68" s="847"/>
      <c r="H68" s="847"/>
      <c r="I68" s="847"/>
      <c r="J68" s="847"/>
    </row>
    <row r="69" spans="1:10" s="530" customFormat="1" x14ac:dyDescent="0.15">
      <c r="A69" s="847" t="s">
        <v>3</v>
      </c>
      <c r="B69" s="847"/>
      <c r="C69" s="847"/>
      <c r="D69" s="847"/>
      <c r="E69" s="847"/>
      <c r="F69" s="847"/>
      <c r="G69" s="847"/>
      <c r="H69" s="847"/>
      <c r="I69" s="847"/>
      <c r="J69" s="847"/>
    </row>
    <row r="70" spans="1:10" s="530" customFormat="1" x14ac:dyDescent="0.15">
      <c r="A70" s="847"/>
      <c r="B70" s="847" t="s">
        <v>4</v>
      </c>
      <c r="C70" s="847"/>
      <c r="D70" s="847"/>
      <c r="E70" s="847"/>
      <c r="F70" s="847"/>
      <c r="G70" s="847"/>
      <c r="H70" s="847"/>
      <c r="I70" s="847"/>
      <c r="J70" s="847"/>
    </row>
    <row r="71" spans="1:10" s="530" customFormat="1" x14ac:dyDescent="0.15">
      <c r="A71" s="848" t="s">
        <v>352</v>
      </c>
      <c r="B71" s="847">
        <v>758</v>
      </c>
      <c r="C71" s="847"/>
      <c r="D71" s="847"/>
      <c r="E71" s="847"/>
      <c r="F71" s="847"/>
      <c r="G71" s="847"/>
      <c r="H71" s="847"/>
      <c r="I71" s="847"/>
      <c r="J71" s="847"/>
    </row>
    <row r="72" spans="1:10" s="530" customFormat="1" x14ac:dyDescent="0.15">
      <c r="A72" s="848" t="s">
        <v>353</v>
      </c>
      <c r="B72" s="847">
        <v>782</v>
      </c>
      <c r="C72" s="847"/>
      <c r="D72" s="847"/>
      <c r="E72" s="847"/>
      <c r="F72" s="847"/>
      <c r="G72" s="847"/>
      <c r="H72" s="847"/>
      <c r="I72" s="847"/>
      <c r="J72" s="847"/>
    </row>
    <row r="73" spans="1:10" s="530" customFormat="1" x14ac:dyDescent="0.15">
      <c r="A73" s="848" t="s">
        <v>364</v>
      </c>
      <c r="B73" s="847">
        <v>692</v>
      </c>
      <c r="C73" s="847"/>
      <c r="D73" s="847"/>
      <c r="E73" s="847"/>
      <c r="F73" s="847"/>
      <c r="G73" s="847"/>
      <c r="H73" s="847"/>
      <c r="I73" s="847"/>
      <c r="J73" s="847"/>
    </row>
    <row r="74" spans="1:10" s="530" customFormat="1" x14ac:dyDescent="0.15">
      <c r="A74" s="848" t="s">
        <v>394</v>
      </c>
      <c r="B74" s="847">
        <v>612</v>
      </c>
      <c r="C74" s="847"/>
      <c r="D74" s="847"/>
      <c r="E74" s="847"/>
      <c r="F74" s="847"/>
      <c r="G74" s="847"/>
      <c r="H74" s="847"/>
      <c r="I74" s="847"/>
      <c r="J74" s="847"/>
    </row>
    <row r="75" spans="1:10" s="530" customFormat="1" x14ac:dyDescent="0.15">
      <c r="A75" s="849" t="s">
        <v>577</v>
      </c>
      <c r="B75" s="847">
        <v>532</v>
      </c>
      <c r="C75" s="847"/>
      <c r="D75" s="847"/>
      <c r="E75" s="847"/>
      <c r="F75" s="847"/>
      <c r="G75" s="847"/>
      <c r="H75" s="847"/>
      <c r="I75" s="847"/>
      <c r="J75" s="847"/>
    </row>
    <row r="76" spans="1:10" s="530" customFormat="1" x14ac:dyDescent="0.15">
      <c r="A76" s="847"/>
      <c r="B76" s="847"/>
      <c r="C76" s="847"/>
      <c r="D76" s="847"/>
      <c r="E76" s="847"/>
      <c r="F76" s="847"/>
      <c r="G76" s="847"/>
      <c r="H76" s="847"/>
      <c r="I76" s="847"/>
      <c r="J76" s="847"/>
    </row>
    <row r="77" spans="1:10" s="530" customFormat="1" x14ac:dyDescent="0.15">
      <c r="A77" s="847" t="s">
        <v>5</v>
      </c>
      <c r="B77" s="847"/>
      <c r="C77" s="847"/>
      <c r="D77" s="847"/>
      <c r="E77" s="847"/>
      <c r="F77" s="847"/>
      <c r="G77" s="847"/>
      <c r="H77" s="847"/>
      <c r="I77" s="847"/>
      <c r="J77" s="847"/>
    </row>
    <row r="78" spans="1:10" s="530" customFormat="1" x14ac:dyDescent="0.15">
      <c r="A78" s="847"/>
      <c r="B78" s="847" t="s">
        <v>4</v>
      </c>
      <c r="C78" s="847"/>
      <c r="D78" s="847"/>
      <c r="E78" s="847"/>
      <c r="F78" s="847"/>
      <c r="G78" s="847"/>
      <c r="H78" s="847"/>
      <c r="I78" s="847"/>
      <c r="J78" s="847"/>
    </row>
    <row r="79" spans="1:10" s="530" customFormat="1" x14ac:dyDescent="0.15">
      <c r="A79" s="848" t="s">
        <v>352</v>
      </c>
      <c r="B79" s="847">
        <v>6239</v>
      </c>
      <c r="C79" s="847"/>
      <c r="D79" s="847"/>
      <c r="E79" s="847"/>
      <c r="F79" s="847"/>
      <c r="G79" s="847"/>
      <c r="H79" s="847"/>
      <c r="I79" s="847"/>
      <c r="J79" s="847"/>
    </row>
    <row r="80" spans="1:10" s="530" customFormat="1" x14ac:dyDescent="0.15">
      <c r="A80" s="848" t="s">
        <v>353</v>
      </c>
      <c r="B80" s="847">
        <v>6323</v>
      </c>
      <c r="C80" s="847"/>
      <c r="D80" s="847"/>
      <c r="E80" s="847"/>
      <c r="F80" s="847"/>
      <c r="G80" s="847"/>
      <c r="H80" s="847"/>
      <c r="I80" s="847"/>
      <c r="J80" s="847"/>
    </row>
    <row r="81" spans="1:10" s="530" customFormat="1" x14ac:dyDescent="0.15">
      <c r="A81" s="848" t="s">
        <v>364</v>
      </c>
      <c r="B81" s="847">
        <v>6439</v>
      </c>
      <c r="C81" s="847"/>
      <c r="D81" s="847"/>
      <c r="E81" s="847"/>
      <c r="F81" s="847"/>
      <c r="G81" s="847"/>
      <c r="H81" s="847"/>
      <c r="I81" s="847"/>
      <c r="J81" s="847"/>
    </row>
    <row r="82" spans="1:10" s="530" customFormat="1" x14ac:dyDescent="0.15">
      <c r="A82" s="848" t="s">
        <v>394</v>
      </c>
      <c r="B82" s="847">
        <v>6547</v>
      </c>
      <c r="C82" s="847"/>
      <c r="D82" s="847"/>
      <c r="E82" s="847"/>
      <c r="F82" s="847"/>
      <c r="G82" s="847"/>
      <c r="H82" s="847"/>
      <c r="I82" s="847"/>
      <c r="J82" s="847"/>
    </row>
    <row r="83" spans="1:10" s="530" customFormat="1" x14ac:dyDescent="0.15">
      <c r="A83" s="849" t="s">
        <v>579</v>
      </c>
      <c r="B83" s="847">
        <v>6530</v>
      </c>
      <c r="C83" s="847"/>
      <c r="D83" s="847"/>
      <c r="E83" s="847"/>
      <c r="F83" s="847"/>
      <c r="G83" s="847"/>
      <c r="H83" s="847"/>
      <c r="I83" s="847"/>
      <c r="J83" s="847"/>
    </row>
    <row r="84" spans="1:10" s="530" customFormat="1" x14ac:dyDescent="0.15">
      <c r="A84" s="847"/>
      <c r="B84" s="847"/>
      <c r="C84" s="847"/>
      <c r="D84" s="847"/>
      <c r="E84" s="847"/>
      <c r="F84" s="847"/>
      <c r="G84" s="847"/>
      <c r="H84" s="847"/>
      <c r="I84" s="847"/>
      <c r="J84" s="847"/>
    </row>
    <row r="85" spans="1:10" s="530" customFormat="1" x14ac:dyDescent="0.15">
      <c r="A85" s="847" t="s">
        <v>6</v>
      </c>
      <c r="B85" s="847"/>
      <c r="C85" s="847"/>
      <c r="D85" s="847"/>
      <c r="E85" s="847"/>
      <c r="F85" s="847"/>
      <c r="G85" s="847"/>
      <c r="H85" s="847"/>
      <c r="I85" s="847"/>
      <c r="J85" s="847"/>
    </row>
    <row r="86" spans="1:10" s="530" customFormat="1" x14ac:dyDescent="0.15">
      <c r="A86" s="847"/>
      <c r="B86" s="847" t="s">
        <v>7</v>
      </c>
      <c r="C86" s="847" t="s">
        <v>8</v>
      </c>
      <c r="D86" s="847" t="s">
        <v>9</v>
      </c>
      <c r="E86" s="847" t="s">
        <v>10</v>
      </c>
      <c r="F86" s="847"/>
      <c r="G86" s="847"/>
      <c r="H86" s="847"/>
      <c r="I86" s="847"/>
      <c r="J86" s="847"/>
    </row>
    <row r="87" spans="1:10" s="530" customFormat="1" x14ac:dyDescent="0.15">
      <c r="A87" s="848" t="s">
        <v>352</v>
      </c>
      <c r="B87" s="847">
        <v>711</v>
      </c>
      <c r="C87" s="847">
        <v>853</v>
      </c>
      <c r="D87" s="847">
        <v>736</v>
      </c>
      <c r="E87" s="847">
        <v>692</v>
      </c>
      <c r="F87" s="847"/>
      <c r="G87" s="847"/>
      <c r="H87" s="847"/>
      <c r="I87" s="847"/>
      <c r="J87" s="847"/>
    </row>
    <row r="88" spans="1:10" s="530" customFormat="1" x14ac:dyDescent="0.15">
      <c r="A88" s="848" t="s">
        <v>353</v>
      </c>
      <c r="B88" s="847">
        <v>694</v>
      </c>
      <c r="C88" s="847">
        <v>847</v>
      </c>
      <c r="D88" s="847">
        <v>766</v>
      </c>
      <c r="E88" s="847">
        <v>662</v>
      </c>
      <c r="F88" s="847"/>
      <c r="G88" s="847"/>
      <c r="H88" s="847"/>
      <c r="I88" s="847"/>
      <c r="J88" s="847"/>
    </row>
    <row r="89" spans="1:10" s="530" customFormat="1" x14ac:dyDescent="0.15">
      <c r="A89" s="848" t="s">
        <v>364</v>
      </c>
      <c r="B89" s="847">
        <v>662</v>
      </c>
      <c r="C89" s="847">
        <v>828</v>
      </c>
      <c r="D89" s="847">
        <v>717</v>
      </c>
      <c r="E89" s="847">
        <v>661</v>
      </c>
      <c r="F89" s="847"/>
      <c r="G89" s="847"/>
      <c r="H89" s="850"/>
      <c r="I89" s="847"/>
      <c r="J89" s="847"/>
    </row>
    <row r="90" spans="1:10" s="530" customFormat="1" x14ac:dyDescent="0.15">
      <c r="A90" s="848" t="s">
        <v>394</v>
      </c>
      <c r="B90" s="847">
        <v>668</v>
      </c>
      <c r="C90" s="847">
        <v>818</v>
      </c>
      <c r="D90" s="847">
        <v>731</v>
      </c>
      <c r="E90" s="847">
        <v>635</v>
      </c>
      <c r="F90" s="847"/>
      <c r="G90" s="847"/>
      <c r="H90" s="850"/>
      <c r="I90" s="847"/>
      <c r="J90" s="847"/>
    </row>
    <row r="91" spans="1:10" s="530" customFormat="1" x14ac:dyDescent="0.15">
      <c r="A91" s="849" t="s">
        <v>576</v>
      </c>
      <c r="B91" s="847">
        <v>636</v>
      </c>
      <c r="C91" s="847">
        <v>866</v>
      </c>
      <c r="D91" s="847">
        <v>731</v>
      </c>
      <c r="E91" s="847">
        <v>630</v>
      </c>
      <c r="F91" s="847"/>
      <c r="G91" s="847"/>
      <c r="H91" s="850"/>
      <c r="I91" s="847"/>
      <c r="J91" s="847"/>
    </row>
    <row r="92" spans="1:10" s="530" customFormat="1" x14ac:dyDescent="0.15">
      <c r="A92" s="847"/>
      <c r="B92" s="847"/>
      <c r="C92" s="847"/>
      <c r="D92" s="847"/>
      <c r="E92" s="847"/>
      <c r="F92" s="847"/>
      <c r="G92" s="847"/>
      <c r="H92" s="850"/>
      <c r="I92" s="847"/>
      <c r="J92" s="847"/>
    </row>
    <row r="93" spans="1:10" s="530" customFormat="1" x14ac:dyDescent="0.15">
      <c r="A93" s="847" t="s">
        <v>11</v>
      </c>
      <c r="B93" s="847"/>
      <c r="C93" s="847"/>
      <c r="D93" s="847"/>
      <c r="E93" s="847"/>
      <c r="F93" s="847"/>
      <c r="G93" s="847"/>
      <c r="H93" s="847"/>
      <c r="I93" s="847"/>
      <c r="J93" s="847"/>
    </row>
    <row r="94" spans="1:10" s="530" customFormat="1" x14ac:dyDescent="0.15">
      <c r="A94" s="847"/>
      <c r="B94" s="847" t="s">
        <v>12</v>
      </c>
      <c r="C94" s="847" t="s">
        <v>13</v>
      </c>
      <c r="D94" s="847" t="s">
        <v>337</v>
      </c>
      <c r="E94" s="847" t="s">
        <v>336</v>
      </c>
      <c r="F94" s="847"/>
      <c r="G94" s="847"/>
      <c r="H94" s="847"/>
      <c r="I94" s="847"/>
      <c r="J94" s="847"/>
    </row>
    <row r="95" spans="1:10" s="530" customFormat="1" x14ac:dyDescent="0.15">
      <c r="A95" s="848" t="s">
        <v>352</v>
      </c>
      <c r="B95" s="847">
        <v>1201</v>
      </c>
      <c r="C95" s="847">
        <v>742</v>
      </c>
      <c r="D95" s="847">
        <v>700</v>
      </c>
      <c r="E95" s="847">
        <v>223</v>
      </c>
      <c r="F95" s="847"/>
      <c r="G95" s="847"/>
      <c r="H95" s="847"/>
      <c r="I95" s="847"/>
      <c r="J95" s="847"/>
    </row>
    <row r="96" spans="1:10" s="530" customFormat="1" x14ac:dyDescent="0.15">
      <c r="A96" s="848" t="s">
        <v>355</v>
      </c>
      <c r="B96" s="847">
        <v>1195</v>
      </c>
      <c r="C96" s="847">
        <v>740</v>
      </c>
      <c r="D96" s="847">
        <v>707</v>
      </c>
      <c r="E96" s="847">
        <v>259</v>
      </c>
      <c r="F96" s="847"/>
      <c r="G96" s="847"/>
      <c r="H96" s="847"/>
      <c r="I96" s="847"/>
      <c r="J96" s="847"/>
    </row>
    <row r="97" spans="1:11" s="530" customFormat="1" x14ac:dyDescent="0.15">
      <c r="A97" s="848" t="s">
        <v>442</v>
      </c>
      <c r="B97" s="847">
        <v>1197</v>
      </c>
      <c r="C97" s="847">
        <v>760</v>
      </c>
      <c r="D97" s="847">
        <v>708</v>
      </c>
      <c r="E97" s="847">
        <v>250</v>
      </c>
      <c r="F97" s="847"/>
      <c r="G97" s="847"/>
      <c r="H97" s="847"/>
      <c r="I97" s="847"/>
      <c r="J97" s="847"/>
    </row>
    <row r="98" spans="1:11" s="530" customFormat="1" x14ac:dyDescent="0.15">
      <c r="A98" s="848" t="s">
        <v>447</v>
      </c>
      <c r="B98" s="850">
        <v>1199</v>
      </c>
      <c r="C98" s="847">
        <v>789</v>
      </c>
      <c r="D98" s="847">
        <v>714</v>
      </c>
      <c r="E98" s="847">
        <v>244</v>
      </c>
      <c r="F98" s="847"/>
      <c r="G98" s="847"/>
      <c r="H98" s="847"/>
      <c r="I98" s="847"/>
      <c r="J98" s="847"/>
    </row>
    <row r="99" spans="1:11" s="530" customFormat="1" x14ac:dyDescent="0.15">
      <c r="A99" s="849" t="s">
        <v>576</v>
      </c>
      <c r="B99" s="847">
        <v>1204</v>
      </c>
      <c r="C99" s="847">
        <v>785</v>
      </c>
      <c r="D99" s="847">
        <v>714</v>
      </c>
      <c r="E99" s="847">
        <v>241</v>
      </c>
      <c r="F99" s="847"/>
      <c r="G99" s="847"/>
      <c r="H99" s="847"/>
      <c r="I99" s="847"/>
      <c r="J99" s="847"/>
    </row>
    <row r="100" spans="1:11" s="530" customFormat="1" ht="13.5" customHeight="1" x14ac:dyDescent="0.15">
      <c r="A100" s="847"/>
      <c r="B100" s="847"/>
      <c r="C100" s="847"/>
      <c r="D100" s="847"/>
      <c r="E100" s="847"/>
      <c r="F100" s="847"/>
      <c r="G100" s="847"/>
      <c r="H100" s="847"/>
      <c r="I100" s="847"/>
      <c r="J100" s="847"/>
    </row>
    <row r="101" spans="1:11" s="530" customFormat="1" ht="13.5" customHeight="1" x14ac:dyDescent="0.15">
      <c r="A101" s="847" t="s">
        <v>580</v>
      </c>
      <c r="B101" s="847"/>
      <c r="C101" s="847"/>
      <c r="D101" s="847"/>
      <c r="E101" s="847"/>
      <c r="F101" s="847"/>
      <c r="G101" s="847"/>
      <c r="H101" s="847"/>
      <c r="I101" s="847"/>
      <c r="J101" s="847"/>
    </row>
    <row r="102" spans="1:11" s="530" customFormat="1" x14ac:dyDescent="0.15">
      <c r="A102" s="847"/>
      <c r="B102" s="847" t="s">
        <v>14</v>
      </c>
      <c r="C102" s="847" t="s">
        <v>15</v>
      </c>
      <c r="D102" s="847" t="s">
        <v>16</v>
      </c>
      <c r="E102" s="847" t="s">
        <v>17</v>
      </c>
      <c r="F102" s="847" t="s">
        <v>18</v>
      </c>
      <c r="G102" s="847" t="s">
        <v>19</v>
      </c>
      <c r="H102" s="847"/>
      <c r="I102" s="847"/>
      <c r="J102" s="847"/>
    </row>
    <row r="103" spans="1:11" s="530" customFormat="1" x14ac:dyDescent="0.15">
      <c r="A103" s="847" t="s">
        <v>573</v>
      </c>
      <c r="B103" s="851">
        <v>942</v>
      </c>
      <c r="C103" s="851">
        <v>10</v>
      </c>
      <c r="D103" s="851">
        <v>0</v>
      </c>
      <c r="E103" s="851">
        <v>1</v>
      </c>
      <c r="F103" s="851">
        <v>24</v>
      </c>
      <c r="G103" s="851">
        <v>977</v>
      </c>
      <c r="H103" s="847"/>
      <c r="I103" s="847"/>
      <c r="J103" s="847"/>
    </row>
    <row r="104" spans="1:11" s="530" customFormat="1" x14ac:dyDescent="0.15">
      <c r="A104" s="847"/>
      <c r="B104" s="847"/>
      <c r="C104" s="847"/>
      <c r="D104" s="847"/>
      <c r="E104" s="847"/>
      <c r="F104" s="847"/>
      <c r="G104" s="847"/>
      <c r="H104" s="847"/>
      <c r="I104" s="847"/>
      <c r="J104" s="847"/>
    </row>
    <row r="105" spans="1:11" s="530" customFormat="1" x14ac:dyDescent="0.15">
      <c r="A105" s="847" t="s">
        <v>20</v>
      </c>
      <c r="B105" s="847"/>
      <c r="C105" s="847"/>
      <c r="D105" s="847"/>
      <c r="E105" s="847"/>
      <c r="F105" s="847"/>
      <c r="G105" s="847"/>
      <c r="H105" s="847"/>
      <c r="I105" s="847"/>
      <c r="J105" s="847"/>
    </row>
    <row r="106" spans="1:11" s="530" customFormat="1" ht="13.5" customHeight="1" x14ac:dyDescent="0.15">
      <c r="A106" s="847"/>
      <c r="B106" s="847" t="s">
        <v>21</v>
      </c>
      <c r="C106" s="847" t="s">
        <v>13</v>
      </c>
      <c r="D106" s="847" t="s">
        <v>337</v>
      </c>
      <c r="E106" s="847" t="s">
        <v>339</v>
      </c>
      <c r="F106" s="847"/>
      <c r="G106" s="852"/>
      <c r="H106" s="852"/>
      <c r="I106" s="853"/>
      <c r="J106" s="852"/>
      <c r="K106" s="313"/>
    </row>
    <row r="107" spans="1:11" s="530" customFormat="1" x14ac:dyDescent="0.15">
      <c r="A107" s="854" t="s">
        <v>338</v>
      </c>
      <c r="B107" s="855">
        <v>81.900000000000006</v>
      </c>
      <c r="C107" s="855">
        <v>51.4</v>
      </c>
      <c r="D107" s="855">
        <v>78.7</v>
      </c>
      <c r="E107" s="855">
        <v>13.9</v>
      </c>
      <c r="F107" s="847"/>
      <c r="G107" s="847"/>
      <c r="H107" s="847"/>
      <c r="I107" s="847"/>
      <c r="J107" s="847"/>
    </row>
    <row r="108" spans="1:11" s="530" customFormat="1" x14ac:dyDescent="0.15">
      <c r="A108" s="854" t="s">
        <v>356</v>
      </c>
      <c r="B108" s="855">
        <v>74.7</v>
      </c>
      <c r="C108" s="855">
        <v>56.3</v>
      </c>
      <c r="D108" s="855">
        <v>83.1</v>
      </c>
      <c r="E108" s="855">
        <v>13.9</v>
      </c>
      <c r="F108" s="847"/>
      <c r="G108" s="847"/>
      <c r="H108" s="847"/>
      <c r="I108" s="847"/>
      <c r="J108" s="847"/>
    </row>
    <row r="109" spans="1:11" s="530" customFormat="1" x14ac:dyDescent="0.15">
      <c r="A109" s="854" t="s">
        <v>370</v>
      </c>
      <c r="B109" s="855">
        <v>26.4</v>
      </c>
      <c r="C109" s="855">
        <v>50.2</v>
      </c>
      <c r="D109" s="855">
        <v>82</v>
      </c>
      <c r="E109" s="855">
        <v>9.1</v>
      </c>
      <c r="F109" s="847"/>
      <c r="G109" s="847"/>
      <c r="H109" s="847"/>
      <c r="I109" s="847"/>
      <c r="J109" s="847"/>
    </row>
    <row r="110" spans="1:11" s="530" customFormat="1" x14ac:dyDescent="0.15">
      <c r="A110" s="854" t="s">
        <v>395</v>
      </c>
      <c r="B110" s="856">
        <v>52.8</v>
      </c>
      <c r="C110" s="855">
        <v>53.3</v>
      </c>
      <c r="D110" s="856">
        <v>83.9</v>
      </c>
      <c r="E110" s="856">
        <v>21.8</v>
      </c>
      <c r="F110" s="847"/>
      <c r="G110" s="847"/>
      <c r="H110" s="847"/>
      <c r="I110" s="847"/>
      <c r="J110" s="847"/>
    </row>
    <row r="111" spans="1:11" s="530" customFormat="1" x14ac:dyDescent="0.15">
      <c r="A111" s="854" t="s">
        <v>578</v>
      </c>
      <c r="B111" s="855">
        <v>70</v>
      </c>
      <c r="C111" s="855">
        <v>51.9</v>
      </c>
      <c r="D111" s="855">
        <v>80.900000000000006</v>
      </c>
      <c r="E111" s="855">
        <v>19.2</v>
      </c>
      <c r="F111" s="847"/>
      <c r="G111" s="847"/>
      <c r="H111" s="847"/>
      <c r="I111" s="847"/>
      <c r="J111" s="847"/>
    </row>
    <row r="112" spans="1:11" s="530" customFormat="1" x14ac:dyDescent="0.15">
      <c r="A112" s="847"/>
      <c r="B112" s="847"/>
      <c r="C112" s="847"/>
      <c r="D112" s="847"/>
      <c r="E112" s="847"/>
      <c r="F112" s="847"/>
      <c r="G112" s="847"/>
      <c r="H112" s="847"/>
      <c r="I112" s="847"/>
      <c r="J112" s="847"/>
    </row>
    <row r="113" spans="1:10" s="530" customFormat="1" x14ac:dyDescent="0.15">
      <c r="A113" s="847"/>
      <c r="B113" s="847"/>
      <c r="C113" s="847"/>
      <c r="D113" s="847"/>
      <c r="E113" s="847"/>
      <c r="F113" s="847"/>
      <c r="G113" s="847"/>
      <c r="H113" s="847"/>
      <c r="I113" s="847"/>
      <c r="J113" s="847"/>
    </row>
    <row r="114" spans="1:10" x14ac:dyDescent="0.15">
      <c r="A114" s="857"/>
      <c r="B114" s="857"/>
      <c r="C114" s="857"/>
      <c r="D114" s="857"/>
      <c r="E114" s="857"/>
      <c r="F114" s="857"/>
      <c r="G114" s="857"/>
      <c r="H114" s="857"/>
      <c r="I114" s="857"/>
      <c r="J114" s="857"/>
    </row>
    <row r="115" spans="1:10" x14ac:dyDescent="0.15">
      <c r="A115" s="858"/>
      <c r="B115" s="857"/>
      <c r="C115" s="857"/>
      <c r="D115" s="857"/>
      <c r="E115" s="857"/>
      <c r="F115" s="857"/>
      <c r="G115" s="857"/>
      <c r="H115" s="857"/>
      <c r="I115" s="857"/>
      <c r="J115" s="857"/>
    </row>
    <row r="116" spans="1:10" x14ac:dyDescent="0.15">
      <c r="A116" s="858"/>
      <c r="B116" s="857"/>
      <c r="C116" s="857"/>
      <c r="D116" s="857"/>
      <c r="E116" s="857"/>
      <c r="F116" s="857"/>
      <c r="G116" s="857"/>
      <c r="H116" s="857"/>
      <c r="I116" s="857"/>
      <c r="J116" s="857"/>
    </row>
    <row r="117" spans="1:10" x14ac:dyDescent="0.15">
      <c r="A117" s="858"/>
      <c r="B117" s="857"/>
      <c r="C117" s="857"/>
      <c r="D117" s="857"/>
      <c r="E117" s="857"/>
      <c r="F117" s="857"/>
      <c r="G117" s="857"/>
      <c r="H117" s="857"/>
      <c r="I117" s="857"/>
      <c r="J117" s="857"/>
    </row>
    <row r="118" spans="1:10" x14ac:dyDescent="0.15">
      <c r="A118" s="858"/>
      <c r="B118" s="857"/>
      <c r="C118" s="857"/>
      <c r="D118" s="857"/>
      <c r="E118" s="857"/>
      <c r="F118" s="857"/>
      <c r="G118" s="857"/>
      <c r="H118" s="857"/>
      <c r="I118" s="857"/>
      <c r="J118" s="857"/>
    </row>
    <row r="119" spans="1:10" x14ac:dyDescent="0.15">
      <c r="A119" s="858"/>
      <c r="B119" s="857"/>
      <c r="C119" s="857"/>
      <c r="D119" s="857"/>
      <c r="E119" s="857"/>
      <c r="F119" s="857"/>
      <c r="G119" s="857"/>
      <c r="H119" s="857"/>
      <c r="I119" s="857"/>
      <c r="J119" s="857"/>
    </row>
    <row r="120" spans="1:10" x14ac:dyDescent="0.15">
      <c r="A120" s="857"/>
      <c r="B120" s="857"/>
      <c r="C120" s="857"/>
      <c r="D120" s="857"/>
      <c r="E120" s="857"/>
      <c r="F120" s="857"/>
      <c r="G120" s="857"/>
      <c r="H120" s="857"/>
      <c r="I120" s="857"/>
      <c r="J120" s="857"/>
    </row>
  </sheetData>
  <mergeCells count="9">
    <mergeCell ref="C4:E4"/>
    <mergeCell ref="I4:K4"/>
    <mergeCell ref="B45:F45"/>
    <mergeCell ref="C44:E44"/>
    <mergeCell ref="I44:K44"/>
    <mergeCell ref="C24:E24"/>
    <mergeCell ref="I24:K24"/>
    <mergeCell ref="A43:F43"/>
    <mergeCell ref="A23:F23"/>
  </mergeCells>
  <phoneticPr fontId="2"/>
  <pageMargins left="0.13" right="0.14000000000000001" top="0.12" bottom="0.56999999999999995" header="0.12" footer="0.54"/>
  <pageSetup paperSize="9" scale="97" firstPageNumber="115" orientation="portrait" useFirstPageNumber="1" horizontalDpi="4294967293" verticalDpi="4294967293" r:id="rId1"/>
  <headerFooter alignWithMargins="0">
    <oddFooter>&amp;C&amp;"ＭＳ 明朝,標準"&amp;P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N35"/>
  <sheetViews>
    <sheetView showGridLines="0" zoomScaleNormal="100" zoomScaleSheetLayoutView="70" workbookViewId="0">
      <selection sqref="A1:J1"/>
    </sheetView>
  </sheetViews>
  <sheetFormatPr defaultRowHeight="15.75" customHeight="1" x14ac:dyDescent="0.15"/>
  <cols>
    <col min="1" max="1" width="14.25" style="2" customWidth="1"/>
    <col min="2" max="10" width="8.375" style="2" customWidth="1"/>
    <col min="11" max="22" width="7.25" style="2" customWidth="1"/>
    <col min="23" max="23" width="9" style="2"/>
    <col min="24" max="24" width="10.25" style="387" customWidth="1"/>
    <col min="25" max="25" width="8" style="387" bestFit="1" customWidth="1"/>
    <col min="26" max="26" width="6.25" style="387" customWidth="1"/>
    <col min="27" max="27" width="5" style="387" bestFit="1" customWidth="1"/>
    <col min="28" max="28" width="6.25" style="387" customWidth="1"/>
    <col min="29" max="29" width="5" style="387" bestFit="1" customWidth="1"/>
    <col min="30" max="30" width="6.25" style="387" customWidth="1"/>
    <col min="31" max="31" width="5.75" style="387" bestFit="1" customWidth="1"/>
    <col min="32" max="32" width="6.25" style="387" customWidth="1"/>
    <col min="33" max="33" width="5" style="387" bestFit="1" customWidth="1"/>
    <col min="34" max="34" width="6.25" style="387" customWidth="1"/>
    <col min="35" max="35" width="5" style="387" bestFit="1" customWidth="1"/>
    <col min="36" max="36" width="6.25" style="387" customWidth="1"/>
    <col min="37" max="37" width="6" style="387" bestFit="1" customWidth="1"/>
    <col min="38" max="38" width="6.25" style="387" customWidth="1"/>
    <col min="39" max="39" width="5.875" style="387" bestFit="1" customWidth="1"/>
    <col min="40" max="40" width="4" style="387" customWidth="1"/>
    <col min="41" max="16384" width="9" style="2"/>
  </cols>
  <sheetData>
    <row r="1" spans="1:40" s="10" customFormat="1" ht="21" x14ac:dyDescent="0.15">
      <c r="A1" s="563" t="s">
        <v>372</v>
      </c>
      <c r="B1" s="563"/>
      <c r="C1" s="563"/>
      <c r="D1" s="563"/>
      <c r="E1" s="563"/>
      <c r="F1" s="563"/>
      <c r="G1" s="563"/>
      <c r="H1" s="563"/>
      <c r="I1" s="563"/>
      <c r="J1" s="563"/>
      <c r="K1" s="3"/>
      <c r="L1" s="3"/>
      <c r="M1" s="3"/>
      <c r="N1" s="3"/>
      <c r="O1" s="3"/>
      <c r="P1" s="3"/>
      <c r="Q1" s="3"/>
      <c r="R1" s="3"/>
      <c r="S1" s="3"/>
      <c r="T1" s="3"/>
      <c r="U1" s="3"/>
      <c r="V1" s="3"/>
      <c r="X1" s="387"/>
      <c r="Y1" s="387"/>
      <c r="Z1" s="387"/>
      <c r="AA1" s="387"/>
      <c r="AB1" s="387"/>
      <c r="AC1" s="387"/>
      <c r="AD1" s="387"/>
      <c r="AE1" s="387"/>
      <c r="AF1" s="387"/>
      <c r="AG1" s="387"/>
      <c r="AH1" s="387"/>
      <c r="AI1" s="387"/>
      <c r="AJ1" s="387"/>
      <c r="AK1" s="387"/>
      <c r="AL1" s="387"/>
      <c r="AM1" s="387"/>
      <c r="AN1" s="387"/>
    </row>
    <row r="2" spans="1:40" s="10" customFormat="1" ht="15.75" customHeight="1" x14ac:dyDescent="0.15">
      <c r="A2" s="44" t="s">
        <v>89</v>
      </c>
      <c r="B2" s="3"/>
      <c r="C2" s="3"/>
      <c r="D2" s="3"/>
      <c r="E2" s="3"/>
      <c r="F2" s="3"/>
      <c r="G2" s="3"/>
      <c r="H2" s="3"/>
      <c r="I2" s="3"/>
      <c r="J2" s="3"/>
      <c r="K2" s="3"/>
      <c r="L2" s="3"/>
      <c r="M2" s="3"/>
      <c r="N2" s="3"/>
      <c r="O2" s="3"/>
      <c r="P2" s="3"/>
      <c r="Q2" s="3"/>
      <c r="R2" s="3"/>
      <c r="S2" s="3"/>
      <c r="T2" s="628" t="s">
        <v>311</v>
      </c>
      <c r="U2" s="628"/>
      <c r="V2" s="628"/>
    </row>
    <row r="3" spans="1:40" s="10" customFormat="1" ht="21" customHeight="1" x14ac:dyDescent="0.15">
      <c r="A3" s="547" t="s">
        <v>312</v>
      </c>
      <c r="B3" s="574" t="s">
        <v>27</v>
      </c>
      <c r="C3" s="544"/>
      <c r="D3" s="544"/>
      <c r="E3" s="543" t="s">
        <v>44</v>
      </c>
      <c r="F3" s="544"/>
      <c r="G3" s="544"/>
      <c r="H3" s="543" t="s">
        <v>45</v>
      </c>
      <c r="I3" s="544"/>
      <c r="J3" s="544"/>
      <c r="K3" s="543" t="s">
        <v>46</v>
      </c>
      <c r="L3" s="544"/>
      <c r="M3" s="544"/>
      <c r="N3" s="543" t="s">
        <v>47</v>
      </c>
      <c r="O3" s="544"/>
      <c r="P3" s="544"/>
      <c r="Q3" s="543" t="s">
        <v>48</v>
      </c>
      <c r="R3" s="544"/>
      <c r="S3" s="544"/>
      <c r="T3" s="543" t="s">
        <v>49</v>
      </c>
      <c r="U3" s="544"/>
      <c r="V3" s="546"/>
    </row>
    <row r="4" spans="1:40" s="10" customFormat="1" ht="21" customHeight="1" x14ac:dyDescent="0.15">
      <c r="A4" s="549"/>
      <c r="B4" s="330" t="s">
        <v>27</v>
      </c>
      <c r="C4" s="324" t="s">
        <v>28</v>
      </c>
      <c r="D4" s="324" t="s">
        <v>29</v>
      </c>
      <c r="E4" s="341" t="s">
        <v>50</v>
      </c>
      <c r="F4" s="324" t="s">
        <v>28</v>
      </c>
      <c r="G4" s="324" t="s">
        <v>29</v>
      </c>
      <c r="H4" s="341" t="s">
        <v>50</v>
      </c>
      <c r="I4" s="324" t="s">
        <v>28</v>
      </c>
      <c r="J4" s="324" t="s">
        <v>29</v>
      </c>
      <c r="K4" s="341" t="s">
        <v>27</v>
      </c>
      <c r="L4" s="324" t="s">
        <v>28</v>
      </c>
      <c r="M4" s="324" t="s">
        <v>29</v>
      </c>
      <c r="N4" s="341" t="s">
        <v>27</v>
      </c>
      <c r="O4" s="324" t="s">
        <v>28</v>
      </c>
      <c r="P4" s="324" t="s">
        <v>29</v>
      </c>
      <c r="Q4" s="341" t="s">
        <v>27</v>
      </c>
      <c r="R4" s="324" t="s">
        <v>28</v>
      </c>
      <c r="S4" s="324" t="s">
        <v>29</v>
      </c>
      <c r="T4" s="341" t="s">
        <v>27</v>
      </c>
      <c r="U4" s="324" t="s">
        <v>28</v>
      </c>
      <c r="V4" s="7" t="s">
        <v>29</v>
      </c>
    </row>
    <row r="5" spans="1:40" s="10" customFormat="1" ht="21" customHeight="1" x14ac:dyDescent="0.15">
      <c r="A5" s="23" t="s">
        <v>352</v>
      </c>
      <c r="B5" s="46">
        <v>653</v>
      </c>
      <c r="C5" s="47">
        <v>325</v>
      </c>
      <c r="D5" s="47">
        <v>328</v>
      </c>
      <c r="E5" s="47">
        <v>102</v>
      </c>
      <c r="F5" s="47">
        <v>46</v>
      </c>
      <c r="G5" s="47">
        <v>56</v>
      </c>
      <c r="H5" s="47">
        <v>101</v>
      </c>
      <c r="I5" s="47">
        <v>48</v>
      </c>
      <c r="J5" s="47">
        <v>53</v>
      </c>
      <c r="K5" s="47">
        <v>96</v>
      </c>
      <c r="L5" s="47">
        <v>51</v>
      </c>
      <c r="M5" s="47">
        <v>45</v>
      </c>
      <c r="N5" s="47">
        <v>117</v>
      </c>
      <c r="O5" s="47">
        <v>53</v>
      </c>
      <c r="P5" s="47">
        <v>64</v>
      </c>
      <c r="Q5" s="47">
        <v>123</v>
      </c>
      <c r="R5" s="47">
        <v>65</v>
      </c>
      <c r="S5" s="47">
        <v>58</v>
      </c>
      <c r="T5" s="47">
        <v>114</v>
      </c>
      <c r="U5" s="47">
        <v>62</v>
      </c>
      <c r="V5" s="48">
        <v>52</v>
      </c>
    </row>
    <row r="6" spans="1:40" s="10" customFormat="1" ht="21" customHeight="1" x14ac:dyDescent="0.15">
      <c r="A6" s="23" t="s">
        <v>353</v>
      </c>
      <c r="B6" s="46">
        <v>641</v>
      </c>
      <c r="C6" s="47">
        <v>317</v>
      </c>
      <c r="D6" s="47">
        <v>324</v>
      </c>
      <c r="E6" s="47">
        <v>105</v>
      </c>
      <c r="F6" s="47">
        <v>55</v>
      </c>
      <c r="G6" s="47">
        <v>50</v>
      </c>
      <c r="H6" s="47">
        <v>101</v>
      </c>
      <c r="I6" s="47">
        <v>45</v>
      </c>
      <c r="J6" s="47">
        <v>56</v>
      </c>
      <c r="K6" s="47">
        <v>101</v>
      </c>
      <c r="L6" s="47">
        <v>49</v>
      </c>
      <c r="M6" s="47">
        <v>52</v>
      </c>
      <c r="N6" s="47">
        <v>97</v>
      </c>
      <c r="O6" s="47">
        <v>50</v>
      </c>
      <c r="P6" s="47">
        <v>47</v>
      </c>
      <c r="Q6" s="47">
        <v>114</v>
      </c>
      <c r="R6" s="47">
        <v>53</v>
      </c>
      <c r="S6" s="47">
        <v>61</v>
      </c>
      <c r="T6" s="47">
        <v>123</v>
      </c>
      <c r="U6" s="47">
        <v>65</v>
      </c>
      <c r="V6" s="48">
        <v>58</v>
      </c>
    </row>
    <row r="7" spans="1:40" s="10" customFormat="1" ht="21" customHeight="1" x14ac:dyDescent="0.15">
      <c r="A7" s="23" t="s">
        <v>364</v>
      </c>
      <c r="B7" s="46">
        <v>635</v>
      </c>
      <c r="C7" s="47">
        <v>313</v>
      </c>
      <c r="D7" s="47">
        <v>322</v>
      </c>
      <c r="E7" s="47">
        <v>104</v>
      </c>
      <c r="F7" s="47">
        <v>51</v>
      </c>
      <c r="G7" s="47">
        <v>53</v>
      </c>
      <c r="H7" s="47">
        <v>110</v>
      </c>
      <c r="I7" s="47">
        <v>59</v>
      </c>
      <c r="J7" s="47">
        <v>51</v>
      </c>
      <c r="K7" s="47">
        <v>103</v>
      </c>
      <c r="L7" s="47">
        <v>45</v>
      </c>
      <c r="M7" s="47">
        <v>58</v>
      </c>
      <c r="N7" s="47">
        <v>100</v>
      </c>
      <c r="O7" s="47">
        <v>50</v>
      </c>
      <c r="P7" s="47">
        <v>50</v>
      </c>
      <c r="Q7" s="47">
        <v>98</v>
      </c>
      <c r="R7" s="47">
        <v>51</v>
      </c>
      <c r="S7" s="47">
        <v>47</v>
      </c>
      <c r="T7" s="47">
        <v>120</v>
      </c>
      <c r="U7" s="47">
        <v>57</v>
      </c>
      <c r="V7" s="48">
        <v>63</v>
      </c>
    </row>
    <row r="8" spans="1:40" s="10" customFormat="1" ht="21" customHeight="1" x14ac:dyDescent="0.15">
      <c r="A8" s="23" t="s">
        <v>393</v>
      </c>
      <c r="B8" s="46">
        <v>630</v>
      </c>
      <c r="C8" s="47">
        <v>309</v>
      </c>
      <c r="D8" s="47">
        <v>321</v>
      </c>
      <c r="E8" s="47">
        <v>118</v>
      </c>
      <c r="F8" s="47">
        <v>53</v>
      </c>
      <c r="G8" s="47">
        <v>65</v>
      </c>
      <c r="H8" s="47">
        <v>99</v>
      </c>
      <c r="I8" s="47">
        <v>51</v>
      </c>
      <c r="J8" s="47">
        <v>48</v>
      </c>
      <c r="K8" s="47">
        <v>110</v>
      </c>
      <c r="L8" s="47">
        <v>58</v>
      </c>
      <c r="M8" s="47">
        <v>52</v>
      </c>
      <c r="N8" s="47">
        <v>104</v>
      </c>
      <c r="O8" s="47">
        <v>46</v>
      </c>
      <c r="P8" s="47">
        <v>58</v>
      </c>
      <c r="Q8" s="47">
        <v>102</v>
      </c>
      <c r="R8" s="47">
        <v>52</v>
      </c>
      <c r="S8" s="47">
        <v>50</v>
      </c>
      <c r="T8" s="47">
        <v>97</v>
      </c>
      <c r="U8" s="47">
        <v>49</v>
      </c>
      <c r="V8" s="48">
        <v>48</v>
      </c>
    </row>
    <row r="9" spans="1:40" s="10" customFormat="1" ht="21" customHeight="1" x14ac:dyDescent="0.15">
      <c r="A9" s="28" t="s">
        <v>451</v>
      </c>
      <c r="B9" s="248">
        <v>606</v>
      </c>
      <c r="C9" s="249">
        <v>286</v>
      </c>
      <c r="D9" s="249">
        <v>320</v>
      </c>
      <c r="E9" s="249">
        <v>85</v>
      </c>
      <c r="F9" s="249">
        <v>30</v>
      </c>
      <c r="G9" s="249">
        <v>55</v>
      </c>
      <c r="H9" s="249">
        <v>114</v>
      </c>
      <c r="I9" s="249">
        <v>50</v>
      </c>
      <c r="J9" s="249">
        <v>64</v>
      </c>
      <c r="K9" s="249">
        <v>96</v>
      </c>
      <c r="L9" s="249">
        <v>51</v>
      </c>
      <c r="M9" s="249">
        <v>45</v>
      </c>
      <c r="N9" s="249">
        <v>108</v>
      </c>
      <c r="O9" s="249">
        <v>57</v>
      </c>
      <c r="P9" s="249">
        <v>51</v>
      </c>
      <c r="Q9" s="249">
        <v>102</v>
      </c>
      <c r="R9" s="249">
        <v>45</v>
      </c>
      <c r="S9" s="249">
        <v>57</v>
      </c>
      <c r="T9" s="249">
        <v>101</v>
      </c>
      <c r="U9" s="249">
        <v>53</v>
      </c>
      <c r="V9" s="250">
        <v>48</v>
      </c>
    </row>
    <row r="10" spans="1:40" s="10" customFormat="1" ht="15.75" customHeight="1" x14ac:dyDescent="0.15">
      <c r="A10" s="32"/>
      <c r="B10" s="49"/>
      <c r="C10" s="49"/>
      <c r="D10" s="49"/>
      <c r="E10" s="49"/>
      <c r="F10" s="49"/>
      <c r="G10" s="49"/>
      <c r="H10" s="49"/>
      <c r="I10" s="49"/>
      <c r="J10" s="49"/>
      <c r="K10" s="49"/>
      <c r="L10" s="49"/>
      <c r="M10" s="49"/>
      <c r="N10" s="49"/>
      <c r="O10" s="49"/>
      <c r="P10" s="49"/>
      <c r="Q10" s="49"/>
      <c r="R10" s="49"/>
      <c r="S10" s="49"/>
      <c r="T10" s="49"/>
      <c r="U10" s="336"/>
      <c r="V10" s="353" t="s">
        <v>65</v>
      </c>
    </row>
    <row r="11" spans="1:40" s="10" customFormat="1" ht="15.75" customHeight="1" x14ac:dyDescent="0.15">
      <c r="A11" s="32"/>
      <c r="B11" s="49"/>
      <c r="C11" s="49"/>
      <c r="D11" s="49"/>
      <c r="E11" s="49"/>
      <c r="F11" s="49"/>
      <c r="G11" s="49"/>
      <c r="H11" s="49"/>
      <c r="I11" s="49"/>
      <c r="J11" s="49"/>
      <c r="K11" s="49"/>
      <c r="L11" s="49"/>
      <c r="M11" s="49"/>
      <c r="N11" s="49"/>
      <c r="O11" s="49"/>
      <c r="P11" s="49"/>
      <c r="Q11" s="49"/>
      <c r="R11" s="49"/>
      <c r="S11" s="49"/>
      <c r="T11" s="49"/>
      <c r="U11" s="336"/>
      <c r="V11" s="336"/>
    </row>
    <row r="12" spans="1:40" s="10" customFormat="1" ht="15.75" customHeight="1" x14ac:dyDescent="0.15">
      <c r="A12" s="32"/>
      <c r="B12" s="49"/>
      <c r="C12" s="49"/>
      <c r="D12" s="49"/>
      <c r="E12" s="49"/>
      <c r="F12" s="49"/>
      <c r="G12" s="49"/>
      <c r="H12" s="49"/>
      <c r="I12" s="49"/>
      <c r="J12" s="49"/>
      <c r="K12" s="49"/>
      <c r="L12" s="49"/>
      <c r="M12" s="49"/>
      <c r="N12" s="49"/>
      <c r="O12" s="49"/>
      <c r="P12" s="49"/>
      <c r="Q12" s="49"/>
      <c r="R12" s="49"/>
      <c r="S12" s="49"/>
      <c r="T12" s="49"/>
      <c r="U12" s="336"/>
      <c r="V12" s="336"/>
    </row>
    <row r="13" spans="1:40" s="10" customFormat="1" ht="15.75" customHeight="1" x14ac:dyDescent="0.15">
      <c r="A13" s="3"/>
      <c r="B13" s="3"/>
      <c r="C13" s="3"/>
      <c r="D13" s="3"/>
      <c r="E13" s="3"/>
      <c r="F13" s="3"/>
      <c r="G13" s="3"/>
      <c r="H13" s="3"/>
      <c r="I13" s="3"/>
      <c r="J13" s="3"/>
      <c r="K13" s="3"/>
      <c r="L13" s="3"/>
      <c r="M13" s="3"/>
      <c r="N13" s="3"/>
      <c r="O13" s="3"/>
      <c r="P13" s="3"/>
      <c r="Q13" s="3"/>
      <c r="R13" s="3"/>
      <c r="S13" s="3"/>
      <c r="T13" s="3"/>
      <c r="U13" s="45"/>
      <c r="V13" s="3"/>
    </row>
    <row r="14" spans="1:40" s="10" customFormat="1" ht="15.75" customHeight="1" x14ac:dyDescent="0.15">
      <c r="A14" s="44" t="s">
        <v>90</v>
      </c>
      <c r="B14" s="3"/>
      <c r="C14" s="3"/>
      <c r="D14" s="3"/>
      <c r="E14" s="3"/>
      <c r="F14" s="3"/>
      <c r="G14" s="3"/>
      <c r="H14" s="3"/>
      <c r="I14" s="3"/>
      <c r="J14" s="3"/>
      <c r="K14" s="3"/>
      <c r="L14" s="3"/>
      <c r="M14" s="3"/>
      <c r="N14" s="3"/>
      <c r="O14" s="3"/>
      <c r="P14" s="3"/>
      <c r="Q14" s="3"/>
      <c r="R14" s="3"/>
      <c r="S14" s="3"/>
      <c r="T14" s="628" t="s">
        <v>311</v>
      </c>
      <c r="U14" s="628"/>
      <c r="V14" s="628"/>
    </row>
    <row r="15" spans="1:40" s="10" customFormat="1" ht="21" customHeight="1" x14ac:dyDescent="0.15">
      <c r="A15" s="629" t="s">
        <v>312</v>
      </c>
      <c r="B15" s="574" t="s">
        <v>27</v>
      </c>
      <c r="C15" s="544"/>
      <c r="D15" s="544"/>
      <c r="E15" s="543" t="s">
        <v>44</v>
      </c>
      <c r="F15" s="544"/>
      <c r="G15" s="544"/>
      <c r="H15" s="543" t="s">
        <v>45</v>
      </c>
      <c r="I15" s="544"/>
      <c r="J15" s="544"/>
      <c r="K15" s="543" t="s">
        <v>46</v>
      </c>
      <c r="L15" s="544"/>
      <c r="M15" s="544"/>
      <c r="N15" s="543" t="s">
        <v>47</v>
      </c>
      <c r="O15" s="544"/>
      <c r="P15" s="544"/>
      <c r="Q15" s="543" t="s">
        <v>48</v>
      </c>
      <c r="R15" s="544"/>
      <c r="S15" s="544"/>
      <c r="T15" s="543" t="s">
        <v>49</v>
      </c>
      <c r="U15" s="544"/>
      <c r="V15" s="546"/>
    </row>
    <row r="16" spans="1:40" s="10" customFormat="1" ht="21" customHeight="1" x14ac:dyDescent="0.15">
      <c r="A16" s="630"/>
      <c r="B16" s="340" t="s">
        <v>27</v>
      </c>
      <c r="C16" s="324" t="s">
        <v>28</v>
      </c>
      <c r="D16" s="324" t="s">
        <v>29</v>
      </c>
      <c r="E16" s="341" t="s">
        <v>50</v>
      </c>
      <c r="F16" s="324" t="s">
        <v>28</v>
      </c>
      <c r="G16" s="324" t="s">
        <v>29</v>
      </c>
      <c r="H16" s="341" t="s">
        <v>50</v>
      </c>
      <c r="I16" s="324" t="s">
        <v>28</v>
      </c>
      <c r="J16" s="324" t="s">
        <v>29</v>
      </c>
      <c r="K16" s="341" t="s">
        <v>27</v>
      </c>
      <c r="L16" s="324" t="s">
        <v>28</v>
      </c>
      <c r="M16" s="324" t="s">
        <v>29</v>
      </c>
      <c r="N16" s="341" t="s">
        <v>27</v>
      </c>
      <c r="O16" s="324" t="s">
        <v>28</v>
      </c>
      <c r="P16" s="324" t="s">
        <v>29</v>
      </c>
      <c r="Q16" s="341" t="s">
        <v>27</v>
      </c>
      <c r="R16" s="324" t="s">
        <v>28</v>
      </c>
      <c r="S16" s="324" t="s">
        <v>29</v>
      </c>
      <c r="T16" s="341" t="s">
        <v>27</v>
      </c>
      <c r="U16" s="324" t="s">
        <v>28</v>
      </c>
      <c r="V16" s="7" t="s">
        <v>29</v>
      </c>
    </row>
    <row r="17" spans="1:22" s="14" customFormat="1" ht="21" customHeight="1" x14ac:dyDescent="0.15">
      <c r="A17" s="23" t="s">
        <v>352</v>
      </c>
      <c r="B17" s="46">
        <v>679</v>
      </c>
      <c r="C17" s="47">
        <v>355</v>
      </c>
      <c r="D17" s="47">
        <v>324</v>
      </c>
      <c r="E17" s="47">
        <v>112</v>
      </c>
      <c r="F17" s="47">
        <v>50</v>
      </c>
      <c r="G17" s="47">
        <v>62</v>
      </c>
      <c r="H17" s="47">
        <v>108</v>
      </c>
      <c r="I17" s="47">
        <v>62</v>
      </c>
      <c r="J17" s="47">
        <v>46</v>
      </c>
      <c r="K17" s="47">
        <v>112</v>
      </c>
      <c r="L17" s="47">
        <v>52</v>
      </c>
      <c r="M17" s="47">
        <v>60</v>
      </c>
      <c r="N17" s="47">
        <v>106</v>
      </c>
      <c r="O17" s="47">
        <v>60</v>
      </c>
      <c r="P17" s="47">
        <v>46</v>
      </c>
      <c r="Q17" s="47">
        <v>120</v>
      </c>
      <c r="R17" s="47">
        <v>64</v>
      </c>
      <c r="S17" s="47">
        <v>56</v>
      </c>
      <c r="T17" s="47">
        <v>121</v>
      </c>
      <c r="U17" s="47">
        <v>67</v>
      </c>
      <c r="V17" s="48">
        <v>54</v>
      </c>
    </row>
    <row r="18" spans="1:22" s="10" customFormat="1" ht="21" customHeight="1" x14ac:dyDescent="0.15">
      <c r="A18" s="23" t="s">
        <v>353</v>
      </c>
      <c r="B18" s="46">
        <v>664</v>
      </c>
      <c r="C18" s="47">
        <v>340</v>
      </c>
      <c r="D18" s="47">
        <v>324</v>
      </c>
      <c r="E18" s="47">
        <v>108</v>
      </c>
      <c r="F18" s="47">
        <v>53</v>
      </c>
      <c r="G18" s="47">
        <v>55</v>
      </c>
      <c r="H18" s="47">
        <v>114</v>
      </c>
      <c r="I18" s="47">
        <v>52</v>
      </c>
      <c r="J18" s="47">
        <v>62</v>
      </c>
      <c r="K18" s="47">
        <v>105</v>
      </c>
      <c r="L18" s="47">
        <v>60</v>
      </c>
      <c r="M18" s="47">
        <v>45</v>
      </c>
      <c r="N18" s="47">
        <v>114</v>
      </c>
      <c r="O18" s="47">
        <v>53</v>
      </c>
      <c r="P18" s="47">
        <v>61</v>
      </c>
      <c r="Q18" s="47">
        <v>103</v>
      </c>
      <c r="R18" s="47">
        <v>59</v>
      </c>
      <c r="S18" s="47">
        <v>44</v>
      </c>
      <c r="T18" s="47">
        <v>120</v>
      </c>
      <c r="U18" s="47">
        <v>63</v>
      </c>
      <c r="V18" s="48">
        <v>57</v>
      </c>
    </row>
    <row r="19" spans="1:22" s="10" customFormat="1" ht="21" customHeight="1" x14ac:dyDescent="0.15">
      <c r="A19" s="23" t="s">
        <v>364</v>
      </c>
      <c r="B19" s="46">
        <v>644</v>
      </c>
      <c r="C19" s="47">
        <v>325</v>
      </c>
      <c r="D19" s="47">
        <v>319</v>
      </c>
      <c r="E19" s="47">
        <v>104</v>
      </c>
      <c r="F19" s="47">
        <v>47</v>
      </c>
      <c r="G19" s="47">
        <v>57</v>
      </c>
      <c r="H19" s="47">
        <v>109</v>
      </c>
      <c r="I19" s="47">
        <v>52</v>
      </c>
      <c r="J19" s="47">
        <v>57</v>
      </c>
      <c r="K19" s="47">
        <v>111</v>
      </c>
      <c r="L19" s="47">
        <v>52</v>
      </c>
      <c r="M19" s="47">
        <v>59</v>
      </c>
      <c r="N19" s="47">
        <v>104</v>
      </c>
      <c r="O19" s="47">
        <v>61</v>
      </c>
      <c r="P19" s="47">
        <v>43</v>
      </c>
      <c r="Q19" s="47">
        <v>116</v>
      </c>
      <c r="R19" s="47">
        <v>55</v>
      </c>
      <c r="S19" s="47">
        <v>61</v>
      </c>
      <c r="T19" s="47">
        <v>100</v>
      </c>
      <c r="U19" s="47">
        <v>58</v>
      </c>
      <c r="V19" s="48">
        <v>42</v>
      </c>
    </row>
    <row r="20" spans="1:22" s="10" customFormat="1" ht="21" customHeight="1" x14ac:dyDescent="0.15">
      <c r="A20" s="23" t="s">
        <v>393</v>
      </c>
      <c r="B20" s="46">
        <v>639</v>
      </c>
      <c r="C20" s="47">
        <v>316</v>
      </c>
      <c r="D20" s="47">
        <v>323</v>
      </c>
      <c r="E20" s="47">
        <v>101</v>
      </c>
      <c r="F20" s="47">
        <v>51</v>
      </c>
      <c r="G20" s="47">
        <v>50</v>
      </c>
      <c r="H20" s="47">
        <v>108</v>
      </c>
      <c r="I20" s="47">
        <v>49</v>
      </c>
      <c r="J20" s="47">
        <v>59</v>
      </c>
      <c r="K20" s="47">
        <v>102</v>
      </c>
      <c r="L20" s="47">
        <v>52</v>
      </c>
      <c r="M20" s="47">
        <v>50</v>
      </c>
      <c r="N20" s="47">
        <v>108</v>
      </c>
      <c r="O20" s="47">
        <v>48</v>
      </c>
      <c r="P20" s="47">
        <v>60</v>
      </c>
      <c r="Q20" s="47">
        <v>103</v>
      </c>
      <c r="R20" s="47">
        <v>60</v>
      </c>
      <c r="S20" s="47">
        <v>43</v>
      </c>
      <c r="T20" s="47">
        <v>117</v>
      </c>
      <c r="U20" s="47">
        <v>56</v>
      </c>
      <c r="V20" s="48">
        <v>61</v>
      </c>
    </row>
    <row r="21" spans="1:22" s="10" customFormat="1" ht="21" customHeight="1" x14ac:dyDescent="0.15">
      <c r="A21" s="28" t="s">
        <v>461</v>
      </c>
      <c r="B21" s="248">
        <v>636</v>
      </c>
      <c r="C21" s="249">
        <v>313</v>
      </c>
      <c r="D21" s="249">
        <v>323</v>
      </c>
      <c r="E21" s="249">
        <v>100</v>
      </c>
      <c r="F21" s="249">
        <v>51</v>
      </c>
      <c r="G21" s="249">
        <v>49</v>
      </c>
      <c r="H21" s="249">
        <v>103</v>
      </c>
      <c r="I21" s="249">
        <v>50</v>
      </c>
      <c r="J21" s="249">
        <v>53</v>
      </c>
      <c r="K21" s="249">
        <v>108</v>
      </c>
      <c r="L21" s="249">
        <v>47</v>
      </c>
      <c r="M21" s="249">
        <v>61</v>
      </c>
      <c r="N21" s="249">
        <v>110</v>
      </c>
      <c r="O21" s="249">
        <v>55</v>
      </c>
      <c r="P21" s="249">
        <v>55</v>
      </c>
      <c r="Q21" s="249">
        <v>109</v>
      </c>
      <c r="R21" s="249">
        <v>48</v>
      </c>
      <c r="S21" s="249">
        <v>61</v>
      </c>
      <c r="T21" s="249">
        <v>106</v>
      </c>
      <c r="U21" s="249">
        <v>62</v>
      </c>
      <c r="V21" s="250">
        <v>44</v>
      </c>
    </row>
    <row r="22" spans="1:22" s="10" customFormat="1" ht="15.75" customHeight="1" x14ac:dyDescent="0.15">
      <c r="A22" s="32"/>
      <c r="B22" s="49"/>
      <c r="C22" s="49"/>
      <c r="D22" s="49"/>
      <c r="E22" s="49"/>
      <c r="F22" s="49"/>
      <c r="G22" s="49"/>
      <c r="H22" s="49"/>
      <c r="I22" s="49"/>
      <c r="J22" s="49"/>
      <c r="K22" s="49"/>
      <c r="L22" s="49"/>
      <c r="M22" s="49"/>
      <c r="N22" s="49"/>
      <c r="O22" s="49"/>
      <c r="P22" s="49"/>
      <c r="Q22" s="49"/>
      <c r="R22" s="49"/>
      <c r="S22" s="49"/>
      <c r="T22" s="49"/>
      <c r="U22" s="336"/>
      <c r="V22" s="353" t="s">
        <v>65</v>
      </c>
    </row>
    <row r="23" spans="1:22" s="10" customFormat="1" ht="15.75" customHeight="1" x14ac:dyDescent="0.15">
      <c r="A23" s="32"/>
      <c r="B23" s="49"/>
      <c r="C23" s="49"/>
      <c r="D23" s="49"/>
      <c r="E23" s="49"/>
      <c r="F23" s="49"/>
      <c r="G23" s="49"/>
      <c r="H23" s="49"/>
      <c r="I23" s="49"/>
      <c r="J23" s="49"/>
      <c r="K23" s="49"/>
      <c r="L23" s="49"/>
      <c r="M23" s="49"/>
      <c r="N23" s="49"/>
      <c r="O23" s="49"/>
      <c r="P23" s="49"/>
      <c r="Q23" s="49"/>
      <c r="R23" s="49"/>
      <c r="S23" s="49"/>
      <c r="T23" s="49"/>
      <c r="U23" s="336"/>
      <c r="V23" s="336"/>
    </row>
    <row r="24" spans="1:22" s="10" customFormat="1" ht="15.75" customHeight="1" x14ac:dyDescent="0.15">
      <c r="A24" s="32"/>
      <c r="B24" s="49"/>
      <c r="C24" s="49"/>
      <c r="D24" s="49"/>
      <c r="E24" s="49"/>
      <c r="F24" s="49"/>
      <c r="G24" s="49"/>
      <c r="H24" s="49"/>
      <c r="I24" s="49"/>
      <c r="J24" s="49"/>
      <c r="K24" s="49"/>
      <c r="L24" s="49"/>
      <c r="M24" s="49"/>
      <c r="N24" s="49"/>
      <c r="O24" s="49"/>
      <c r="P24" s="49"/>
      <c r="Q24" s="49"/>
      <c r="R24" s="49"/>
      <c r="S24" s="49"/>
      <c r="T24" s="49"/>
      <c r="U24" s="336"/>
      <c r="V24" s="336"/>
    </row>
    <row r="25" spans="1:22" s="10" customFormat="1" ht="15.75" customHeight="1" x14ac:dyDescent="0.15">
      <c r="A25" s="32"/>
      <c r="B25" s="49"/>
      <c r="C25" s="49"/>
      <c r="D25" s="49"/>
      <c r="E25" s="49"/>
      <c r="F25" s="49"/>
      <c r="G25" s="49"/>
      <c r="H25" s="49"/>
      <c r="I25" s="49"/>
      <c r="J25" s="49"/>
      <c r="K25" s="49"/>
      <c r="L25" s="49"/>
      <c r="M25" s="49"/>
      <c r="N25" s="49"/>
      <c r="O25" s="49"/>
      <c r="P25" s="49"/>
      <c r="Q25" s="49"/>
      <c r="R25" s="49"/>
      <c r="S25" s="49"/>
      <c r="T25" s="49"/>
      <c r="U25" s="336"/>
      <c r="V25" s="336"/>
    </row>
    <row r="26" spans="1:22" s="10" customFormat="1" ht="15.75" customHeight="1" x14ac:dyDescent="0.15">
      <c r="A26" s="44" t="s">
        <v>91</v>
      </c>
      <c r="B26" s="3"/>
      <c r="C26" s="3"/>
      <c r="D26" s="3"/>
      <c r="E26" s="3"/>
      <c r="F26" s="3"/>
      <c r="G26" s="3"/>
      <c r="H26" s="3"/>
      <c r="I26" s="3"/>
      <c r="J26" s="3"/>
      <c r="K26" s="3"/>
      <c r="L26" s="3"/>
      <c r="M26" s="3"/>
      <c r="T26" s="628" t="s">
        <v>311</v>
      </c>
      <c r="U26" s="628"/>
      <c r="V26" s="628"/>
    </row>
    <row r="27" spans="1:22" s="10" customFormat="1" ht="21" customHeight="1" x14ac:dyDescent="0.15">
      <c r="A27" s="629" t="s">
        <v>312</v>
      </c>
      <c r="B27" s="574" t="s">
        <v>27</v>
      </c>
      <c r="C27" s="544"/>
      <c r="D27" s="544"/>
      <c r="E27" s="543" t="s">
        <v>44</v>
      </c>
      <c r="F27" s="544"/>
      <c r="G27" s="544"/>
      <c r="H27" s="543" t="s">
        <v>45</v>
      </c>
      <c r="I27" s="544"/>
      <c r="J27" s="544"/>
      <c r="K27" s="543" t="s">
        <v>46</v>
      </c>
      <c r="L27" s="544"/>
      <c r="M27" s="544"/>
      <c r="N27" s="543" t="s">
        <v>47</v>
      </c>
      <c r="O27" s="544"/>
      <c r="P27" s="544"/>
      <c r="Q27" s="543" t="s">
        <v>48</v>
      </c>
      <c r="R27" s="544"/>
      <c r="S27" s="544"/>
      <c r="T27" s="543" t="s">
        <v>49</v>
      </c>
      <c r="U27" s="544"/>
      <c r="V27" s="546"/>
    </row>
    <row r="28" spans="1:22" s="10" customFormat="1" ht="21" customHeight="1" x14ac:dyDescent="0.15">
      <c r="A28" s="630"/>
      <c r="B28" s="340" t="s">
        <v>27</v>
      </c>
      <c r="C28" s="324" t="s">
        <v>28</v>
      </c>
      <c r="D28" s="324" t="s">
        <v>29</v>
      </c>
      <c r="E28" s="341" t="s">
        <v>50</v>
      </c>
      <c r="F28" s="324" t="s">
        <v>28</v>
      </c>
      <c r="G28" s="324" t="s">
        <v>29</v>
      </c>
      <c r="H28" s="341" t="s">
        <v>50</v>
      </c>
      <c r="I28" s="324" t="s">
        <v>28</v>
      </c>
      <c r="J28" s="324" t="s">
        <v>29</v>
      </c>
      <c r="K28" s="341" t="s">
        <v>27</v>
      </c>
      <c r="L28" s="324" t="s">
        <v>28</v>
      </c>
      <c r="M28" s="324" t="s">
        <v>29</v>
      </c>
      <c r="N28" s="341" t="s">
        <v>27</v>
      </c>
      <c r="O28" s="324" t="s">
        <v>28</v>
      </c>
      <c r="P28" s="324" t="s">
        <v>29</v>
      </c>
      <c r="Q28" s="341" t="s">
        <v>27</v>
      </c>
      <c r="R28" s="324" t="s">
        <v>28</v>
      </c>
      <c r="S28" s="324" t="s">
        <v>29</v>
      </c>
      <c r="T28" s="341" t="s">
        <v>27</v>
      </c>
      <c r="U28" s="324" t="s">
        <v>28</v>
      </c>
      <c r="V28" s="7" t="s">
        <v>29</v>
      </c>
    </row>
    <row r="29" spans="1:22" s="10" customFormat="1" ht="21" customHeight="1" x14ac:dyDescent="0.15">
      <c r="A29" s="23" t="s">
        <v>352</v>
      </c>
      <c r="B29" s="12">
        <v>583</v>
      </c>
      <c r="C29" s="47">
        <v>303</v>
      </c>
      <c r="D29" s="47">
        <v>280</v>
      </c>
      <c r="E29" s="47">
        <v>101</v>
      </c>
      <c r="F29" s="47">
        <v>49</v>
      </c>
      <c r="G29" s="47">
        <v>52</v>
      </c>
      <c r="H29" s="47">
        <v>100</v>
      </c>
      <c r="I29" s="47">
        <v>56</v>
      </c>
      <c r="J29" s="47">
        <v>44</v>
      </c>
      <c r="K29" s="47">
        <v>109</v>
      </c>
      <c r="L29" s="47">
        <v>67</v>
      </c>
      <c r="M29" s="47">
        <v>42</v>
      </c>
      <c r="N29" s="47">
        <v>115</v>
      </c>
      <c r="O29" s="47">
        <v>59</v>
      </c>
      <c r="P29" s="47">
        <v>56</v>
      </c>
      <c r="Q29" s="47">
        <v>72</v>
      </c>
      <c r="R29" s="47">
        <v>36</v>
      </c>
      <c r="S29" s="47">
        <v>36</v>
      </c>
      <c r="T29" s="47">
        <v>86</v>
      </c>
      <c r="U29" s="47">
        <v>36</v>
      </c>
      <c r="V29" s="48">
        <v>50</v>
      </c>
    </row>
    <row r="30" spans="1:22" s="10" customFormat="1" ht="21" customHeight="1" x14ac:dyDescent="0.15">
      <c r="A30" s="23" t="s">
        <v>353</v>
      </c>
      <c r="B30" s="46">
        <v>614</v>
      </c>
      <c r="C30" s="47">
        <v>334</v>
      </c>
      <c r="D30" s="47">
        <v>280</v>
      </c>
      <c r="E30" s="47">
        <v>113</v>
      </c>
      <c r="F30" s="47">
        <v>62</v>
      </c>
      <c r="G30" s="47">
        <v>51</v>
      </c>
      <c r="H30" s="47">
        <v>102</v>
      </c>
      <c r="I30" s="47">
        <v>49</v>
      </c>
      <c r="J30" s="47">
        <v>53</v>
      </c>
      <c r="K30" s="47">
        <v>101</v>
      </c>
      <c r="L30" s="47">
        <v>56</v>
      </c>
      <c r="M30" s="47">
        <v>45</v>
      </c>
      <c r="N30" s="47">
        <v>109</v>
      </c>
      <c r="O30" s="47">
        <v>66</v>
      </c>
      <c r="P30" s="47">
        <v>43</v>
      </c>
      <c r="Q30" s="47">
        <v>114</v>
      </c>
      <c r="R30" s="47">
        <v>62</v>
      </c>
      <c r="S30" s="47">
        <v>52</v>
      </c>
      <c r="T30" s="47">
        <v>75</v>
      </c>
      <c r="U30" s="47">
        <v>39</v>
      </c>
      <c r="V30" s="48">
        <v>36</v>
      </c>
    </row>
    <row r="31" spans="1:22" s="10" customFormat="1" ht="21" customHeight="1" x14ac:dyDescent="0.15">
      <c r="A31" s="23" t="s">
        <v>364</v>
      </c>
      <c r="B31" s="46">
        <v>662</v>
      </c>
      <c r="C31" s="47">
        <v>345</v>
      </c>
      <c r="D31" s="47">
        <v>317</v>
      </c>
      <c r="E31" s="47">
        <v>118</v>
      </c>
      <c r="F31" s="47">
        <v>55</v>
      </c>
      <c r="G31" s="47">
        <v>63</v>
      </c>
      <c r="H31" s="47">
        <v>116</v>
      </c>
      <c r="I31" s="47">
        <v>63</v>
      </c>
      <c r="J31" s="47">
        <v>53</v>
      </c>
      <c r="K31" s="47">
        <v>104</v>
      </c>
      <c r="L31" s="47">
        <v>48</v>
      </c>
      <c r="M31" s="47">
        <v>56</v>
      </c>
      <c r="N31" s="47">
        <v>100</v>
      </c>
      <c r="O31" s="47">
        <v>55</v>
      </c>
      <c r="P31" s="47">
        <v>45</v>
      </c>
      <c r="Q31" s="47">
        <v>110</v>
      </c>
      <c r="R31" s="47">
        <v>65</v>
      </c>
      <c r="S31" s="47">
        <v>45</v>
      </c>
      <c r="T31" s="47">
        <v>114</v>
      </c>
      <c r="U31" s="47">
        <v>59</v>
      </c>
      <c r="V31" s="48">
        <v>55</v>
      </c>
    </row>
    <row r="32" spans="1:22" s="10" customFormat="1" ht="21" customHeight="1" x14ac:dyDescent="0.15">
      <c r="A32" s="23" t="s">
        <v>393</v>
      </c>
      <c r="B32" s="46">
        <v>647</v>
      </c>
      <c r="C32" s="47">
        <v>341</v>
      </c>
      <c r="D32" s="47">
        <v>306</v>
      </c>
      <c r="E32" s="47">
        <v>95</v>
      </c>
      <c r="F32" s="47">
        <v>55</v>
      </c>
      <c r="G32" s="47">
        <v>40</v>
      </c>
      <c r="H32" s="47">
        <v>119</v>
      </c>
      <c r="I32" s="47">
        <v>57</v>
      </c>
      <c r="J32" s="47">
        <v>62</v>
      </c>
      <c r="K32" s="47">
        <v>114</v>
      </c>
      <c r="L32" s="47">
        <v>60</v>
      </c>
      <c r="M32" s="47">
        <v>54</v>
      </c>
      <c r="N32" s="47">
        <v>108</v>
      </c>
      <c r="O32" s="47">
        <v>50</v>
      </c>
      <c r="P32" s="47">
        <v>58</v>
      </c>
      <c r="Q32" s="47">
        <v>102</v>
      </c>
      <c r="R32" s="47">
        <v>55</v>
      </c>
      <c r="S32" s="47">
        <v>47</v>
      </c>
      <c r="T32" s="47">
        <v>109</v>
      </c>
      <c r="U32" s="47">
        <v>64</v>
      </c>
      <c r="V32" s="48">
        <v>45</v>
      </c>
    </row>
    <row r="33" spans="1:40" s="10" customFormat="1" ht="21" customHeight="1" x14ac:dyDescent="0.15">
      <c r="A33" s="28" t="s">
        <v>452</v>
      </c>
      <c r="B33" s="248">
        <v>633</v>
      </c>
      <c r="C33" s="249">
        <v>323</v>
      </c>
      <c r="D33" s="249">
        <v>310</v>
      </c>
      <c r="E33" s="249">
        <v>96</v>
      </c>
      <c r="F33" s="249">
        <v>46</v>
      </c>
      <c r="G33" s="249">
        <v>50</v>
      </c>
      <c r="H33" s="249">
        <v>99</v>
      </c>
      <c r="I33" s="249">
        <v>55</v>
      </c>
      <c r="J33" s="249">
        <v>44</v>
      </c>
      <c r="K33" s="249">
        <v>118</v>
      </c>
      <c r="L33" s="249">
        <v>59</v>
      </c>
      <c r="M33" s="249">
        <v>59</v>
      </c>
      <c r="N33" s="249">
        <v>111</v>
      </c>
      <c r="O33" s="249">
        <v>58</v>
      </c>
      <c r="P33" s="249">
        <v>53</v>
      </c>
      <c r="Q33" s="249">
        <v>107</v>
      </c>
      <c r="R33" s="249">
        <v>55</v>
      </c>
      <c r="S33" s="249">
        <v>47</v>
      </c>
      <c r="T33" s="249">
        <v>102</v>
      </c>
      <c r="U33" s="249">
        <v>55</v>
      </c>
      <c r="V33" s="250">
        <v>47</v>
      </c>
      <c r="X33" s="387"/>
      <c r="Y33" s="387"/>
      <c r="Z33" s="387"/>
      <c r="AA33" s="387"/>
      <c r="AB33" s="387"/>
      <c r="AC33" s="387"/>
      <c r="AD33" s="387"/>
      <c r="AE33" s="387"/>
      <c r="AF33" s="387"/>
      <c r="AG33" s="387"/>
      <c r="AH33" s="387"/>
      <c r="AI33" s="387"/>
      <c r="AJ33" s="387"/>
      <c r="AK33" s="387"/>
      <c r="AL33" s="387"/>
      <c r="AM33" s="387"/>
      <c r="AN33" s="387"/>
    </row>
    <row r="34" spans="1:40" s="10" customFormat="1" ht="15.75" customHeight="1" x14ac:dyDescent="0.15">
      <c r="A34" s="45" t="s">
        <v>313</v>
      </c>
      <c r="V34" s="353" t="s">
        <v>65</v>
      </c>
      <c r="X34" s="387"/>
      <c r="Y34" s="387"/>
      <c r="Z34" s="387"/>
      <c r="AA34" s="387"/>
      <c r="AB34" s="387"/>
      <c r="AC34" s="387"/>
      <c r="AD34" s="387"/>
      <c r="AE34" s="387"/>
      <c r="AF34" s="387"/>
      <c r="AG34" s="387"/>
      <c r="AH34" s="387"/>
      <c r="AI34" s="387"/>
      <c r="AJ34" s="387"/>
      <c r="AK34" s="387"/>
      <c r="AL34" s="387"/>
      <c r="AM34" s="387"/>
      <c r="AN34" s="387"/>
    </row>
    <row r="35" spans="1:40" s="10" customFormat="1" ht="15.75" customHeight="1" x14ac:dyDescent="0.15">
      <c r="X35" s="387"/>
      <c r="Y35" s="387"/>
      <c r="Z35" s="387"/>
      <c r="AA35" s="387"/>
      <c r="AB35" s="387"/>
      <c r="AC35" s="387"/>
      <c r="AD35" s="387"/>
      <c r="AE35" s="387"/>
      <c r="AF35" s="387"/>
      <c r="AG35" s="387"/>
      <c r="AH35" s="387"/>
      <c r="AI35" s="387"/>
      <c r="AJ35" s="387"/>
      <c r="AK35" s="387"/>
      <c r="AL35" s="387"/>
      <c r="AM35" s="387"/>
      <c r="AN35" s="387"/>
    </row>
  </sheetData>
  <mergeCells count="28">
    <mergeCell ref="T2:V2"/>
    <mergeCell ref="Q15:S15"/>
    <mergeCell ref="T15:V15"/>
    <mergeCell ref="N3:P3"/>
    <mergeCell ref="Q3:S3"/>
    <mergeCell ref="T3:V3"/>
    <mergeCell ref="N15:P15"/>
    <mergeCell ref="T14:V14"/>
    <mergeCell ref="A15:A16"/>
    <mergeCell ref="B15:D15"/>
    <mergeCell ref="E15:G15"/>
    <mergeCell ref="H15:J15"/>
    <mergeCell ref="K3:M3"/>
    <mergeCell ref="K15:M15"/>
    <mergeCell ref="A1:J1"/>
    <mergeCell ref="A3:A4"/>
    <mergeCell ref="B3:D3"/>
    <mergeCell ref="E3:G3"/>
    <mergeCell ref="H3:J3"/>
    <mergeCell ref="T26:V26"/>
    <mergeCell ref="A27:A28"/>
    <mergeCell ref="B27:D27"/>
    <mergeCell ref="E27:G27"/>
    <mergeCell ref="H27:J27"/>
    <mergeCell ref="K27:M27"/>
    <mergeCell ref="N27:P27"/>
    <mergeCell ref="Q27:S27"/>
    <mergeCell ref="T27:V27"/>
  </mergeCells>
  <phoneticPr fontId="2"/>
  <pageMargins left="0.78740157480314965" right="0.78740157480314965" top="0.98425196850393704" bottom="0.98425196850393704" header="0.51181102362204722" footer="0.51181102362204722"/>
  <pageSetup paperSize="9" scale="75" orientation="landscape" horizontalDpi="300" verticalDpi="300" r:id="rId1"/>
  <headerFooter alignWithMargins="0"/>
  <colBreaks count="1" manualBreakCount="1">
    <brk id="10"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N43"/>
  <sheetViews>
    <sheetView showGridLines="0" zoomScaleNormal="100" zoomScaleSheetLayoutView="55" workbookViewId="0">
      <selection sqref="A1:J1"/>
    </sheetView>
  </sheetViews>
  <sheetFormatPr defaultRowHeight="13.5" x14ac:dyDescent="0.15"/>
  <cols>
    <col min="1" max="1" width="14.25" style="2" customWidth="1"/>
    <col min="2" max="10" width="8.375" style="2" customWidth="1"/>
    <col min="11" max="22" width="7.25" style="2" customWidth="1"/>
    <col min="23" max="23" width="9" style="2"/>
    <col min="24" max="40" width="9" style="388"/>
    <col min="41" max="16384" width="9" style="2"/>
  </cols>
  <sheetData>
    <row r="1" spans="1:22" s="10" customFormat="1" ht="21" x14ac:dyDescent="0.15">
      <c r="A1" s="563" t="s">
        <v>373</v>
      </c>
      <c r="B1" s="563"/>
      <c r="C1" s="563"/>
      <c r="D1" s="563"/>
      <c r="E1" s="563"/>
      <c r="F1" s="563"/>
      <c r="G1" s="563"/>
      <c r="H1" s="563"/>
      <c r="I1" s="563"/>
      <c r="J1" s="563"/>
      <c r="K1" s="3"/>
      <c r="L1" s="3"/>
      <c r="M1" s="3"/>
      <c r="N1" s="3"/>
      <c r="O1" s="3"/>
      <c r="P1" s="3"/>
      <c r="Q1" s="3"/>
      <c r="R1" s="3"/>
      <c r="S1" s="3"/>
      <c r="T1" s="3"/>
      <c r="U1" s="3"/>
      <c r="V1" s="3"/>
    </row>
    <row r="2" spans="1:22" s="10" customFormat="1" x14ac:dyDescent="0.15">
      <c r="A2" s="44" t="s">
        <v>92</v>
      </c>
      <c r="B2" s="3"/>
      <c r="C2" s="3"/>
      <c r="D2" s="3"/>
      <c r="E2" s="3"/>
      <c r="F2" s="3"/>
      <c r="G2" s="3"/>
      <c r="H2" s="3"/>
      <c r="I2" s="3"/>
      <c r="J2" s="3"/>
      <c r="K2" s="3"/>
      <c r="L2" s="3"/>
      <c r="M2" s="3"/>
      <c r="N2" s="3"/>
      <c r="O2" s="3"/>
      <c r="P2" s="3"/>
      <c r="Q2" s="3"/>
      <c r="R2" s="3"/>
      <c r="S2" s="3"/>
      <c r="T2" s="631" t="s">
        <v>314</v>
      </c>
      <c r="U2" s="631"/>
      <c r="V2" s="631"/>
    </row>
    <row r="3" spans="1:22" s="10" customFormat="1" ht="21" customHeight="1" x14ac:dyDescent="0.15">
      <c r="A3" s="629" t="s">
        <v>312</v>
      </c>
      <c r="B3" s="574" t="s">
        <v>27</v>
      </c>
      <c r="C3" s="544"/>
      <c r="D3" s="544"/>
      <c r="E3" s="543" t="s">
        <v>44</v>
      </c>
      <c r="F3" s="544"/>
      <c r="G3" s="544"/>
      <c r="H3" s="543" t="s">
        <v>45</v>
      </c>
      <c r="I3" s="544"/>
      <c r="J3" s="544"/>
      <c r="K3" s="543" t="s">
        <v>46</v>
      </c>
      <c r="L3" s="544"/>
      <c r="M3" s="544"/>
      <c r="N3" s="543" t="s">
        <v>47</v>
      </c>
      <c r="O3" s="544"/>
      <c r="P3" s="544"/>
      <c r="Q3" s="543" t="s">
        <v>48</v>
      </c>
      <c r="R3" s="544"/>
      <c r="S3" s="544"/>
      <c r="T3" s="543" t="s">
        <v>49</v>
      </c>
      <c r="U3" s="544"/>
      <c r="V3" s="546"/>
    </row>
    <row r="4" spans="1:22" s="10" customFormat="1" ht="21" customHeight="1" x14ac:dyDescent="0.15">
      <c r="A4" s="630"/>
      <c r="B4" s="340" t="s">
        <v>27</v>
      </c>
      <c r="C4" s="324" t="s">
        <v>28</v>
      </c>
      <c r="D4" s="324" t="s">
        <v>29</v>
      </c>
      <c r="E4" s="341" t="s">
        <v>50</v>
      </c>
      <c r="F4" s="324" t="s">
        <v>28</v>
      </c>
      <c r="G4" s="324" t="s">
        <v>29</v>
      </c>
      <c r="H4" s="341" t="s">
        <v>50</v>
      </c>
      <c r="I4" s="324" t="s">
        <v>28</v>
      </c>
      <c r="J4" s="324" t="s">
        <v>29</v>
      </c>
      <c r="K4" s="341" t="s">
        <v>27</v>
      </c>
      <c r="L4" s="324" t="s">
        <v>28</v>
      </c>
      <c r="M4" s="324" t="s">
        <v>29</v>
      </c>
      <c r="N4" s="341" t="s">
        <v>27</v>
      </c>
      <c r="O4" s="324" t="s">
        <v>28</v>
      </c>
      <c r="P4" s="324" t="s">
        <v>29</v>
      </c>
      <c r="Q4" s="341" t="s">
        <v>27</v>
      </c>
      <c r="R4" s="324" t="s">
        <v>28</v>
      </c>
      <c r="S4" s="324" t="s">
        <v>29</v>
      </c>
      <c r="T4" s="341" t="s">
        <v>27</v>
      </c>
      <c r="U4" s="324" t="s">
        <v>28</v>
      </c>
      <c r="V4" s="7" t="s">
        <v>29</v>
      </c>
    </row>
    <row r="5" spans="1:22" s="10" customFormat="1" ht="21" customHeight="1" x14ac:dyDescent="0.15">
      <c r="A5" s="23" t="s">
        <v>352</v>
      </c>
      <c r="B5" s="12">
        <v>569</v>
      </c>
      <c r="C5" s="47">
        <v>274</v>
      </c>
      <c r="D5" s="47">
        <v>295</v>
      </c>
      <c r="E5" s="47">
        <v>104</v>
      </c>
      <c r="F5" s="47">
        <v>52</v>
      </c>
      <c r="G5" s="47">
        <v>52</v>
      </c>
      <c r="H5" s="47">
        <v>80</v>
      </c>
      <c r="I5" s="47">
        <v>41</v>
      </c>
      <c r="J5" s="47">
        <v>39</v>
      </c>
      <c r="K5" s="47">
        <v>102</v>
      </c>
      <c r="L5" s="47">
        <v>47</v>
      </c>
      <c r="M5" s="47">
        <v>55</v>
      </c>
      <c r="N5" s="47">
        <v>88</v>
      </c>
      <c r="O5" s="47">
        <v>40</v>
      </c>
      <c r="P5" s="47">
        <v>48</v>
      </c>
      <c r="Q5" s="47">
        <v>89</v>
      </c>
      <c r="R5" s="47">
        <v>42</v>
      </c>
      <c r="S5" s="47">
        <v>47</v>
      </c>
      <c r="T5" s="47">
        <v>106</v>
      </c>
      <c r="U5" s="47">
        <v>52</v>
      </c>
      <c r="V5" s="48">
        <v>54</v>
      </c>
    </row>
    <row r="6" spans="1:22" s="14" customFormat="1" ht="21" customHeight="1" x14ac:dyDescent="0.15">
      <c r="A6" s="23" t="s">
        <v>353</v>
      </c>
      <c r="B6" s="12">
        <v>542</v>
      </c>
      <c r="C6" s="47">
        <v>270</v>
      </c>
      <c r="D6" s="47">
        <v>272</v>
      </c>
      <c r="E6" s="47">
        <v>77</v>
      </c>
      <c r="F6" s="47">
        <v>45</v>
      </c>
      <c r="G6" s="47">
        <v>32</v>
      </c>
      <c r="H6" s="47">
        <v>103</v>
      </c>
      <c r="I6" s="47">
        <v>52</v>
      </c>
      <c r="J6" s="47">
        <v>51</v>
      </c>
      <c r="K6" s="47">
        <v>84</v>
      </c>
      <c r="L6" s="47">
        <v>44</v>
      </c>
      <c r="M6" s="47">
        <v>40</v>
      </c>
      <c r="N6" s="47">
        <v>97</v>
      </c>
      <c r="O6" s="47">
        <v>47</v>
      </c>
      <c r="P6" s="47">
        <v>50</v>
      </c>
      <c r="Q6" s="47">
        <v>91</v>
      </c>
      <c r="R6" s="47">
        <v>41</v>
      </c>
      <c r="S6" s="47">
        <v>50</v>
      </c>
      <c r="T6" s="47">
        <v>90</v>
      </c>
      <c r="U6" s="47">
        <v>41</v>
      </c>
      <c r="V6" s="48">
        <v>49</v>
      </c>
    </row>
    <row r="7" spans="1:22" s="14" customFormat="1" ht="21" customHeight="1" x14ac:dyDescent="0.15">
      <c r="A7" s="23" t="s">
        <v>364</v>
      </c>
      <c r="B7" s="12">
        <v>549</v>
      </c>
      <c r="C7" s="47">
        <v>283</v>
      </c>
      <c r="D7" s="47">
        <v>266</v>
      </c>
      <c r="E7" s="47">
        <v>101</v>
      </c>
      <c r="F7" s="47">
        <v>54</v>
      </c>
      <c r="G7" s="47">
        <v>47</v>
      </c>
      <c r="H7" s="47">
        <v>76</v>
      </c>
      <c r="I7" s="47">
        <v>45</v>
      </c>
      <c r="J7" s="47">
        <v>31</v>
      </c>
      <c r="K7" s="47">
        <v>101</v>
      </c>
      <c r="L7" s="47">
        <v>51</v>
      </c>
      <c r="M7" s="47">
        <v>50</v>
      </c>
      <c r="N7" s="47">
        <v>84</v>
      </c>
      <c r="O7" s="47">
        <v>45</v>
      </c>
      <c r="P7" s="47">
        <v>39</v>
      </c>
      <c r="Q7" s="47">
        <v>96</v>
      </c>
      <c r="R7" s="47">
        <v>46</v>
      </c>
      <c r="S7" s="47">
        <v>50</v>
      </c>
      <c r="T7" s="47">
        <v>91</v>
      </c>
      <c r="U7" s="47">
        <v>42</v>
      </c>
      <c r="V7" s="48">
        <v>49</v>
      </c>
    </row>
    <row r="8" spans="1:22" s="14" customFormat="1" ht="21" customHeight="1" x14ac:dyDescent="0.15">
      <c r="A8" s="23" t="s">
        <v>393</v>
      </c>
      <c r="B8" s="12">
        <v>557</v>
      </c>
      <c r="C8" s="47">
        <v>294</v>
      </c>
      <c r="D8" s="47">
        <v>263</v>
      </c>
      <c r="E8" s="47">
        <v>98</v>
      </c>
      <c r="F8" s="47">
        <v>50</v>
      </c>
      <c r="G8" s="47">
        <v>48</v>
      </c>
      <c r="H8" s="47">
        <v>99</v>
      </c>
      <c r="I8" s="47">
        <v>55</v>
      </c>
      <c r="J8" s="47">
        <v>44</v>
      </c>
      <c r="K8" s="47">
        <v>76</v>
      </c>
      <c r="L8" s="47">
        <v>45</v>
      </c>
      <c r="M8" s="47">
        <v>31</v>
      </c>
      <c r="N8" s="47">
        <v>106</v>
      </c>
      <c r="O8" s="47">
        <v>55</v>
      </c>
      <c r="P8" s="47">
        <v>51</v>
      </c>
      <c r="Q8" s="47">
        <v>83</v>
      </c>
      <c r="R8" s="47">
        <v>43</v>
      </c>
      <c r="S8" s="47">
        <v>40</v>
      </c>
      <c r="T8" s="47">
        <v>95</v>
      </c>
      <c r="U8" s="47">
        <v>46</v>
      </c>
      <c r="V8" s="48">
        <v>49</v>
      </c>
    </row>
    <row r="9" spans="1:22" s="14" customFormat="1" ht="21" customHeight="1" x14ac:dyDescent="0.15">
      <c r="A9" s="28" t="s">
        <v>462</v>
      </c>
      <c r="B9" s="376">
        <v>564</v>
      </c>
      <c r="C9" s="249">
        <v>290</v>
      </c>
      <c r="D9" s="249">
        <v>274</v>
      </c>
      <c r="E9" s="249">
        <v>103</v>
      </c>
      <c r="F9" s="249">
        <v>47</v>
      </c>
      <c r="G9" s="249">
        <v>56</v>
      </c>
      <c r="H9" s="249">
        <v>98</v>
      </c>
      <c r="I9" s="249">
        <v>48</v>
      </c>
      <c r="J9" s="249">
        <v>50</v>
      </c>
      <c r="K9" s="249">
        <v>99</v>
      </c>
      <c r="L9" s="249">
        <v>55</v>
      </c>
      <c r="M9" s="249">
        <v>44</v>
      </c>
      <c r="N9" s="249">
        <v>73</v>
      </c>
      <c r="O9" s="249">
        <v>44</v>
      </c>
      <c r="P9" s="249">
        <v>29</v>
      </c>
      <c r="Q9" s="249">
        <v>110</v>
      </c>
      <c r="R9" s="249">
        <v>55</v>
      </c>
      <c r="S9" s="249">
        <v>55</v>
      </c>
      <c r="T9" s="249">
        <v>81</v>
      </c>
      <c r="U9" s="249">
        <v>41</v>
      </c>
      <c r="V9" s="250">
        <v>40</v>
      </c>
    </row>
    <row r="10" spans="1:22" s="14" customFormat="1" ht="13.5" customHeight="1" x14ac:dyDescent="0.15">
      <c r="A10" s="45" t="s">
        <v>313</v>
      </c>
      <c r="B10" s="50"/>
      <c r="C10" s="51"/>
      <c r="D10" s="51"/>
      <c r="E10" s="51"/>
      <c r="F10" s="51"/>
      <c r="G10" s="51"/>
      <c r="H10" s="51"/>
      <c r="I10" s="51"/>
      <c r="J10" s="51"/>
      <c r="K10" s="51"/>
      <c r="L10" s="51"/>
      <c r="M10" s="51"/>
      <c r="N10" s="51"/>
      <c r="O10" s="51"/>
      <c r="P10" s="51"/>
      <c r="Q10" s="51"/>
      <c r="R10" s="51"/>
      <c r="S10" s="51"/>
      <c r="T10" s="51"/>
      <c r="U10" s="51"/>
      <c r="V10" s="353" t="s">
        <v>65</v>
      </c>
    </row>
    <row r="11" spans="1:22" s="14" customFormat="1" ht="13.5" customHeight="1" x14ac:dyDescent="0.15">
      <c r="A11" s="32"/>
      <c r="B11" s="50"/>
      <c r="C11" s="51"/>
      <c r="D11" s="51"/>
      <c r="E11" s="51"/>
      <c r="F11" s="51"/>
      <c r="G11" s="51"/>
      <c r="H11" s="51"/>
      <c r="I11" s="51"/>
      <c r="J11" s="51"/>
      <c r="K11" s="51"/>
      <c r="L11" s="51"/>
      <c r="M11" s="51"/>
      <c r="N11" s="51"/>
      <c r="O11" s="51"/>
      <c r="P11" s="51"/>
      <c r="Q11" s="51"/>
      <c r="R11" s="51"/>
      <c r="S11" s="51"/>
      <c r="T11" s="51"/>
      <c r="U11" s="51"/>
      <c r="V11" s="51"/>
    </row>
    <row r="12" spans="1:22" s="14" customFormat="1" ht="13.5" customHeight="1" x14ac:dyDescent="0.15">
      <c r="A12" s="32"/>
      <c r="B12" s="50"/>
      <c r="C12" s="51"/>
      <c r="D12" s="51"/>
      <c r="E12" s="51"/>
      <c r="F12" s="51"/>
      <c r="G12" s="51"/>
      <c r="H12" s="51"/>
      <c r="I12" s="51"/>
      <c r="J12" s="51"/>
      <c r="K12" s="51"/>
      <c r="L12" s="51"/>
      <c r="M12" s="51"/>
      <c r="N12" s="51"/>
      <c r="O12" s="51"/>
      <c r="P12" s="51"/>
      <c r="Q12" s="51"/>
      <c r="R12" s="51"/>
      <c r="S12" s="51"/>
      <c r="T12" s="51"/>
      <c r="U12" s="51"/>
      <c r="V12" s="51"/>
    </row>
    <row r="13" spans="1:22" s="14" customFormat="1" ht="13.5" customHeight="1" x14ac:dyDescent="0.15">
      <c r="A13" s="32"/>
      <c r="B13" s="50"/>
      <c r="C13" s="51"/>
      <c r="D13" s="51"/>
      <c r="E13" s="51"/>
      <c r="F13" s="51"/>
      <c r="G13" s="51"/>
      <c r="H13" s="51"/>
      <c r="I13" s="51"/>
      <c r="J13" s="51"/>
      <c r="K13" s="51"/>
      <c r="L13" s="51"/>
      <c r="M13" s="51"/>
      <c r="N13" s="51"/>
      <c r="O13" s="51"/>
      <c r="P13" s="51"/>
      <c r="Q13" s="51"/>
      <c r="R13" s="51"/>
      <c r="S13" s="51"/>
      <c r="T13" s="51"/>
      <c r="U13" s="51"/>
      <c r="V13" s="51"/>
    </row>
    <row r="14" spans="1:22" s="10" customFormat="1" x14ac:dyDescent="0.15">
      <c r="A14" s="44" t="s">
        <v>93</v>
      </c>
      <c r="B14" s="3"/>
      <c r="C14" s="3"/>
      <c r="D14" s="3"/>
      <c r="E14" s="3"/>
      <c r="F14" s="3"/>
      <c r="G14" s="3"/>
      <c r="H14" s="3"/>
      <c r="I14" s="3"/>
      <c r="J14" s="3"/>
      <c r="K14" s="3"/>
      <c r="L14" s="3"/>
      <c r="M14" s="3"/>
      <c r="N14" s="3"/>
      <c r="O14" s="3"/>
      <c r="P14" s="3"/>
      <c r="Q14" s="3"/>
      <c r="R14" s="3"/>
      <c r="S14" s="3"/>
      <c r="T14" s="631" t="s">
        <v>314</v>
      </c>
      <c r="U14" s="631"/>
      <c r="V14" s="631"/>
    </row>
    <row r="15" spans="1:22" s="10" customFormat="1" ht="21" customHeight="1" x14ac:dyDescent="0.15">
      <c r="A15" s="629" t="s">
        <v>312</v>
      </c>
      <c r="B15" s="574" t="s">
        <v>27</v>
      </c>
      <c r="C15" s="544"/>
      <c r="D15" s="544"/>
      <c r="E15" s="543" t="s">
        <v>44</v>
      </c>
      <c r="F15" s="544"/>
      <c r="G15" s="544"/>
      <c r="H15" s="543" t="s">
        <v>45</v>
      </c>
      <c r="I15" s="544"/>
      <c r="J15" s="544"/>
      <c r="K15" s="543" t="s">
        <v>46</v>
      </c>
      <c r="L15" s="544"/>
      <c r="M15" s="544"/>
      <c r="N15" s="543" t="s">
        <v>47</v>
      </c>
      <c r="O15" s="544"/>
      <c r="P15" s="544"/>
      <c r="Q15" s="543" t="s">
        <v>48</v>
      </c>
      <c r="R15" s="544"/>
      <c r="S15" s="544"/>
      <c r="T15" s="543" t="s">
        <v>49</v>
      </c>
      <c r="U15" s="544"/>
      <c r="V15" s="546"/>
    </row>
    <row r="16" spans="1:22" s="10" customFormat="1" ht="21" customHeight="1" x14ac:dyDescent="0.15">
      <c r="A16" s="630"/>
      <c r="B16" s="340" t="s">
        <v>27</v>
      </c>
      <c r="C16" s="324" t="s">
        <v>28</v>
      </c>
      <c r="D16" s="324" t="s">
        <v>29</v>
      </c>
      <c r="E16" s="341" t="s">
        <v>50</v>
      </c>
      <c r="F16" s="324" t="s">
        <v>28</v>
      </c>
      <c r="G16" s="324" t="s">
        <v>29</v>
      </c>
      <c r="H16" s="341" t="s">
        <v>50</v>
      </c>
      <c r="I16" s="324" t="s">
        <v>28</v>
      </c>
      <c r="J16" s="324" t="s">
        <v>29</v>
      </c>
      <c r="K16" s="341" t="s">
        <v>27</v>
      </c>
      <c r="L16" s="324" t="s">
        <v>28</v>
      </c>
      <c r="M16" s="324" t="s">
        <v>29</v>
      </c>
      <c r="N16" s="341" t="s">
        <v>27</v>
      </c>
      <c r="O16" s="324" t="s">
        <v>28</v>
      </c>
      <c r="P16" s="324" t="s">
        <v>29</v>
      </c>
      <c r="Q16" s="341" t="s">
        <v>27</v>
      </c>
      <c r="R16" s="324" t="s">
        <v>28</v>
      </c>
      <c r="S16" s="324" t="s">
        <v>29</v>
      </c>
      <c r="T16" s="341" t="s">
        <v>27</v>
      </c>
      <c r="U16" s="324" t="s">
        <v>28</v>
      </c>
      <c r="V16" s="7" t="s">
        <v>29</v>
      </c>
    </row>
    <row r="17" spans="1:22" s="10" customFormat="1" ht="21" customHeight="1" x14ac:dyDescent="0.15">
      <c r="A17" s="23" t="s">
        <v>352</v>
      </c>
      <c r="B17" s="12">
        <v>845</v>
      </c>
      <c r="C17" s="47">
        <v>421</v>
      </c>
      <c r="D17" s="47">
        <v>424</v>
      </c>
      <c r="E17" s="47">
        <v>138</v>
      </c>
      <c r="F17" s="47">
        <v>62</v>
      </c>
      <c r="G17" s="47">
        <v>76</v>
      </c>
      <c r="H17" s="47">
        <v>128</v>
      </c>
      <c r="I17" s="47">
        <v>58</v>
      </c>
      <c r="J17" s="47">
        <v>70</v>
      </c>
      <c r="K17" s="47">
        <v>148</v>
      </c>
      <c r="L17" s="47">
        <v>82</v>
      </c>
      <c r="M17" s="47">
        <v>66</v>
      </c>
      <c r="N17" s="47">
        <v>140</v>
      </c>
      <c r="O17" s="47">
        <v>63</v>
      </c>
      <c r="P17" s="47">
        <v>77</v>
      </c>
      <c r="Q17" s="47">
        <v>134</v>
      </c>
      <c r="R17" s="47">
        <v>69</v>
      </c>
      <c r="S17" s="47">
        <v>65</v>
      </c>
      <c r="T17" s="47">
        <v>157</v>
      </c>
      <c r="U17" s="47">
        <v>87</v>
      </c>
      <c r="V17" s="48">
        <v>70</v>
      </c>
    </row>
    <row r="18" spans="1:22" s="14" customFormat="1" ht="21" customHeight="1" x14ac:dyDescent="0.15">
      <c r="A18" s="23" t="s">
        <v>353</v>
      </c>
      <c r="B18" s="12">
        <v>852</v>
      </c>
      <c r="C18" s="47">
        <v>407</v>
      </c>
      <c r="D18" s="47">
        <v>445</v>
      </c>
      <c r="E18" s="47">
        <v>159</v>
      </c>
      <c r="F18" s="47">
        <v>72</v>
      </c>
      <c r="G18" s="47">
        <v>87</v>
      </c>
      <c r="H18" s="47">
        <v>138</v>
      </c>
      <c r="I18" s="47">
        <v>62</v>
      </c>
      <c r="J18" s="47">
        <v>76</v>
      </c>
      <c r="K18" s="47">
        <v>129</v>
      </c>
      <c r="L18" s="47">
        <v>57</v>
      </c>
      <c r="M18" s="47">
        <v>72</v>
      </c>
      <c r="N18" s="47">
        <v>151</v>
      </c>
      <c r="O18" s="47">
        <v>81</v>
      </c>
      <c r="P18" s="47">
        <v>70</v>
      </c>
      <c r="Q18" s="47">
        <v>140</v>
      </c>
      <c r="R18" s="47">
        <v>64</v>
      </c>
      <c r="S18" s="47">
        <v>76</v>
      </c>
      <c r="T18" s="47">
        <v>135</v>
      </c>
      <c r="U18" s="47">
        <v>71</v>
      </c>
      <c r="V18" s="48">
        <v>64</v>
      </c>
    </row>
    <row r="19" spans="1:22" s="14" customFormat="1" ht="21" customHeight="1" x14ac:dyDescent="0.15">
      <c r="A19" s="23" t="s">
        <v>364</v>
      </c>
      <c r="B19" s="12">
        <v>861</v>
      </c>
      <c r="C19" s="47">
        <v>403</v>
      </c>
      <c r="D19" s="47">
        <v>458</v>
      </c>
      <c r="E19" s="47">
        <v>152</v>
      </c>
      <c r="F19" s="47">
        <v>74</v>
      </c>
      <c r="G19" s="47">
        <v>78</v>
      </c>
      <c r="H19" s="47">
        <v>156</v>
      </c>
      <c r="I19" s="47">
        <v>70</v>
      </c>
      <c r="J19" s="47">
        <v>86</v>
      </c>
      <c r="K19" s="47">
        <v>134</v>
      </c>
      <c r="L19" s="47">
        <v>60</v>
      </c>
      <c r="M19" s="47">
        <v>74</v>
      </c>
      <c r="N19" s="47">
        <v>127</v>
      </c>
      <c r="O19" s="47">
        <v>54</v>
      </c>
      <c r="P19" s="47">
        <v>73</v>
      </c>
      <c r="Q19" s="47">
        <v>153</v>
      </c>
      <c r="R19" s="47">
        <v>81</v>
      </c>
      <c r="S19" s="47">
        <v>72</v>
      </c>
      <c r="T19" s="47">
        <v>139</v>
      </c>
      <c r="U19" s="47">
        <v>64</v>
      </c>
      <c r="V19" s="48">
        <v>75</v>
      </c>
    </row>
    <row r="20" spans="1:22" s="14" customFormat="1" ht="21" customHeight="1" x14ac:dyDescent="0.15">
      <c r="A20" s="23" t="s">
        <v>393</v>
      </c>
      <c r="B20" s="12">
        <v>879</v>
      </c>
      <c r="C20" s="47">
        <v>429</v>
      </c>
      <c r="D20" s="47">
        <v>450</v>
      </c>
      <c r="E20" s="47">
        <v>154</v>
      </c>
      <c r="F20" s="47">
        <v>90</v>
      </c>
      <c r="G20" s="47">
        <v>64</v>
      </c>
      <c r="H20" s="47">
        <v>154</v>
      </c>
      <c r="I20" s="47">
        <v>74</v>
      </c>
      <c r="J20" s="47">
        <v>80</v>
      </c>
      <c r="K20" s="47">
        <v>154</v>
      </c>
      <c r="L20" s="47">
        <v>68</v>
      </c>
      <c r="M20" s="47">
        <v>86</v>
      </c>
      <c r="N20" s="47">
        <v>134</v>
      </c>
      <c r="O20" s="47">
        <v>59</v>
      </c>
      <c r="P20" s="47">
        <v>75</v>
      </c>
      <c r="Q20" s="47">
        <v>131</v>
      </c>
      <c r="R20" s="47">
        <v>56</v>
      </c>
      <c r="S20" s="47">
        <v>75</v>
      </c>
      <c r="T20" s="47">
        <v>152</v>
      </c>
      <c r="U20" s="47">
        <v>82</v>
      </c>
      <c r="V20" s="48">
        <v>70</v>
      </c>
    </row>
    <row r="21" spans="1:22" s="14" customFormat="1" ht="21" customHeight="1" x14ac:dyDescent="0.15">
      <c r="A21" s="28" t="s">
        <v>463</v>
      </c>
      <c r="B21" s="376">
        <v>859</v>
      </c>
      <c r="C21" s="249">
        <v>423</v>
      </c>
      <c r="D21" s="249">
        <v>436</v>
      </c>
      <c r="E21" s="249">
        <v>133</v>
      </c>
      <c r="F21" s="249">
        <v>74</v>
      </c>
      <c r="G21" s="249">
        <v>59</v>
      </c>
      <c r="H21" s="249">
        <v>158</v>
      </c>
      <c r="I21" s="249">
        <v>93</v>
      </c>
      <c r="J21" s="249">
        <v>65</v>
      </c>
      <c r="K21" s="249">
        <v>152</v>
      </c>
      <c r="L21" s="249">
        <v>75</v>
      </c>
      <c r="M21" s="249">
        <v>77</v>
      </c>
      <c r="N21" s="249">
        <v>153</v>
      </c>
      <c r="O21" s="249">
        <v>67</v>
      </c>
      <c r="P21" s="249">
        <v>86</v>
      </c>
      <c r="Q21" s="249">
        <v>134</v>
      </c>
      <c r="R21" s="249">
        <v>59</v>
      </c>
      <c r="S21" s="249">
        <v>75</v>
      </c>
      <c r="T21" s="249">
        <v>129</v>
      </c>
      <c r="U21" s="249">
        <v>55</v>
      </c>
      <c r="V21" s="250">
        <v>74</v>
      </c>
    </row>
    <row r="22" spans="1:22" s="10" customFormat="1" x14ac:dyDescent="0.15">
      <c r="A22" s="3"/>
      <c r="B22" s="3"/>
      <c r="C22" s="3"/>
      <c r="D22" s="3"/>
      <c r="E22" s="3"/>
      <c r="F22" s="3"/>
      <c r="G22" s="3"/>
      <c r="H22" s="3"/>
      <c r="I22" s="3"/>
      <c r="J22" s="3"/>
      <c r="K22" s="3"/>
      <c r="L22" s="3"/>
      <c r="M22" s="3"/>
      <c r="N22" s="3"/>
      <c r="O22" s="3"/>
      <c r="P22" s="3"/>
      <c r="Q22" s="3"/>
      <c r="R22" s="3"/>
      <c r="S22" s="3"/>
      <c r="T22" s="3"/>
      <c r="U22" s="353"/>
      <c r="V22" s="353" t="s">
        <v>65</v>
      </c>
    </row>
    <row r="23" spans="1:22" s="10" customFormat="1" x14ac:dyDescent="0.15">
      <c r="A23" s="3"/>
      <c r="B23" s="3"/>
      <c r="C23" s="3"/>
      <c r="D23" s="3"/>
      <c r="E23" s="3"/>
      <c r="F23" s="3"/>
      <c r="G23" s="3"/>
      <c r="H23" s="3"/>
      <c r="I23" s="3"/>
      <c r="J23" s="3"/>
      <c r="K23" s="3"/>
      <c r="L23" s="3"/>
      <c r="M23" s="3"/>
      <c r="N23" s="3"/>
      <c r="O23" s="3"/>
      <c r="P23" s="3"/>
      <c r="Q23" s="3"/>
      <c r="R23" s="3"/>
      <c r="S23" s="3"/>
      <c r="T23" s="3"/>
      <c r="U23" s="336"/>
      <c r="V23" s="336"/>
    </row>
    <row r="24" spans="1:22" s="10" customFormat="1" x14ac:dyDescent="0.15">
      <c r="A24" s="3"/>
      <c r="B24" s="3"/>
      <c r="C24" s="3"/>
      <c r="D24" s="3"/>
      <c r="E24" s="3"/>
      <c r="F24" s="3"/>
      <c r="G24" s="3"/>
      <c r="H24" s="3"/>
      <c r="I24" s="3"/>
      <c r="J24" s="3"/>
      <c r="K24" s="3"/>
      <c r="L24" s="3"/>
      <c r="M24" s="3"/>
      <c r="N24" s="3"/>
      <c r="O24" s="3"/>
      <c r="P24" s="3"/>
      <c r="Q24" s="3"/>
      <c r="R24" s="3"/>
      <c r="S24" s="3"/>
      <c r="T24" s="3"/>
      <c r="U24" s="336"/>
      <c r="V24" s="336"/>
    </row>
    <row r="25" spans="1:22" s="10" customFormat="1" x14ac:dyDescent="0.15">
      <c r="A25" s="3"/>
      <c r="B25" s="3"/>
      <c r="C25" s="3"/>
      <c r="D25" s="3"/>
      <c r="E25" s="3"/>
      <c r="F25" s="3"/>
      <c r="G25" s="3"/>
      <c r="H25" s="3"/>
      <c r="I25" s="3"/>
      <c r="J25" s="3"/>
      <c r="K25" s="3"/>
      <c r="L25" s="3"/>
      <c r="M25" s="3"/>
      <c r="N25" s="3"/>
      <c r="O25" s="3"/>
      <c r="P25" s="3"/>
      <c r="Q25" s="3"/>
      <c r="R25" s="3"/>
      <c r="S25" s="3"/>
      <c r="T25" s="3"/>
      <c r="U25" s="336"/>
      <c r="V25" s="336"/>
    </row>
    <row r="26" spans="1:22" s="10" customFormat="1" x14ac:dyDescent="0.15">
      <c r="A26" s="44" t="s">
        <v>94</v>
      </c>
      <c r="B26" s="3"/>
      <c r="C26" s="3"/>
      <c r="D26" s="3"/>
      <c r="E26" s="3"/>
      <c r="F26" s="3"/>
      <c r="G26" s="3"/>
      <c r="H26" s="3"/>
      <c r="I26" s="3"/>
      <c r="J26" s="3"/>
      <c r="K26" s="3"/>
      <c r="L26" s="3"/>
      <c r="M26" s="3"/>
      <c r="N26" s="3"/>
      <c r="O26" s="3"/>
      <c r="P26" s="3"/>
      <c r="Q26" s="3"/>
      <c r="R26" s="3"/>
      <c r="S26" s="3"/>
      <c r="T26" s="631" t="s">
        <v>314</v>
      </c>
      <c r="U26" s="631"/>
      <c r="V26" s="631"/>
    </row>
    <row r="27" spans="1:22" s="10" customFormat="1" ht="21" customHeight="1" x14ac:dyDescent="0.15">
      <c r="A27" s="629" t="s">
        <v>312</v>
      </c>
      <c r="B27" s="574" t="s">
        <v>27</v>
      </c>
      <c r="C27" s="544"/>
      <c r="D27" s="544"/>
      <c r="E27" s="543" t="s">
        <v>44</v>
      </c>
      <c r="F27" s="544"/>
      <c r="G27" s="544"/>
      <c r="H27" s="543" t="s">
        <v>45</v>
      </c>
      <c r="I27" s="544"/>
      <c r="J27" s="544"/>
      <c r="K27" s="543" t="s">
        <v>46</v>
      </c>
      <c r="L27" s="544"/>
      <c r="M27" s="544"/>
      <c r="N27" s="543" t="s">
        <v>47</v>
      </c>
      <c r="O27" s="544"/>
      <c r="P27" s="544"/>
      <c r="Q27" s="543" t="s">
        <v>48</v>
      </c>
      <c r="R27" s="544"/>
      <c r="S27" s="544"/>
      <c r="T27" s="543" t="s">
        <v>49</v>
      </c>
      <c r="U27" s="544"/>
      <c r="V27" s="546"/>
    </row>
    <row r="28" spans="1:22" s="10" customFormat="1" ht="21" customHeight="1" x14ac:dyDescent="0.15">
      <c r="A28" s="630"/>
      <c r="B28" s="340" t="s">
        <v>27</v>
      </c>
      <c r="C28" s="324" t="s">
        <v>28</v>
      </c>
      <c r="D28" s="324" t="s">
        <v>29</v>
      </c>
      <c r="E28" s="341" t="s">
        <v>50</v>
      </c>
      <c r="F28" s="324" t="s">
        <v>28</v>
      </c>
      <c r="G28" s="324" t="s">
        <v>29</v>
      </c>
      <c r="H28" s="341" t="s">
        <v>50</v>
      </c>
      <c r="I28" s="324" t="s">
        <v>28</v>
      </c>
      <c r="J28" s="324" t="s">
        <v>29</v>
      </c>
      <c r="K28" s="341" t="s">
        <v>27</v>
      </c>
      <c r="L28" s="324" t="s">
        <v>28</v>
      </c>
      <c r="M28" s="324" t="s">
        <v>29</v>
      </c>
      <c r="N28" s="341" t="s">
        <v>27</v>
      </c>
      <c r="O28" s="324" t="s">
        <v>28</v>
      </c>
      <c r="P28" s="324" t="s">
        <v>29</v>
      </c>
      <c r="Q28" s="341" t="s">
        <v>27</v>
      </c>
      <c r="R28" s="324" t="s">
        <v>28</v>
      </c>
      <c r="S28" s="324" t="s">
        <v>29</v>
      </c>
      <c r="T28" s="341" t="s">
        <v>27</v>
      </c>
      <c r="U28" s="324" t="s">
        <v>28</v>
      </c>
      <c r="V28" s="7" t="s">
        <v>29</v>
      </c>
    </row>
    <row r="29" spans="1:22" s="10" customFormat="1" ht="21" customHeight="1" x14ac:dyDescent="0.15">
      <c r="A29" s="23" t="s">
        <v>352</v>
      </c>
      <c r="B29" s="12">
        <v>743</v>
      </c>
      <c r="C29" s="47">
        <v>369</v>
      </c>
      <c r="D29" s="47">
        <v>374</v>
      </c>
      <c r="E29" s="47">
        <v>127</v>
      </c>
      <c r="F29" s="47">
        <v>67</v>
      </c>
      <c r="G29" s="47">
        <v>60</v>
      </c>
      <c r="H29" s="47">
        <v>140</v>
      </c>
      <c r="I29" s="47">
        <v>66</v>
      </c>
      <c r="J29" s="47">
        <v>74</v>
      </c>
      <c r="K29" s="47">
        <v>124</v>
      </c>
      <c r="L29" s="47">
        <v>64</v>
      </c>
      <c r="M29" s="47">
        <v>60</v>
      </c>
      <c r="N29" s="47">
        <v>124</v>
      </c>
      <c r="O29" s="47">
        <v>62</v>
      </c>
      <c r="P29" s="47">
        <v>62</v>
      </c>
      <c r="Q29" s="47">
        <v>97</v>
      </c>
      <c r="R29" s="47">
        <v>48</v>
      </c>
      <c r="S29" s="47">
        <v>49</v>
      </c>
      <c r="T29" s="47">
        <v>131</v>
      </c>
      <c r="U29" s="47">
        <v>62</v>
      </c>
      <c r="V29" s="48">
        <v>69</v>
      </c>
    </row>
    <row r="30" spans="1:22" s="14" customFormat="1" ht="21" customHeight="1" x14ac:dyDescent="0.15">
      <c r="A30" s="23" t="s">
        <v>353</v>
      </c>
      <c r="B30" s="12">
        <v>733</v>
      </c>
      <c r="C30" s="47">
        <v>374</v>
      </c>
      <c r="D30" s="47">
        <v>359</v>
      </c>
      <c r="E30" s="47">
        <v>126</v>
      </c>
      <c r="F30" s="47">
        <v>73</v>
      </c>
      <c r="G30" s="47">
        <v>53</v>
      </c>
      <c r="H30" s="47">
        <v>125</v>
      </c>
      <c r="I30" s="47">
        <v>65</v>
      </c>
      <c r="J30" s="47">
        <v>60</v>
      </c>
      <c r="K30" s="47">
        <v>137</v>
      </c>
      <c r="L30" s="47">
        <v>64</v>
      </c>
      <c r="M30" s="47">
        <v>73</v>
      </c>
      <c r="N30" s="47">
        <v>123</v>
      </c>
      <c r="O30" s="47">
        <v>60</v>
      </c>
      <c r="P30" s="47">
        <v>63</v>
      </c>
      <c r="Q30" s="47">
        <v>127</v>
      </c>
      <c r="R30" s="47">
        <v>65</v>
      </c>
      <c r="S30" s="47">
        <v>62</v>
      </c>
      <c r="T30" s="47">
        <v>95</v>
      </c>
      <c r="U30" s="47">
        <v>47</v>
      </c>
      <c r="V30" s="48">
        <v>48</v>
      </c>
    </row>
    <row r="31" spans="1:22" s="14" customFormat="1" ht="21" customHeight="1" x14ac:dyDescent="0.15">
      <c r="A31" s="23" t="s">
        <v>364</v>
      </c>
      <c r="B31" s="12">
        <v>757</v>
      </c>
      <c r="C31" s="47">
        <v>380</v>
      </c>
      <c r="D31" s="47">
        <v>377</v>
      </c>
      <c r="E31" s="47">
        <v>134</v>
      </c>
      <c r="F31" s="47">
        <v>61</v>
      </c>
      <c r="G31" s="47">
        <v>73</v>
      </c>
      <c r="H31" s="47">
        <v>125</v>
      </c>
      <c r="I31" s="47">
        <v>73</v>
      </c>
      <c r="J31" s="47">
        <v>52</v>
      </c>
      <c r="K31" s="47">
        <v>123</v>
      </c>
      <c r="L31" s="47">
        <v>62</v>
      </c>
      <c r="M31" s="47">
        <v>61</v>
      </c>
      <c r="N31" s="47">
        <v>134</v>
      </c>
      <c r="O31" s="47">
        <v>61</v>
      </c>
      <c r="P31" s="47">
        <v>73</v>
      </c>
      <c r="Q31" s="47">
        <v>118</v>
      </c>
      <c r="R31" s="47">
        <v>58</v>
      </c>
      <c r="S31" s="47">
        <v>60</v>
      </c>
      <c r="T31" s="47">
        <v>123</v>
      </c>
      <c r="U31" s="47">
        <v>65</v>
      </c>
      <c r="V31" s="48">
        <v>58</v>
      </c>
    </row>
    <row r="32" spans="1:22" s="14" customFormat="1" ht="21" customHeight="1" x14ac:dyDescent="0.15">
      <c r="A32" s="23" t="s">
        <v>393</v>
      </c>
      <c r="B32" s="12">
        <v>770</v>
      </c>
      <c r="C32" s="47">
        <v>375</v>
      </c>
      <c r="D32" s="47">
        <v>395</v>
      </c>
      <c r="E32" s="47">
        <v>133</v>
      </c>
      <c r="F32" s="47">
        <v>58</v>
      </c>
      <c r="G32" s="47">
        <v>75</v>
      </c>
      <c r="H32" s="47">
        <v>134</v>
      </c>
      <c r="I32" s="47">
        <v>59</v>
      </c>
      <c r="J32" s="47">
        <v>75</v>
      </c>
      <c r="K32" s="47">
        <v>124</v>
      </c>
      <c r="L32" s="47">
        <v>71</v>
      </c>
      <c r="M32" s="47">
        <v>53</v>
      </c>
      <c r="N32" s="47">
        <v>124</v>
      </c>
      <c r="O32" s="47">
        <v>65</v>
      </c>
      <c r="P32" s="47">
        <v>59</v>
      </c>
      <c r="Q32" s="47">
        <v>135</v>
      </c>
      <c r="R32" s="47">
        <v>63</v>
      </c>
      <c r="S32" s="47">
        <v>72</v>
      </c>
      <c r="T32" s="47">
        <v>120</v>
      </c>
      <c r="U32" s="47">
        <v>59</v>
      </c>
      <c r="V32" s="48">
        <v>61</v>
      </c>
    </row>
    <row r="33" spans="1:22" s="14" customFormat="1" ht="21" customHeight="1" x14ac:dyDescent="0.15">
      <c r="A33" s="28" t="s">
        <v>464</v>
      </c>
      <c r="B33" s="376">
        <v>792</v>
      </c>
      <c r="C33" s="249">
        <v>384</v>
      </c>
      <c r="D33" s="249">
        <v>408</v>
      </c>
      <c r="E33" s="249">
        <v>141</v>
      </c>
      <c r="F33" s="249">
        <v>68</v>
      </c>
      <c r="G33" s="249">
        <v>73</v>
      </c>
      <c r="H33" s="249">
        <v>137</v>
      </c>
      <c r="I33" s="249">
        <v>59</v>
      </c>
      <c r="J33" s="249">
        <v>78</v>
      </c>
      <c r="K33" s="249">
        <v>137</v>
      </c>
      <c r="L33" s="249">
        <v>63</v>
      </c>
      <c r="M33" s="249">
        <v>74</v>
      </c>
      <c r="N33" s="249">
        <v>124</v>
      </c>
      <c r="O33" s="249">
        <v>70</v>
      </c>
      <c r="P33" s="249">
        <v>54</v>
      </c>
      <c r="Q33" s="249">
        <v>122</v>
      </c>
      <c r="R33" s="249">
        <v>64</v>
      </c>
      <c r="S33" s="249">
        <v>58</v>
      </c>
      <c r="T33" s="249">
        <v>131</v>
      </c>
      <c r="U33" s="249">
        <v>60</v>
      </c>
      <c r="V33" s="250">
        <v>71</v>
      </c>
    </row>
    <row r="34" spans="1:22" x14ac:dyDescent="0.15">
      <c r="V34" s="353" t="s">
        <v>65</v>
      </c>
    </row>
    <row r="39" spans="1:22" s="10" customFormat="1" x14ac:dyDescent="0.15">
      <c r="A39" s="3"/>
      <c r="B39" s="3"/>
      <c r="C39" s="3"/>
      <c r="D39" s="3"/>
      <c r="E39" s="3"/>
      <c r="F39" s="3"/>
      <c r="G39" s="3"/>
      <c r="H39" s="3"/>
      <c r="I39" s="3"/>
      <c r="J39" s="3"/>
      <c r="K39" s="3"/>
      <c r="L39" s="3"/>
      <c r="M39" s="3"/>
      <c r="N39" s="3"/>
      <c r="O39" s="3"/>
      <c r="P39" s="3"/>
      <c r="Q39" s="3"/>
      <c r="R39" s="3"/>
      <c r="S39" s="3"/>
      <c r="T39" s="3"/>
      <c r="U39" s="3"/>
      <c r="V39" s="3"/>
    </row>
    <row r="40" spans="1:22" s="10" customFormat="1" x14ac:dyDescent="0.15">
      <c r="A40" s="3"/>
      <c r="B40" s="3"/>
      <c r="C40" s="3"/>
      <c r="D40" s="3"/>
      <c r="E40" s="3"/>
      <c r="F40" s="3"/>
      <c r="G40" s="3"/>
      <c r="H40" s="3"/>
      <c r="I40" s="3"/>
      <c r="J40" s="3"/>
      <c r="K40" s="3"/>
      <c r="L40" s="3"/>
      <c r="M40" s="3"/>
      <c r="N40" s="3"/>
      <c r="O40" s="3"/>
      <c r="P40" s="3"/>
      <c r="Q40" s="3"/>
      <c r="R40" s="3"/>
      <c r="S40" s="3"/>
      <c r="T40" s="3"/>
      <c r="U40" s="3"/>
      <c r="V40" s="3"/>
    </row>
    <row r="41" spans="1:22" s="10" customFormat="1" x14ac:dyDescent="0.15">
      <c r="A41" s="3"/>
      <c r="B41" s="3"/>
      <c r="C41" s="3"/>
      <c r="D41" s="3"/>
      <c r="E41" s="3"/>
      <c r="F41" s="3"/>
      <c r="G41" s="3"/>
      <c r="H41" s="3"/>
      <c r="I41" s="3"/>
      <c r="J41" s="3"/>
      <c r="K41" s="3"/>
      <c r="L41" s="3"/>
      <c r="M41" s="3"/>
      <c r="N41" s="3"/>
      <c r="O41" s="3"/>
      <c r="P41" s="3"/>
      <c r="Q41" s="3"/>
      <c r="R41" s="3"/>
      <c r="S41" s="3"/>
      <c r="T41" s="3"/>
      <c r="U41" s="3"/>
      <c r="V41" s="3"/>
    </row>
    <row r="42" spans="1:22" s="10" customFormat="1" x14ac:dyDescent="0.15"/>
    <row r="43" spans="1:22" s="10" customFormat="1" x14ac:dyDescent="0.15"/>
  </sheetData>
  <mergeCells count="28">
    <mergeCell ref="T2:V2"/>
    <mergeCell ref="Q15:S15"/>
    <mergeCell ref="T15:V15"/>
    <mergeCell ref="N3:P3"/>
    <mergeCell ref="Q3:S3"/>
    <mergeCell ref="T3:V3"/>
    <mergeCell ref="N15:P15"/>
    <mergeCell ref="T14:V14"/>
    <mergeCell ref="A15:A16"/>
    <mergeCell ref="B15:D15"/>
    <mergeCell ref="E15:G15"/>
    <mergeCell ref="H15:J15"/>
    <mergeCell ref="K3:M3"/>
    <mergeCell ref="K15:M15"/>
    <mergeCell ref="A1:J1"/>
    <mergeCell ref="A3:A4"/>
    <mergeCell ref="B3:D3"/>
    <mergeCell ref="E3:G3"/>
    <mergeCell ref="H3:J3"/>
    <mergeCell ref="T26:V26"/>
    <mergeCell ref="A27:A28"/>
    <mergeCell ref="B27:D27"/>
    <mergeCell ref="E27:G27"/>
    <mergeCell ref="H27:J27"/>
    <mergeCell ref="K27:M27"/>
    <mergeCell ref="N27:P27"/>
    <mergeCell ref="Q27:S27"/>
    <mergeCell ref="T27:V27"/>
  </mergeCells>
  <phoneticPr fontId="2"/>
  <pageMargins left="0.78740157480314965" right="0.78740157480314965" top="0.98425196850393704" bottom="0.98425196850393704" header="0.51181102362204722" footer="0.51181102362204722"/>
  <pageSetup paperSize="9" scale="75" orientation="portrait" horizontalDpi="300" verticalDpi="300" r:id="rId1"/>
  <headerFooter alignWithMargins="0"/>
  <colBreaks count="1" manualBreakCount="1">
    <brk id="10"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V38"/>
  <sheetViews>
    <sheetView showGridLines="0" zoomScaleNormal="100" zoomScaleSheetLayoutView="55" workbookViewId="0">
      <selection sqref="A1:J1"/>
    </sheetView>
  </sheetViews>
  <sheetFormatPr defaultRowHeight="13.5" x14ac:dyDescent="0.15"/>
  <cols>
    <col min="1" max="1" width="14.25" style="2" customWidth="1"/>
    <col min="2" max="10" width="8.375" style="2" customWidth="1"/>
    <col min="11" max="22" width="7.25" style="2" customWidth="1"/>
    <col min="23" max="16384" width="9" style="2"/>
  </cols>
  <sheetData>
    <row r="1" spans="1:22" s="10" customFormat="1" ht="21" x14ac:dyDescent="0.15">
      <c r="A1" s="563" t="s">
        <v>374</v>
      </c>
      <c r="B1" s="563"/>
      <c r="C1" s="563"/>
      <c r="D1" s="563"/>
      <c r="E1" s="563"/>
      <c r="F1" s="563"/>
      <c r="G1" s="563"/>
      <c r="H1" s="563"/>
      <c r="I1" s="563"/>
      <c r="J1" s="563"/>
      <c r="K1" s="3"/>
      <c r="L1" s="3"/>
      <c r="M1" s="3"/>
    </row>
    <row r="2" spans="1:22" s="10" customFormat="1" x14ac:dyDescent="0.15">
      <c r="A2" s="44" t="s">
        <v>95</v>
      </c>
      <c r="B2" s="3"/>
      <c r="C2" s="3"/>
      <c r="D2" s="3"/>
      <c r="E2" s="3"/>
      <c r="F2" s="3"/>
      <c r="G2" s="3"/>
      <c r="H2" s="3"/>
      <c r="I2" s="3"/>
      <c r="J2" s="3"/>
      <c r="K2" s="3"/>
      <c r="L2" s="3"/>
      <c r="M2" s="3"/>
      <c r="N2" s="3"/>
      <c r="O2" s="3"/>
      <c r="P2" s="3"/>
      <c r="Q2" s="3"/>
      <c r="R2" s="3"/>
      <c r="S2" s="3"/>
      <c r="T2" s="631" t="s">
        <v>311</v>
      </c>
      <c r="U2" s="631"/>
      <c r="V2" s="631"/>
    </row>
    <row r="3" spans="1:22" s="10" customFormat="1" ht="21" customHeight="1" x14ac:dyDescent="0.15">
      <c r="A3" s="629" t="s">
        <v>312</v>
      </c>
      <c r="B3" s="574" t="s">
        <v>27</v>
      </c>
      <c r="C3" s="544"/>
      <c r="D3" s="544"/>
      <c r="E3" s="543" t="s">
        <v>44</v>
      </c>
      <c r="F3" s="544"/>
      <c r="G3" s="544"/>
      <c r="H3" s="543" t="s">
        <v>45</v>
      </c>
      <c r="I3" s="544"/>
      <c r="J3" s="544"/>
      <c r="K3" s="543" t="s">
        <v>46</v>
      </c>
      <c r="L3" s="544"/>
      <c r="M3" s="544"/>
      <c r="N3" s="543" t="s">
        <v>47</v>
      </c>
      <c r="O3" s="544"/>
      <c r="P3" s="544"/>
      <c r="Q3" s="543" t="s">
        <v>48</v>
      </c>
      <c r="R3" s="544"/>
      <c r="S3" s="544"/>
      <c r="T3" s="543" t="s">
        <v>49</v>
      </c>
      <c r="U3" s="544"/>
      <c r="V3" s="546"/>
    </row>
    <row r="4" spans="1:22" s="10" customFormat="1" ht="21" customHeight="1" x14ac:dyDescent="0.15">
      <c r="A4" s="630"/>
      <c r="B4" s="340" t="s">
        <v>27</v>
      </c>
      <c r="C4" s="324" t="s">
        <v>28</v>
      </c>
      <c r="D4" s="324" t="s">
        <v>29</v>
      </c>
      <c r="E4" s="341" t="s">
        <v>50</v>
      </c>
      <c r="F4" s="324" t="s">
        <v>28</v>
      </c>
      <c r="G4" s="324" t="s">
        <v>29</v>
      </c>
      <c r="H4" s="341" t="s">
        <v>50</v>
      </c>
      <c r="I4" s="324" t="s">
        <v>28</v>
      </c>
      <c r="J4" s="324" t="s">
        <v>29</v>
      </c>
      <c r="K4" s="341" t="s">
        <v>27</v>
      </c>
      <c r="L4" s="324" t="s">
        <v>28</v>
      </c>
      <c r="M4" s="324" t="s">
        <v>29</v>
      </c>
      <c r="N4" s="341" t="s">
        <v>27</v>
      </c>
      <c r="O4" s="324" t="s">
        <v>28</v>
      </c>
      <c r="P4" s="324" t="s">
        <v>29</v>
      </c>
      <c r="Q4" s="341" t="s">
        <v>27</v>
      </c>
      <c r="R4" s="324" t="s">
        <v>28</v>
      </c>
      <c r="S4" s="324" t="s">
        <v>29</v>
      </c>
      <c r="T4" s="341" t="s">
        <v>27</v>
      </c>
      <c r="U4" s="324" t="s">
        <v>28</v>
      </c>
      <c r="V4" s="7" t="s">
        <v>29</v>
      </c>
    </row>
    <row r="5" spans="1:22" s="14" customFormat="1" ht="21" customHeight="1" x14ac:dyDescent="0.15">
      <c r="A5" s="23" t="s">
        <v>352</v>
      </c>
      <c r="B5" s="12">
        <v>821</v>
      </c>
      <c r="C5" s="47">
        <v>413</v>
      </c>
      <c r="D5" s="47">
        <v>408</v>
      </c>
      <c r="E5" s="47">
        <v>137</v>
      </c>
      <c r="F5" s="47">
        <v>68</v>
      </c>
      <c r="G5" s="47">
        <v>69</v>
      </c>
      <c r="H5" s="47">
        <v>141</v>
      </c>
      <c r="I5" s="47">
        <v>69</v>
      </c>
      <c r="J5" s="47">
        <v>72</v>
      </c>
      <c r="K5" s="47">
        <v>132</v>
      </c>
      <c r="L5" s="47">
        <v>60</v>
      </c>
      <c r="M5" s="47">
        <v>72</v>
      </c>
      <c r="N5" s="47">
        <v>112</v>
      </c>
      <c r="O5" s="47">
        <v>64</v>
      </c>
      <c r="P5" s="47">
        <v>48</v>
      </c>
      <c r="Q5" s="47">
        <v>162</v>
      </c>
      <c r="R5" s="47">
        <v>78</v>
      </c>
      <c r="S5" s="47">
        <v>84</v>
      </c>
      <c r="T5" s="47">
        <v>137</v>
      </c>
      <c r="U5" s="47">
        <v>74</v>
      </c>
      <c r="V5" s="48">
        <v>63</v>
      </c>
    </row>
    <row r="6" spans="1:22" s="14" customFormat="1" ht="21" customHeight="1" x14ac:dyDescent="0.15">
      <c r="A6" s="23" t="s">
        <v>353</v>
      </c>
      <c r="B6" s="12">
        <v>824</v>
      </c>
      <c r="C6" s="47">
        <v>414</v>
      </c>
      <c r="D6" s="47">
        <v>410</v>
      </c>
      <c r="E6" s="47">
        <v>140</v>
      </c>
      <c r="F6" s="47">
        <v>76</v>
      </c>
      <c r="G6" s="47">
        <v>64</v>
      </c>
      <c r="H6" s="47">
        <v>137</v>
      </c>
      <c r="I6" s="47">
        <v>68</v>
      </c>
      <c r="J6" s="47">
        <v>69</v>
      </c>
      <c r="K6" s="47">
        <v>145</v>
      </c>
      <c r="L6" s="47">
        <v>73</v>
      </c>
      <c r="M6" s="47">
        <v>72</v>
      </c>
      <c r="N6" s="47">
        <v>129</v>
      </c>
      <c r="O6" s="47">
        <v>58</v>
      </c>
      <c r="P6" s="47">
        <v>71</v>
      </c>
      <c r="Q6" s="47">
        <v>114</v>
      </c>
      <c r="R6" s="47">
        <v>66</v>
      </c>
      <c r="S6" s="47">
        <v>48</v>
      </c>
      <c r="T6" s="47">
        <v>159</v>
      </c>
      <c r="U6" s="47">
        <v>73</v>
      </c>
      <c r="V6" s="48">
        <v>86</v>
      </c>
    </row>
    <row r="7" spans="1:22" s="14" customFormat="1" ht="21" customHeight="1" x14ac:dyDescent="0.15">
      <c r="A7" s="23" t="s">
        <v>364</v>
      </c>
      <c r="B7" s="12">
        <v>804</v>
      </c>
      <c r="C7" s="47">
        <v>405</v>
      </c>
      <c r="D7" s="47">
        <v>399</v>
      </c>
      <c r="E7" s="47">
        <v>135</v>
      </c>
      <c r="F7" s="47">
        <v>63</v>
      </c>
      <c r="G7" s="47">
        <v>72</v>
      </c>
      <c r="H7" s="47">
        <v>142</v>
      </c>
      <c r="I7" s="47">
        <v>79</v>
      </c>
      <c r="J7" s="47">
        <v>63</v>
      </c>
      <c r="K7" s="47">
        <v>135</v>
      </c>
      <c r="L7" s="47">
        <v>67</v>
      </c>
      <c r="M7" s="47">
        <v>68</v>
      </c>
      <c r="N7" s="47">
        <v>147</v>
      </c>
      <c r="O7" s="47">
        <v>72</v>
      </c>
      <c r="P7" s="47">
        <v>75</v>
      </c>
      <c r="Q7" s="47">
        <v>129</v>
      </c>
      <c r="R7" s="47">
        <v>57</v>
      </c>
      <c r="S7" s="47">
        <v>72</v>
      </c>
      <c r="T7" s="47">
        <v>116</v>
      </c>
      <c r="U7" s="47">
        <v>67</v>
      </c>
      <c r="V7" s="48">
        <v>49</v>
      </c>
    </row>
    <row r="8" spans="1:22" s="14" customFormat="1" ht="21" customHeight="1" x14ac:dyDescent="0.15">
      <c r="A8" s="23" t="s">
        <v>393</v>
      </c>
      <c r="B8" s="12">
        <v>842</v>
      </c>
      <c r="C8" s="47">
        <v>419</v>
      </c>
      <c r="D8" s="47">
        <v>423</v>
      </c>
      <c r="E8" s="47">
        <v>150</v>
      </c>
      <c r="F8" s="47">
        <v>80</v>
      </c>
      <c r="G8" s="47">
        <v>70</v>
      </c>
      <c r="H8" s="47">
        <v>138</v>
      </c>
      <c r="I8" s="47">
        <v>64</v>
      </c>
      <c r="J8" s="47">
        <v>74</v>
      </c>
      <c r="K8" s="47">
        <v>144</v>
      </c>
      <c r="L8" s="47">
        <v>81</v>
      </c>
      <c r="M8" s="47">
        <v>63</v>
      </c>
      <c r="N8" s="47">
        <v>134</v>
      </c>
      <c r="O8" s="47">
        <v>64</v>
      </c>
      <c r="P8" s="47">
        <v>70</v>
      </c>
      <c r="Q8" s="47">
        <v>146</v>
      </c>
      <c r="R8" s="47">
        <v>73</v>
      </c>
      <c r="S8" s="47">
        <v>73</v>
      </c>
      <c r="T8" s="47">
        <v>130</v>
      </c>
      <c r="U8" s="47">
        <v>57</v>
      </c>
      <c r="V8" s="48">
        <v>73</v>
      </c>
    </row>
    <row r="9" spans="1:22" s="14" customFormat="1" ht="21" customHeight="1" x14ac:dyDescent="0.15">
      <c r="A9" s="28" t="s">
        <v>461</v>
      </c>
      <c r="B9" s="376">
        <v>831</v>
      </c>
      <c r="C9" s="249">
        <v>417</v>
      </c>
      <c r="D9" s="249">
        <v>414</v>
      </c>
      <c r="E9" s="249">
        <v>129</v>
      </c>
      <c r="F9" s="249">
        <v>63</v>
      </c>
      <c r="G9" s="249">
        <v>66</v>
      </c>
      <c r="H9" s="249">
        <v>146</v>
      </c>
      <c r="I9" s="249">
        <v>77</v>
      </c>
      <c r="J9" s="249">
        <v>69</v>
      </c>
      <c r="K9" s="249">
        <v>139</v>
      </c>
      <c r="L9" s="249">
        <v>63</v>
      </c>
      <c r="M9" s="249">
        <v>76</v>
      </c>
      <c r="N9" s="249">
        <v>139</v>
      </c>
      <c r="O9" s="249">
        <v>78</v>
      </c>
      <c r="P9" s="249">
        <v>61</v>
      </c>
      <c r="Q9" s="249">
        <v>134</v>
      </c>
      <c r="R9" s="249">
        <v>64</v>
      </c>
      <c r="S9" s="249">
        <v>70</v>
      </c>
      <c r="T9" s="249">
        <v>144</v>
      </c>
      <c r="U9" s="249">
        <v>72</v>
      </c>
      <c r="V9" s="250">
        <v>72</v>
      </c>
    </row>
    <row r="10" spans="1:22" x14ac:dyDescent="0.15">
      <c r="V10" s="353" t="s">
        <v>65</v>
      </c>
    </row>
    <row r="13" spans="1:22" s="10" customFormat="1" x14ac:dyDescent="0.15">
      <c r="A13" s="3"/>
      <c r="B13" s="3"/>
      <c r="C13" s="3"/>
      <c r="D13" s="3"/>
      <c r="E13" s="3"/>
      <c r="F13" s="3"/>
      <c r="G13" s="3"/>
      <c r="H13" s="3"/>
      <c r="I13" s="3"/>
      <c r="J13" s="3"/>
      <c r="K13" s="3"/>
      <c r="L13" s="3"/>
      <c r="M13" s="3"/>
    </row>
    <row r="14" spans="1:22" s="10" customFormat="1" x14ac:dyDescent="0.15">
      <c r="A14" s="44" t="s">
        <v>96</v>
      </c>
      <c r="B14" s="3"/>
      <c r="C14" s="3"/>
      <c r="D14" s="3"/>
      <c r="E14" s="3"/>
      <c r="F14" s="3"/>
      <c r="G14" s="3"/>
      <c r="H14" s="3"/>
      <c r="I14" s="3"/>
      <c r="J14" s="3"/>
      <c r="K14" s="3"/>
      <c r="L14" s="3"/>
      <c r="M14" s="3"/>
      <c r="N14" s="3"/>
      <c r="O14" s="3"/>
      <c r="P14" s="3"/>
      <c r="Q14" s="3"/>
      <c r="R14" s="3"/>
      <c r="S14" s="3"/>
      <c r="T14" s="631" t="s">
        <v>311</v>
      </c>
      <c r="U14" s="631"/>
      <c r="V14" s="631"/>
    </row>
    <row r="15" spans="1:22" s="10" customFormat="1" ht="21" customHeight="1" x14ac:dyDescent="0.15">
      <c r="A15" s="629" t="s">
        <v>312</v>
      </c>
      <c r="B15" s="574" t="s">
        <v>27</v>
      </c>
      <c r="C15" s="544"/>
      <c r="D15" s="544"/>
      <c r="E15" s="543" t="s">
        <v>44</v>
      </c>
      <c r="F15" s="544"/>
      <c r="G15" s="544"/>
      <c r="H15" s="543" t="s">
        <v>45</v>
      </c>
      <c r="I15" s="544"/>
      <c r="J15" s="544"/>
      <c r="K15" s="543" t="s">
        <v>46</v>
      </c>
      <c r="L15" s="544"/>
      <c r="M15" s="544"/>
      <c r="N15" s="543" t="s">
        <v>47</v>
      </c>
      <c r="O15" s="544"/>
      <c r="P15" s="544"/>
      <c r="Q15" s="543" t="s">
        <v>48</v>
      </c>
      <c r="R15" s="544"/>
      <c r="S15" s="544"/>
      <c r="T15" s="543" t="s">
        <v>49</v>
      </c>
      <c r="U15" s="544"/>
      <c r="V15" s="546"/>
    </row>
    <row r="16" spans="1:22" s="10" customFormat="1" ht="21" customHeight="1" x14ac:dyDescent="0.15">
      <c r="A16" s="630"/>
      <c r="B16" s="340" t="s">
        <v>27</v>
      </c>
      <c r="C16" s="324" t="s">
        <v>28</v>
      </c>
      <c r="D16" s="324" t="s">
        <v>29</v>
      </c>
      <c r="E16" s="341" t="s">
        <v>50</v>
      </c>
      <c r="F16" s="324" t="s">
        <v>28</v>
      </c>
      <c r="G16" s="324" t="s">
        <v>29</v>
      </c>
      <c r="H16" s="341" t="s">
        <v>50</v>
      </c>
      <c r="I16" s="324" t="s">
        <v>28</v>
      </c>
      <c r="J16" s="324" t="s">
        <v>29</v>
      </c>
      <c r="K16" s="341" t="s">
        <v>27</v>
      </c>
      <c r="L16" s="324" t="s">
        <v>28</v>
      </c>
      <c r="M16" s="324" t="s">
        <v>29</v>
      </c>
      <c r="N16" s="341" t="s">
        <v>27</v>
      </c>
      <c r="O16" s="324" t="s">
        <v>28</v>
      </c>
      <c r="P16" s="324" t="s">
        <v>29</v>
      </c>
      <c r="Q16" s="341" t="s">
        <v>27</v>
      </c>
      <c r="R16" s="324" t="s">
        <v>28</v>
      </c>
      <c r="S16" s="324" t="s">
        <v>29</v>
      </c>
      <c r="T16" s="341" t="s">
        <v>27</v>
      </c>
      <c r="U16" s="324" t="s">
        <v>28</v>
      </c>
      <c r="V16" s="7" t="s">
        <v>29</v>
      </c>
    </row>
    <row r="17" spans="1:22" s="10" customFormat="1" ht="21" customHeight="1" x14ac:dyDescent="0.15">
      <c r="A17" s="23" t="s">
        <v>352</v>
      </c>
      <c r="B17" s="12">
        <v>605</v>
      </c>
      <c r="C17" s="47">
        <v>318</v>
      </c>
      <c r="D17" s="47">
        <v>287</v>
      </c>
      <c r="E17" s="47">
        <v>110</v>
      </c>
      <c r="F17" s="47">
        <v>52</v>
      </c>
      <c r="G17" s="47">
        <v>58</v>
      </c>
      <c r="H17" s="47">
        <v>115</v>
      </c>
      <c r="I17" s="47">
        <v>74</v>
      </c>
      <c r="J17" s="47">
        <v>41</v>
      </c>
      <c r="K17" s="47">
        <v>101</v>
      </c>
      <c r="L17" s="47">
        <v>57</v>
      </c>
      <c r="M17" s="47">
        <v>44</v>
      </c>
      <c r="N17" s="47">
        <v>86</v>
      </c>
      <c r="O17" s="47">
        <v>36</v>
      </c>
      <c r="P17" s="47">
        <v>50</v>
      </c>
      <c r="Q17" s="47">
        <v>100</v>
      </c>
      <c r="R17" s="47">
        <v>52</v>
      </c>
      <c r="S17" s="47">
        <v>48</v>
      </c>
      <c r="T17" s="47">
        <v>93</v>
      </c>
      <c r="U17" s="47">
        <v>47</v>
      </c>
      <c r="V17" s="48">
        <v>46</v>
      </c>
    </row>
    <row r="18" spans="1:22" s="14" customFormat="1" ht="21" customHeight="1" x14ac:dyDescent="0.15">
      <c r="A18" s="23" t="s">
        <v>353</v>
      </c>
      <c r="B18" s="12">
        <v>647</v>
      </c>
      <c r="C18" s="47">
        <v>347</v>
      </c>
      <c r="D18" s="47">
        <v>300</v>
      </c>
      <c r="E18" s="47">
        <v>124</v>
      </c>
      <c r="F18" s="47">
        <v>67</v>
      </c>
      <c r="G18" s="47">
        <v>57</v>
      </c>
      <c r="H18" s="47">
        <v>110</v>
      </c>
      <c r="I18" s="47">
        <v>53</v>
      </c>
      <c r="J18" s="47">
        <v>57</v>
      </c>
      <c r="K18" s="47">
        <v>119</v>
      </c>
      <c r="L18" s="47">
        <v>75</v>
      </c>
      <c r="M18" s="47">
        <v>44</v>
      </c>
      <c r="N18" s="47">
        <v>102</v>
      </c>
      <c r="O18" s="47">
        <v>59</v>
      </c>
      <c r="P18" s="47">
        <v>43</v>
      </c>
      <c r="Q18" s="47">
        <v>90</v>
      </c>
      <c r="R18" s="47">
        <v>40</v>
      </c>
      <c r="S18" s="47">
        <v>50</v>
      </c>
      <c r="T18" s="47">
        <v>102</v>
      </c>
      <c r="U18" s="47">
        <v>53</v>
      </c>
      <c r="V18" s="48">
        <v>49</v>
      </c>
    </row>
    <row r="19" spans="1:22" s="14" customFormat="1" ht="21" customHeight="1" x14ac:dyDescent="0.15">
      <c r="A19" s="23" t="s">
        <v>364</v>
      </c>
      <c r="B19" s="12">
        <v>678</v>
      </c>
      <c r="C19" s="47">
        <v>358</v>
      </c>
      <c r="D19" s="47">
        <v>320</v>
      </c>
      <c r="E19" s="47">
        <v>133</v>
      </c>
      <c r="F19" s="47">
        <v>63</v>
      </c>
      <c r="G19" s="47">
        <v>70</v>
      </c>
      <c r="H19" s="47">
        <v>124</v>
      </c>
      <c r="I19" s="47">
        <v>66</v>
      </c>
      <c r="J19" s="47">
        <v>58</v>
      </c>
      <c r="K19" s="47">
        <v>108</v>
      </c>
      <c r="L19" s="47">
        <v>52</v>
      </c>
      <c r="M19" s="47">
        <v>56</v>
      </c>
      <c r="N19" s="47">
        <v>122</v>
      </c>
      <c r="O19" s="47">
        <v>78</v>
      </c>
      <c r="P19" s="47">
        <v>44</v>
      </c>
      <c r="Q19" s="47">
        <v>103</v>
      </c>
      <c r="R19" s="47">
        <v>62</v>
      </c>
      <c r="S19" s="47">
        <v>41</v>
      </c>
      <c r="T19" s="47">
        <v>88</v>
      </c>
      <c r="U19" s="47">
        <v>37</v>
      </c>
      <c r="V19" s="48">
        <v>51</v>
      </c>
    </row>
    <row r="20" spans="1:22" s="14" customFormat="1" ht="21" customHeight="1" x14ac:dyDescent="0.15">
      <c r="A20" s="23" t="s">
        <v>393</v>
      </c>
      <c r="B20" s="12">
        <v>697</v>
      </c>
      <c r="C20" s="47">
        <v>372</v>
      </c>
      <c r="D20" s="47">
        <v>325</v>
      </c>
      <c r="E20" s="47">
        <v>107</v>
      </c>
      <c r="F20" s="47">
        <v>54</v>
      </c>
      <c r="G20" s="47">
        <v>53</v>
      </c>
      <c r="H20" s="47">
        <v>134</v>
      </c>
      <c r="I20" s="47">
        <v>64</v>
      </c>
      <c r="J20" s="47">
        <v>70</v>
      </c>
      <c r="K20" s="47">
        <v>122</v>
      </c>
      <c r="L20" s="47">
        <v>65</v>
      </c>
      <c r="M20" s="47">
        <v>57</v>
      </c>
      <c r="N20" s="47">
        <v>112</v>
      </c>
      <c r="O20" s="47">
        <v>53</v>
      </c>
      <c r="P20" s="47">
        <v>59</v>
      </c>
      <c r="Q20" s="47">
        <v>118</v>
      </c>
      <c r="R20" s="47">
        <v>76</v>
      </c>
      <c r="S20" s="47">
        <v>42</v>
      </c>
      <c r="T20" s="47">
        <v>104</v>
      </c>
      <c r="U20" s="47">
        <v>60</v>
      </c>
      <c r="V20" s="48">
        <v>44</v>
      </c>
    </row>
    <row r="21" spans="1:22" s="14" customFormat="1" ht="21" customHeight="1" x14ac:dyDescent="0.15">
      <c r="A21" s="28" t="s">
        <v>465</v>
      </c>
      <c r="B21" s="376">
        <v>688</v>
      </c>
      <c r="C21" s="249">
        <v>357</v>
      </c>
      <c r="D21" s="249">
        <v>331</v>
      </c>
      <c r="E21" s="249">
        <v>107</v>
      </c>
      <c r="F21" s="249">
        <v>50</v>
      </c>
      <c r="G21" s="249">
        <v>57</v>
      </c>
      <c r="H21" s="249">
        <v>107</v>
      </c>
      <c r="I21" s="249">
        <v>54</v>
      </c>
      <c r="J21" s="249">
        <v>53</v>
      </c>
      <c r="K21" s="249">
        <v>130</v>
      </c>
      <c r="L21" s="249">
        <v>65</v>
      </c>
      <c r="M21" s="249">
        <v>65</v>
      </c>
      <c r="N21" s="249">
        <v>119</v>
      </c>
      <c r="O21" s="249">
        <v>62</v>
      </c>
      <c r="P21" s="249">
        <v>57</v>
      </c>
      <c r="Q21" s="249">
        <v>110</v>
      </c>
      <c r="R21" s="249">
        <v>52</v>
      </c>
      <c r="S21" s="249">
        <v>58</v>
      </c>
      <c r="T21" s="249">
        <v>115</v>
      </c>
      <c r="U21" s="249">
        <v>74</v>
      </c>
      <c r="V21" s="250">
        <v>41</v>
      </c>
    </row>
    <row r="22" spans="1:22" s="10" customFormat="1" x14ac:dyDescent="0.15">
      <c r="A22" s="3"/>
      <c r="B22" s="3"/>
      <c r="C22" s="3"/>
      <c r="D22" s="3"/>
      <c r="E22" s="3"/>
      <c r="F22" s="3"/>
      <c r="G22" s="3"/>
      <c r="H22" s="3"/>
      <c r="I22" s="3"/>
      <c r="J22" s="3"/>
      <c r="K22" s="3"/>
      <c r="L22" s="3"/>
      <c r="M22" s="3"/>
      <c r="N22" s="3"/>
      <c r="O22" s="3"/>
      <c r="P22" s="3"/>
      <c r="Q22" s="3"/>
      <c r="R22" s="3"/>
      <c r="S22" s="3"/>
      <c r="T22" s="3"/>
      <c r="U22" s="336"/>
      <c r="V22" s="353" t="s">
        <v>65</v>
      </c>
    </row>
    <row r="23" spans="1:22" s="10" customFormat="1" x14ac:dyDescent="0.15"/>
    <row r="24" spans="1:22" s="10" customFormat="1" x14ac:dyDescent="0.15"/>
    <row r="25" spans="1:22" s="10" customFormat="1" x14ac:dyDescent="0.15"/>
    <row r="26" spans="1:22" s="10" customFormat="1" x14ac:dyDescent="0.15">
      <c r="A26" s="44" t="s">
        <v>97</v>
      </c>
      <c r="B26" s="3"/>
      <c r="C26" s="3"/>
      <c r="D26" s="3"/>
      <c r="E26" s="3"/>
      <c r="F26" s="3"/>
      <c r="G26" s="3"/>
      <c r="H26" s="3"/>
      <c r="I26" s="3"/>
      <c r="J26" s="3"/>
      <c r="K26" s="3"/>
      <c r="L26" s="3"/>
      <c r="M26" s="3"/>
      <c r="N26" s="3"/>
      <c r="O26" s="3"/>
      <c r="P26" s="3"/>
      <c r="Q26" s="3"/>
      <c r="R26" s="3"/>
      <c r="S26" s="3"/>
      <c r="T26" s="631" t="s">
        <v>311</v>
      </c>
      <c r="U26" s="631"/>
      <c r="V26" s="631"/>
    </row>
    <row r="27" spans="1:22" s="10" customFormat="1" ht="21" customHeight="1" x14ac:dyDescent="0.15">
      <c r="A27" s="629" t="s">
        <v>312</v>
      </c>
      <c r="B27" s="574" t="s">
        <v>27</v>
      </c>
      <c r="C27" s="544"/>
      <c r="D27" s="544"/>
      <c r="E27" s="543" t="s">
        <v>44</v>
      </c>
      <c r="F27" s="544"/>
      <c r="G27" s="544"/>
      <c r="H27" s="543" t="s">
        <v>45</v>
      </c>
      <c r="I27" s="544"/>
      <c r="J27" s="544"/>
      <c r="K27" s="543" t="s">
        <v>46</v>
      </c>
      <c r="L27" s="544"/>
      <c r="M27" s="544"/>
      <c r="N27" s="543" t="s">
        <v>47</v>
      </c>
      <c r="O27" s="544"/>
      <c r="P27" s="544"/>
      <c r="Q27" s="543" t="s">
        <v>48</v>
      </c>
      <c r="R27" s="544"/>
      <c r="S27" s="544"/>
      <c r="T27" s="543" t="s">
        <v>49</v>
      </c>
      <c r="U27" s="544"/>
      <c r="V27" s="546"/>
    </row>
    <row r="28" spans="1:22" s="10" customFormat="1" ht="21" customHeight="1" x14ac:dyDescent="0.15">
      <c r="A28" s="630"/>
      <c r="B28" s="340" t="s">
        <v>27</v>
      </c>
      <c r="C28" s="324" t="s">
        <v>28</v>
      </c>
      <c r="D28" s="324" t="s">
        <v>29</v>
      </c>
      <c r="E28" s="341" t="s">
        <v>50</v>
      </c>
      <c r="F28" s="324" t="s">
        <v>28</v>
      </c>
      <c r="G28" s="324" t="s">
        <v>29</v>
      </c>
      <c r="H28" s="341" t="s">
        <v>50</v>
      </c>
      <c r="I28" s="324" t="s">
        <v>28</v>
      </c>
      <c r="J28" s="324" t="s">
        <v>29</v>
      </c>
      <c r="K28" s="341" t="s">
        <v>27</v>
      </c>
      <c r="L28" s="324" t="s">
        <v>28</v>
      </c>
      <c r="M28" s="324" t="s">
        <v>29</v>
      </c>
      <c r="N28" s="341" t="s">
        <v>27</v>
      </c>
      <c r="O28" s="324" t="s">
        <v>28</v>
      </c>
      <c r="P28" s="324" t="s">
        <v>29</v>
      </c>
      <c r="Q28" s="341" t="s">
        <v>27</v>
      </c>
      <c r="R28" s="324" t="s">
        <v>28</v>
      </c>
      <c r="S28" s="324" t="s">
        <v>29</v>
      </c>
      <c r="T28" s="341" t="s">
        <v>27</v>
      </c>
      <c r="U28" s="324" t="s">
        <v>28</v>
      </c>
      <c r="V28" s="7" t="s">
        <v>29</v>
      </c>
    </row>
    <row r="29" spans="1:22" s="10" customFormat="1" ht="21" customHeight="1" x14ac:dyDescent="0.15">
      <c r="A29" s="23" t="s">
        <v>352</v>
      </c>
      <c r="B29" s="25">
        <v>741</v>
      </c>
      <c r="C29" s="56">
        <v>383</v>
      </c>
      <c r="D29" s="56">
        <v>358</v>
      </c>
      <c r="E29" s="56">
        <v>153</v>
      </c>
      <c r="F29" s="56">
        <v>76</v>
      </c>
      <c r="G29" s="56">
        <v>77</v>
      </c>
      <c r="H29" s="56">
        <v>138</v>
      </c>
      <c r="I29" s="56">
        <v>70</v>
      </c>
      <c r="J29" s="56">
        <v>68</v>
      </c>
      <c r="K29" s="56">
        <v>119</v>
      </c>
      <c r="L29" s="56">
        <v>62</v>
      </c>
      <c r="M29" s="56">
        <v>57</v>
      </c>
      <c r="N29" s="56">
        <v>103</v>
      </c>
      <c r="O29" s="56">
        <v>54</v>
      </c>
      <c r="P29" s="56">
        <v>49</v>
      </c>
      <c r="Q29" s="56">
        <v>128</v>
      </c>
      <c r="R29" s="56">
        <v>67</v>
      </c>
      <c r="S29" s="56">
        <v>61</v>
      </c>
      <c r="T29" s="56">
        <v>100</v>
      </c>
      <c r="U29" s="56">
        <v>54</v>
      </c>
      <c r="V29" s="57">
        <v>46</v>
      </c>
    </row>
    <row r="30" spans="1:22" s="10" customFormat="1" ht="21" customHeight="1" x14ac:dyDescent="0.15">
      <c r="A30" s="23" t="s">
        <v>353</v>
      </c>
      <c r="B30" s="25">
        <v>806</v>
      </c>
      <c r="C30" s="56">
        <v>411</v>
      </c>
      <c r="D30" s="56">
        <v>395</v>
      </c>
      <c r="E30" s="56">
        <v>154</v>
      </c>
      <c r="F30" s="56">
        <v>77</v>
      </c>
      <c r="G30" s="56">
        <v>77</v>
      </c>
      <c r="H30" s="56">
        <v>151</v>
      </c>
      <c r="I30" s="56">
        <v>76</v>
      </c>
      <c r="J30" s="56">
        <v>75</v>
      </c>
      <c r="K30" s="56">
        <v>141</v>
      </c>
      <c r="L30" s="56">
        <v>71</v>
      </c>
      <c r="M30" s="56">
        <v>70</v>
      </c>
      <c r="N30" s="56">
        <v>128</v>
      </c>
      <c r="O30" s="56">
        <v>64</v>
      </c>
      <c r="P30" s="56">
        <v>64</v>
      </c>
      <c r="Q30" s="56">
        <v>105</v>
      </c>
      <c r="R30" s="56">
        <v>56</v>
      </c>
      <c r="S30" s="56">
        <v>49</v>
      </c>
      <c r="T30" s="56">
        <v>127</v>
      </c>
      <c r="U30" s="56">
        <v>67</v>
      </c>
      <c r="V30" s="57">
        <v>60</v>
      </c>
    </row>
    <row r="31" spans="1:22" s="10" customFormat="1" ht="21" customHeight="1" x14ac:dyDescent="0.15">
      <c r="A31" s="23" t="s">
        <v>364</v>
      </c>
      <c r="B31" s="25">
        <v>849</v>
      </c>
      <c r="C31" s="56">
        <v>428</v>
      </c>
      <c r="D31" s="56">
        <v>421</v>
      </c>
      <c r="E31" s="56">
        <v>163</v>
      </c>
      <c r="F31" s="56">
        <v>87</v>
      </c>
      <c r="G31" s="56">
        <v>76</v>
      </c>
      <c r="H31" s="56">
        <v>156</v>
      </c>
      <c r="I31" s="56">
        <v>76</v>
      </c>
      <c r="J31" s="56">
        <v>80</v>
      </c>
      <c r="K31" s="56">
        <v>154</v>
      </c>
      <c r="L31" s="56">
        <v>75</v>
      </c>
      <c r="M31" s="56">
        <v>79</v>
      </c>
      <c r="N31" s="56">
        <v>143</v>
      </c>
      <c r="O31" s="56">
        <v>72</v>
      </c>
      <c r="P31" s="56">
        <v>71</v>
      </c>
      <c r="Q31" s="56">
        <v>130</v>
      </c>
      <c r="R31" s="56">
        <v>65</v>
      </c>
      <c r="S31" s="56">
        <v>65</v>
      </c>
      <c r="T31" s="56">
        <v>103</v>
      </c>
      <c r="U31" s="56">
        <v>53</v>
      </c>
      <c r="V31" s="57">
        <v>50</v>
      </c>
    </row>
    <row r="32" spans="1:22" s="10" customFormat="1" ht="21" customHeight="1" x14ac:dyDescent="0.15">
      <c r="A32" s="23" t="s">
        <v>393</v>
      </c>
      <c r="B32" s="25">
        <v>881</v>
      </c>
      <c r="C32" s="56">
        <v>454</v>
      </c>
      <c r="D32" s="56">
        <v>427</v>
      </c>
      <c r="E32" s="56">
        <v>137</v>
      </c>
      <c r="F32" s="56">
        <v>74</v>
      </c>
      <c r="G32" s="56">
        <v>63</v>
      </c>
      <c r="H32" s="56">
        <v>161</v>
      </c>
      <c r="I32" s="56">
        <v>90</v>
      </c>
      <c r="J32" s="56">
        <v>71</v>
      </c>
      <c r="K32" s="56">
        <v>159</v>
      </c>
      <c r="L32" s="56">
        <v>79</v>
      </c>
      <c r="M32" s="56">
        <v>80</v>
      </c>
      <c r="N32" s="56">
        <v>157</v>
      </c>
      <c r="O32" s="56">
        <v>77</v>
      </c>
      <c r="P32" s="56">
        <v>80</v>
      </c>
      <c r="Q32" s="56">
        <v>140</v>
      </c>
      <c r="R32" s="56">
        <v>69</v>
      </c>
      <c r="S32" s="56">
        <v>71</v>
      </c>
      <c r="T32" s="56">
        <v>127</v>
      </c>
      <c r="U32" s="56">
        <v>65</v>
      </c>
      <c r="V32" s="57">
        <v>62</v>
      </c>
    </row>
    <row r="33" spans="1:22" s="10" customFormat="1" ht="21" customHeight="1" x14ac:dyDescent="0.15">
      <c r="A33" s="28" t="s">
        <v>452</v>
      </c>
      <c r="B33" s="380">
        <v>921</v>
      </c>
      <c r="C33" s="389">
        <v>476</v>
      </c>
      <c r="D33" s="389">
        <v>445</v>
      </c>
      <c r="E33" s="389">
        <v>165</v>
      </c>
      <c r="F33" s="389">
        <v>86</v>
      </c>
      <c r="G33" s="389">
        <v>79</v>
      </c>
      <c r="H33" s="389">
        <v>137</v>
      </c>
      <c r="I33" s="389">
        <v>73</v>
      </c>
      <c r="J33" s="389">
        <v>64</v>
      </c>
      <c r="K33" s="389">
        <v>159</v>
      </c>
      <c r="L33" s="389">
        <v>88</v>
      </c>
      <c r="M33" s="389">
        <v>71</v>
      </c>
      <c r="N33" s="389">
        <v>160</v>
      </c>
      <c r="O33" s="389">
        <v>76</v>
      </c>
      <c r="P33" s="389">
        <v>84</v>
      </c>
      <c r="Q33" s="389">
        <v>155</v>
      </c>
      <c r="R33" s="389">
        <v>80</v>
      </c>
      <c r="S33" s="389">
        <v>75</v>
      </c>
      <c r="T33" s="389">
        <v>145</v>
      </c>
      <c r="U33" s="389">
        <v>73</v>
      </c>
      <c r="V33" s="390">
        <v>72</v>
      </c>
    </row>
    <row r="34" spans="1:22" s="10" customFormat="1" x14ac:dyDescent="0.15">
      <c r="A34" s="45" t="s">
        <v>98</v>
      </c>
      <c r="B34" s="3"/>
      <c r="C34" s="3"/>
      <c r="D34" s="3"/>
      <c r="E34" s="3"/>
      <c r="F34" s="3"/>
      <c r="G34" s="3"/>
      <c r="H34" s="3"/>
      <c r="I34" s="3"/>
      <c r="J34" s="3"/>
      <c r="K34" s="3"/>
      <c r="L34" s="3"/>
      <c r="M34" s="3"/>
      <c r="N34" s="3"/>
      <c r="O34" s="3"/>
      <c r="P34" s="3"/>
      <c r="Q34" s="3"/>
      <c r="R34" s="3"/>
      <c r="S34" s="3"/>
      <c r="T34" s="3"/>
      <c r="U34" s="336"/>
      <c r="V34" s="353" t="s">
        <v>65</v>
      </c>
    </row>
    <row r="35" spans="1:22" s="10" customFormat="1" x14ac:dyDescent="0.15"/>
    <row r="36" spans="1:22" s="10" customFormat="1" x14ac:dyDescent="0.15"/>
    <row r="37" spans="1:22" s="10" customFormat="1" x14ac:dyDescent="0.15"/>
    <row r="38" spans="1:22" s="10" customFormat="1" x14ac:dyDescent="0.15"/>
  </sheetData>
  <mergeCells count="28">
    <mergeCell ref="Q27:S27"/>
    <mergeCell ref="T27:V27"/>
    <mergeCell ref="A27:A28"/>
    <mergeCell ref="B27:D27"/>
    <mergeCell ref="E27:G27"/>
    <mergeCell ref="H27:J27"/>
    <mergeCell ref="K27:M27"/>
    <mergeCell ref="N27:P27"/>
    <mergeCell ref="A1:J1"/>
    <mergeCell ref="A3:A4"/>
    <mergeCell ref="B3:D3"/>
    <mergeCell ref="E3:G3"/>
    <mergeCell ref="H3:J3"/>
    <mergeCell ref="T2:V2"/>
    <mergeCell ref="T14:V14"/>
    <mergeCell ref="T26:V26"/>
    <mergeCell ref="A15:A16"/>
    <mergeCell ref="B15:D15"/>
    <mergeCell ref="E15:G15"/>
    <mergeCell ref="H15:J15"/>
    <mergeCell ref="K15:M15"/>
    <mergeCell ref="N15:P15"/>
    <mergeCell ref="Q15:S15"/>
    <mergeCell ref="T15:V15"/>
    <mergeCell ref="K3:M3"/>
    <mergeCell ref="N3:P3"/>
    <mergeCell ref="Q3:S3"/>
    <mergeCell ref="T3:V3"/>
  </mergeCells>
  <phoneticPr fontId="2"/>
  <pageMargins left="0.78740157480314965" right="0.78740157480314965" top="0.98425196850393704" bottom="0.98425196850393704" header="0.51181102362204722" footer="0.51181102362204722"/>
  <pageSetup paperSize="9" scale="75" orientation="portrait" horizontalDpi="300" verticalDpi="300" r:id="rId1"/>
  <headerFooter alignWithMargins="0"/>
  <colBreaks count="1" manualBreakCount="1">
    <brk id="10"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Y54"/>
  <sheetViews>
    <sheetView showGridLines="0" zoomScaleNormal="100" zoomScaleSheetLayoutView="85" workbookViewId="0">
      <selection sqref="A1:M1"/>
    </sheetView>
  </sheetViews>
  <sheetFormatPr defaultRowHeight="13.5" x14ac:dyDescent="0.15"/>
  <cols>
    <col min="1" max="1" width="12.125" style="2" customWidth="1"/>
    <col min="2" max="13" width="6.125" style="2" customWidth="1"/>
    <col min="14" max="14" width="9" style="2"/>
    <col min="15" max="25" width="9" style="388"/>
    <col min="26" max="16384" width="9" style="2"/>
  </cols>
  <sheetData>
    <row r="1" spans="1:13" s="10" customFormat="1" ht="21" x14ac:dyDescent="0.15">
      <c r="A1" s="563" t="s">
        <v>375</v>
      </c>
      <c r="B1" s="563"/>
      <c r="C1" s="563"/>
      <c r="D1" s="563"/>
      <c r="E1" s="563"/>
      <c r="F1" s="563"/>
      <c r="G1" s="563"/>
      <c r="H1" s="563"/>
      <c r="I1" s="563"/>
      <c r="J1" s="563"/>
      <c r="K1" s="563"/>
      <c r="L1" s="563"/>
      <c r="M1" s="563"/>
    </row>
    <row r="2" spans="1:13" s="10" customFormat="1" x14ac:dyDescent="0.15">
      <c r="A2" s="44" t="s">
        <v>99</v>
      </c>
      <c r="B2" s="3"/>
      <c r="C2" s="3"/>
      <c r="D2" s="3"/>
      <c r="E2" s="3"/>
      <c r="F2" s="3"/>
      <c r="G2" s="3"/>
      <c r="H2" s="3"/>
      <c r="I2" s="3"/>
      <c r="J2" s="3"/>
      <c r="L2" s="290"/>
      <c r="M2" s="348" t="s">
        <v>311</v>
      </c>
    </row>
    <row r="3" spans="1:13" s="10" customFormat="1" ht="21" customHeight="1" x14ac:dyDescent="0.15">
      <c r="A3" s="547" t="s">
        <v>315</v>
      </c>
      <c r="B3" s="573" t="s">
        <v>27</v>
      </c>
      <c r="C3" s="551"/>
      <c r="D3" s="541"/>
      <c r="E3" s="572" t="s">
        <v>44</v>
      </c>
      <c r="F3" s="551"/>
      <c r="G3" s="541"/>
      <c r="H3" s="572" t="s">
        <v>45</v>
      </c>
      <c r="I3" s="551"/>
      <c r="J3" s="541"/>
      <c r="K3" s="572" t="s">
        <v>46</v>
      </c>
      <c r="L3" s="551"/>
      <c r="M3" s="552"/>
    </row>
    <row r="4" spans="1:13" s="10" customFormat="1" ht="21" customHeight="1" x14ac:dyDescent="0.15">
      <c r="A4" s="549"/>
      <c r="B4" s="330" t="s">
        <v>27</v>
      </c>
      <c r="C4" s="324" t="s">
        <v>28</v>
      </c>
      <c r="D4" s="324" t="s">
        <v>29</v>
      </c>
      <c r="E4" s="341" t="s">
        <v>27</v>
      </c>
      <c r="F4" s="324" t="s">
        <v>28</v>
      </c>
      <c r="G4" s="324" t="s">
        <v>29</v>
      </c>
      <c r="H4" s="341" t="s">
        <v>27</v>
      </c>
      <c r="I4" s="324" t="s">
        <v>28</v>
      </c>
      <c r="J4" s="324" t="s">
        <v>29</v>
      </c>
      <c r="K4" s="341" t="s">
        <v>27</v>
      </c>
      <c r="L4" s="324" t="s">
        <v>28</v>
      </c>
      <c r="M4" s="7" t="s">
        <v>29</v>
      </c>
    </row>
    <row r="5" spans="1:13" s="10" customFormat="1" ht="21" customHeight="1" x14ac:dyDescent="0.15">
      <c r="A5" s="23" t="s">
        <v>352</v>
      </c>
      <c r="B5" s="46">
        <v>711</v>
      </c>
      <c r="C5" s="47">
        <v>380</v>
      </c>
      <c r="D5" s="47">
        <v>331</v>
      </c>
      <c r="E5" s="47">
        <v>209</v>
      </c>
      <c r="F5" s="47">
        <v>110</v>
      </c>
      <c r="G5" s="47">
        <v>99</v>
      </c>
      <c r="H5" s="47">
        <v>265</v>
      </c>
      <c r="I5" s="47">
        <v>154</v>
      </c>
      <c r="J5" s="47">
        <v>111</v>
      </c>
      <c r="K5" s="47">
        <v>237</v>
      </c>
      <c r="L5" s="47">
        <v>116</v>
      </c>
      <c r="M5" s="48">
        <v>121</v>
      </c>
    </row>
    <row r="6" spans="1:13" s="14" customFormat="1" ht="21" customHeight="1" x14ac:dyDescent="0.15">
      <c r="A6" s="23" t="s">
        <v>353</v>
      </c>
      <c r="B6" s="46">
        <v>694</v>
      </c>
      <c r="C6" s="47">
        <v>386</v>
      </c>
      <c r="D6" s="47">
        <v>308</v>
      </c>
      <c r="E6" s="47">
        <v>225</v>
      </c>
      <c r="F6" s="47">
        <v>124</v>
      </c>
      <c r="G6" s="47">
        <v>101</v>
      </c>
      <c r="H6" s="47">
        <v>205</v>
      </c>
      <c r="I6" s="47">
        <v>108</v>
      </c>
      <c r="J6" s="47">
        <v>97</v>
      </c>
      <c r="K6" s="47">
        <v>264</v>
      </c>
      <c r="L6" s="47">
        <v>154</v>
      </c>
      <c r="M6" s="48">
        <v>110</v>
      </c>
    </row>
    <row r="7" spans="1:13" s="14" customFormat="1" ht="21" customHeight="1" x14ac:dyDescent="0.15">
      <c r="A7" s="23" t="s">
        <v>364</v>
      </c>
      <c r="B7" s="46">
        <v>662</v>
      </c>
      <c r="C7" s="47">
        <v>356</v>
      </c>
      <c r="D7" s="47">
        <v>306</v>
      </c>
      <c r="E7" s="47">
        <v>228</v>
      </c>
      <c r="F7" s="47">
        <v>121</v>
      </c>
      <c r="G7" s="47">
        <v>107</v>
      </c>
      <c r="H7" s="47">
        <v>227</v>
      </c>
      <c r="I7" s="47">
        <v>125</v>
      </c>
      <c r="J7" s="47">
        <v>102</v>
      </c>
      <c r="K7" s="47">
        <v>207</v>
      </c>
      <c r="L7" s="47">
        <v>110</v>
      </c>
      <c r="M7" s="48">
        <v>97</v>
      </c>
    </row>
    <row r="8" spans="1:13" s="14" customFormat="1" ht="21" customHeight="1" x14ac:dyDescent="0.15">
      <c r="A8" s="23" t="s">
        <v>393</v>
      </c>
      <c r="B8" s="46">
        <v>668</v>
      </c>
      <c r="C8" s="47">
        <v>357</v>
      </c>
      <c r="D8" s="47">
        <v>311</v>
      </c>
      <c r="E8" s="47">
        <v>206</v>
      </c>
      <c r="F8" s="47">
        <v>110</v>
      </c>
      <c r="G8" s="47">
        <v>96</v>
      </c>
      <c r="H8" s="47">
        <v>233</v>
      </c>
      <c r="I8" s="47">
        <v>122</v>
      </c>
      <c r="J8" s="47">
        <v>111</v>
      </c>
      <c r="K8" s="47">
        <v>229</v>
      </c>
      <c r="L8" s="47">
        <v>125</v>
      </c>
      <c r="M8" s="48">
        <v>104</v>
      </c>
    </row>
    <row r="9" spans="1:13" s="14" customFormat="1" ht="21" customHeight="1" x14ac:dyDescent="0.15">
      <c r="A9" s="28" t="s">
        <v>465</v>
      </c>
      <c r="B9" s="248">
        <v>636</v>
      </c>
      <c r="C9" s="249">
        <v>330</v>
      </c>
      <c r="D9" s="249">
        <v>306</v>
      </c>
      <c r="E9" s="249">
        <v>199</v>
      </c>
      <c r="F9" s="249">
        <v>100</v>
      </c>
      <c r="G9" s="249">
        <v>99</v>
      </c>
      <c r="H9" s="249">
        <v>205</v>
      </c>
      <c r="I9" s="249">
        <v>110</v>
      </c>
      <c r="J9" s="249">
        <v>95</v>
      </c>
      <c r="K9" s="249">
        <v>232</v>
      </c>
      <c r="L9" s="249">
        <v>120</v>
      </c>
      <c r="M9" s="250">
        <v>112</v>
      </c>
    </row>
    <row r="10" spans="1:13" ht="13.5" customHeight="1" x14ac:dyDescent="0.15">
      <c r="A10" s="36"/>
      <c r="B10" s="36"/>
      <c r="C10" s="36"/>
      <c r="D10" s="36"/>
      <c r="E10" s="36"/>
      <c r="F10" s="36"/>
      <c r="G10" s="36"/>
      <c r="H10" s="36"/>
      <c r="I10" s="36"/>
      <c r="J10" s="36"/>
      <c r="K10" s="336"/>
      <c r="L10" s="336"/>
      <c r="M10" s="353" t="s">
        <v>65</v>
      </c>
    </row>
    <row r="11" spans="1:13" ht="13.5" customHeight="1" x14ac:dyDescent="0.15">
      <c r="A11" s="36"/>
      <c r="B11" s="36"/>
      <c r="C11" s="36"/>
      <c r="D11" s="36"/>
      <c r="E11" s="36"/>
      <c r="F11" s="36"/>
      <c r="G11" s="36"/>
      <c r="H11" s="36"/>
      <c r="I11" s="36"/>
      <c r="J11" s="36"/>
      <c r="K11" s="336"/>
      <c r="L11" s="336"/>
      <c r="M11" s="336"/>
    </row>
    <row r="12" spans="1:13" x14ac:dyDescent="0.15">
      <c r="A12" s="52" t="s">
        <v>100</v>
      </c>
      <c r="B12" s="36"/>
      <c r="C12" s="36"/>
      <c r="D12" s="36"/>
      <c r="E12" s="36"/>
      <c r="F12" s="36"/>
      <c r="G12" s="36"/>
      <c r="H12" s="36"/>
      <c r="I12" s="36"/>
      <c r="J12" s="36"/>
      <c r="L12" s="290"/>
      <c r="M12" s="348" t="s">
        <v>311</v>
      </c>
    </row>
    <row r="13" spans="1:13" ht="21" customHeight="1" x14ac:dyDescent="0.15">
      <c r="A13" s="547" t="s">
        <v>315</v>
      </c>
      <c r="B13" s="573" t="s">
        <v>27</v>
      </c>
      <c r="C13" s="551"/>
      <c r="D13" s="541"/>
      <c r="E13" s="572" t="s">
        <v>44</v>
      </c>
      <c r="F13" s="551"/>
      <c r="G13" s="541"/>
      <c r="H13" s="572" t="s">
        <v>45</v>
      </c>
      <c r="I13" s="551"/>
      <c r="J13" s="541"/>
      <c r="K13" s="572" t="s">
        <v>46</v>
      </c>
      <c r="L13" s="551"/>
      <c r="M13" s="552"/>
    </row>
    <row r="14" spans="1:13" ht="21" customHeight="1" x14ac:dyDescent="0.15">
      <c r="A14" s="549"/>
      <c r="B14" s="330" t="s">
        <v>27</v>
      </c>
      <c r="C14" s="324" t="s">
        <v>28</v>
      </c>
      <c r="D14" s="324" t="s">
        <v>29</v>
      </c>
      <c r="E14" s="341" t="s">
        <v>27</v>
      </c>
      <c r="F14" s="324" t="s">
        <v>28</v>
      </c>
      <c r="G14" s="324" t="s">
        <v>29</v>
      </c>
      <c r="H14" s="341" t="s">
        <v>27</v>
      </c>
      <c r="I14" s="324" t="s">
        <v>28</v>
      </c>
      <c r="J14" s="324" t="s">
        <v>29</v>
      </c>
      <c r="K14" s="341" t="s">
        <v>27</v>
      </c>
      <c r="L14" s="324" t="s">
        <v>28</v>
      </c>
      <c r="M14" s="7" t="s">
        <v>29</v>
      </c>
    </row>
    <row r="15" spans="1:13" ht="21" customHeight="1" x14ac:dyDescent="0.15">
      <c r="A15" s="23" t="s">
        <v>352</v>
      </c>
      <c r="B15" s="55">
        <v>853</v>
      </c>
      <c r="C15" s="53">
        <v>435</v>
      </c>
      <c r="D15" s="53">
        <v>418</v>
      </c>
      <c r="E15" s="53">
        <v>295</v>
      </c>
      <c r="F15" s="53">
        <v>156</v>
      </c>
      <c r="G15" s="53">
        <v>139</v>
      </c>
      <c r="H15" s="53">
        <v>285</v>
      </c>
      <c r="I15" s="53">
        <v>133</v>
      </c>
      <c r="J15" s="53">
        <v>152</v>
      </c>
      <c r="K15" s="53">
        <v>273</v>
      </c>
      <c r="L15" s="53">
        <v>146</v>
      </c>
      <c r="M15" s="54">
        <v>127</v>
      </c>
    </row>
    <row r="16" spans="1:13" s="14" customFormat="1" ht="21" customHeight="1" x14ac:dyDescent="0.15">
      <c r="A16" s="23" t="s">
        <v>353</v>
      </c>
      <c r="B16" s="55">
        <v>847</v>
      </c>
      <c r="C16" s="53">
        <v>426</v>
      </c>
      <c r="D16" s="53">
        <v>421</v>
      </c>
      <c r="E16" s="53">
        <v>265</v>
      </c>
      <c r="F16" s="53">
        <v>137</v>
      </c>
      <c r="G16" s="53">
        <v>128</v>
      </c>
      <c r="H16" s="53">
        <v>298</v>
      </c>
      <c r="I16" s="53">
        <v>157</v>
      </c>
      <c r="J16" s="53">
        <v>141</v>
      </c>
      <c r="K16" s="53">
        <v>284</v>
      </c>
      <c r="L16" s="53">
        <v>132</v>
      </c>
      <c r="M16" s="54">
        <v>152</v>
      </c>
    </row>
    <row r="17" spans="1:13" s="14" customFormat="1" ht="21" customHeight="1" x14ac:dyDescent="0.15">
      <c r="A17" s="23" t="s">
        <v>364</v>
      </c>
      <c r="B17" s="55">
        <v>828</v>
      </c>
      <c r="C17" s="53">
        <v>421</v>
      </c>
      <c r="D17" s="53">
        <v>407</v>
      </c>
      <c r="E17" s="53">
        <v>267</v>
      </c>
      <c r="F17" s="53">
        <v>127</v>
      </c>
      <c r="G17" s="53">
        <v>140</v>
      </c>
      <c r="H17" s="53">
        <v>265</v>
      </c>
      <c r="I17" s="53">
        <v>139</v>
      </c>
      <c r="J17" s="53">
        <v>126</v>
      </c>
      <c r="K17" s="53">
        <v>296</v>
      </c>
      <c r="L17" s="53">
        <v>155</v>
      </c>
      <c r="M17" s="54">
        <v>141</v>
      </c>
    </row>
    <row r="18" spans="1:13" s="14" customFormat="1" ht="21" customHeight="1" x14ac:dyDescent="0.15">
      <c r="A18" s="23" t="s">
        <v>393</v>
      </c>
      <c r="B18" s="55">
        <v>818</v>
      </c>
      <c r="C18" s="53">
        <v>411</v>
      </c>
      <c r="D18" s="53">
        <v>407</v>
      </c>
      <c r="E18" s="53">
        <v>293</v>
      </c>
      <c r="F18" s="53">
        <v>149</v>
      </c>
      <c r="G18" s="53">
        <v>144</v>
      </c>
      <c r="H18" s="53">
        <v>262</v>
      </c>
      <c r="I18" s="53">
        <v>125</v>
      </c>
      <c r="J18" s="53">
        <v>137</v>
      </c>
      <c r="K18" s="53">
        <v>263</v>
      </c>
      <c r="L18" s="53">
        <v>137</v>
      </c>
      <c r="M18" s="54">
        <v>126</v>
      </c>
    </row>
    <row r="19" spans="1:13" s="14" customFormat="1" ht="21" customHeight="1" x14ac:dyDescent="0.15">
      <c r="A19" s="28" t="s">
        <v>451</v>
      </c>
      <c r="B19" s="391">
        <v>866</v>
      </c>
      <c r="C19" s="392">
        <v>438</v>
      </c>
      <c r="D19" s="392">
        <v>428</v>
      </c>
      <c r="E19" s="392">
        <v>302</v>
      </c>
      <c r="F19" s="392">
        <v>160</v>
      </c>
      <c r="G19" s="392">
        <v>142</v>
      </c>
      <c r="H19" s="392">
        <v>298</v>
      </c>
      <c r="I19" s="392">
        <v>152</v>
      </c>
      <c r="J19" s="392">
        <v>146</v>
      </c>
      <c r="K19" s="392">
        <v>266</v>
      </c>
      <c r="L19" s="392">
        <v>126</v>
      </c>
      <c r="M19" s="393">
        <v>140</v>
      </c>
    </row>
    <row r="20" spans="1:13" s="10" customFormat="1" x14ac:dyDescent="0.15">
      <c r="A20" s="3"/>
      <c r="B20" s="3"/>
      <c r="C20" s="3"/>
      <c r="D20" s="3"/>
      <c r="E20" s="3"/>
      <c r="F20" s="3"/>
      <c r="G20" s="3"/>
      <c r="H20" s="3"/>
      <c r="I20" s="3"/>
      <c r="J20" s="3"/>
      <c r="K20" s="336"/>
      <c r="L20" s="336"/>
      <c r="M20" s="353" t="s">
        <v>65</v>
      </c>
    </row>
    <row r="21" spans="1:13" ht="12.75" customHeight="1" x14ac:dyDescent="0.15">
      <c r="A21" s="3"/>
      <c r="B21" s="3"/>
      <c r="C21" s="3"/>
      <c r="D21" s="3"/>
      <c r="E21" s="3"/>
      <c r="F21" s="3"/>
      <c r="G21" s="3"/>
      <c r="H21" s="3"/>
      <c r="I21" s="3"/>
      <c r="J21" s="3"/>
      <c r="K21" s="336"/>
      <c r="L21" s="336"/>
      <c r="M21" s="336"/>
    </row>
    <row r="22" spans="1:13" x14ac:dyDescent="0.15">
      <c r="A22" s="44" t="s">
        <v>101</v>
      </c>
      <c r="B22" s="3"/>
      <c r="C22" s="3"/>
      <c r="D22" s="3"/>
      <c r="E22" s="3"/>
      <c r="F22" s="3"/>
      <c r="G22" s="3"/>
      <c r="H22" s="3"/>
      <c r="I22" s="3"/>
      <c r="J22" s="3"/>
      <c r="L22" s="290"/>
      <c r="M22" s="348" t="s">
        <v>311</v>
      </c>
    </row>
    <row r="23" spans="1:13" ht="21" customHeight="1" x14ac:dyDescent="0.15">
      <c r="A23" s="547" t="s">
        <v>315</v>
      </c>
      <c r="B23" s="573" t="s">
        <v>27</v>
      </c>
      <c r="C23" s="551"/>
      <c r="D23" s="541"/>
      <c r="E23" s="572" t="s">
        <v>44</v>
      </c>
      <c r="F23" s="551"/>
      <c r="G23" s="541"/>
      <c r="H23" s="572" t="s">
        <v>45</v>
      </c>
      <c r="I23" s="551"/>
      <c r="J23" s="541"/>
      <c r="K23" s="572" t="s">
        <v>46</v>
      </c>
      <c r="L23" s="551"/>
      <c r="M23" s="552"/>
    </row>
    <row r="24" spans="1:13" ht="21" customHeight="1" x14ac:dyDescent="0.15">
      <c r="A24" s="549"/>
      <c r="B24" s="330" t="s">
        <v>27</v>
      </c>
      <c r="C24" s="324" t="s">
        <v>28</v>
      </c>
      <c r="D24" s="324" t="s">
        <v>29</v>
      </c>
      <c r="E24" s="341" t="s">
        <v>27</v>
      </c>
      <c r="F24" s="324" t="s">
        <v>28</v>
      </c>
      <c r="G24" s="324" t="s">
        <v>29</v>
      </c>
      <c r="H24" s="341" t="s">
        <v>27</v>
      </c>
      <c r="I24" s="324" t="s">
        <v>28</v>
      </c>
      <c r="J24" s="324" t="s">
        <v>29</v>
      </c>
      <c r="K24" s="341" t="s">
        <v>27</v>
      </c>
      <c r="L24" s="324" t="s">
        <v>28</v>
      </c>
      <c r="M24" s="7" t="s">
        <v>29</v>
      </c>
    </row>
    <row r="25" spans="1:13" ht="21" customHeight="1" x14ac:dyDescent="0.15">
      <c r="A25" s="23" t="s">
        <v>352</v>
      </c>
      <c r="B25" s="46">
        <v>736</v>
      </c>
      <c r="C25" s="47">
        <v>374</v>
      </c>
      <c r="D25" s="47">
        <v>362</v>
      </c>
      <c r="E25" s="47">
        <v>248</v>
      </c>
      <c r="F25" s="47">
        <v>128</v>
      </c>
      <c r="G25" s="47">
        <v>120</v>
      </c>
      <c r="H25" s="47">
        <v>249</v>
      </c>
      <c r="I25" s="47">
        <v>122</v>
      </c>
      <c r="J25" s="47">
        <v>127</v>
      </c>
      <c r="K25" s="47">
        <v>239</v>
      </c>
      <c r="L25" s="47">
        <v>124</v>
      </c>
      <c r="M25" s="48">
        <v>115</v>
      </c>
    </row>
    <row r="26" spans="1:13" ht="21" customHeight="1" x14ac:dyDescent="0.15">
      <c r="A26" s="23" t="s">
        <v>353</v>
      </c>
      <c r="B26" s="46">
        <v>766</v>
      </c>
      <c r="C26" s="47">
        <v>386</v>
      </c>
      <c r="D26" s="47">
        <v>380</v>
      </c>
      <c r="E26" s="47">
        <v>262</v>
      </c>
      <c r="F26" s="47">
        <v>133</v>
      </c>
      <c r="G26" s="47">
        <v>129</v>
      </c>
      <c r="H26" s="47">
        <v>251</v>
      </c>
      <c r="I26" s="47">
        <v>131</v>
      </c>
      <c r="J26" s="47">
        <v>120</v>
      </c>
      <c r="K26" s="47">
        <v>253</v>
      </c>
      <c r="L26" s="47">
        <v>122</v>
      </c>
      <c r="M26" s="48">
        <v>131</v>
      </c>
    </row>
    <row r="27" spans="1:13" ht="21" customHeight="1" x14ac:dyDescent="0.15">
      <c r="A27" s="23" t="s">
        <v>364</v>
      </c>
      <c r="B27" s="46">
        <v>717</v>
      </c>
      <c r="C27" s="47">
        <v>365</v>
      </c>
      <c r="D27" s="47">
        <v>352</v>
      </c>
      <c r="E27" s="47">
        <v>212</v>
      </c>
      <c r="F27" s="47">
        <v>105</v>
      </c>
      <c r="G27" s="47">
        <v>107</v>
      </c>
      <c r="H27" s="47">
        <v>262</v>
      </c>
      <c r="I27" s="47">
        <v>132</v>
      </c>
      <c r="J27" s="47">
        <v>130</v>
      </c>
      <c r="K27" s="47">
        <v>243</v>
      </c>
      <c r="L27" s="47">
        <v>128</v>
      </c>
      <c r="M27" s="48">
        <v>115</v>
      </c>
    </row>
    <row r="28" spans="1:13" ht="21" customHeight="1" x14ac:dyDescent="0.15">
      <c r="A28" s="23" t="s">
        <v>393</v>
      </c>
      <c r="B28" s="46">
        <v>731</v>
      </c>
      <c r="C28" s="47">
        <v>365</v>
      </c>
      <c r="D28" s="47">
        <v>366</v>
      </c>
      <c r="E28" s="47">
        <v>250</v>
      </c>
      <c r="F28" s="47">
        <v>126</v>
      </c>
      <c r="G28" s="47">
        <v>124</v>
      </c>
      <c r="H28" s="47">
        <v>215</v>
      </c>
      <c r="I28" s="47">
        <v>106</v>
      </c>
      <c r="J28" s="47">
        <v>109</v>
      </c>
      <c r="K28" s="47">
        <v>266</v>
      </c>
      <c r="L28" s="47">
        <v>133</v>
      </c>
      <c r="M28" s="48">
        <v>133</v>
      </c>
    </row>
    <row r="29" spans="1:13" ht="21" customHeight="1" x14ac:dyDescent="0.15">
      <c r="A29" s="28" t="s">
        <v>466</v>
      </c>
      <c r="B29" s="248">
        <v>731</v>
      </c>
      <c r="C29" s="249">
        <v>363</v>
      </c>
      <c r="D29" s="249">
        <v>368</v>
      </c>
      <c r="E29" s="249">
        <v>264</v>
      </c>
      <c r="F29" s="249">
        <v>131</v>
      </c>
      <c r="G29" s="249">
        <v>133</v>
      </c>
      <c r="H29" s="249">
        <v>252</v>
      </c>
      <c r="I29" s="249">
        <v>126</v>
      </c>
      <c r="J29" s="249">
        <v>126</v>
      </c>
      <c r="K29" s="249">
        <v>215</v>
      </c>
      <c r="L29" s="249">
        <v>106</v>
      </c>
      <c r="M29" s="250">
        <v>109</v>
      </c>
    </row>
    <row r="30" spans="1:13" x14ac:dyDescent="0.15">
      <c r="A30" s="3"/>
      <c r="B30" s="342"/>
      <c r="C30" s="342"/>
      <c r="D30" s="342"/>
      <c r="E30" s="342"/>
      <c r="F30" s="342"/>
      <c r="G30" s="342"/>
      <c r="H30" s="342"/>
      <c r="I30" s="342"/>
      <c r="J30" s="342"/>
      <c r="K30" s="336"/>
      <c r="L30" s="336"/>
      <c r="M30" s="353" t="s">
        <v>65</v>
      </c>
    </row>
    <row r="31" spans="1:13" x14ac:dyDescent="0.15">
      <c r="A31" s="36"/>
      <c r="B31" s="36"/>
      <c r="C31" s="36"/>
      <c r="D31" s="36"/>
      <c r="E31" s="36"/>
      <c r="F31" s="36"/>
      <c r="G31" s="36"/>
      <c r="H31" s="36"/>
      <c r="I31" s="36"/>
      <c r="J31" s="36"/>
      <c r="K31" s="36"/>
      <c r="L31" s="36"/>
      <c r="M31" s="36"/>
    </row>
    <row r="32" spans="1:13" ht="13.5" customHeight="1" x14ac:dyDescent="0.15">
      <c r="A32" s="52" t="s">
        <v>102</v>
      </c>
      <c r="B32" s="36"/>
      <c r="C32" s="36"/>
      <c r="D32" s="36"/>
      <c r="E32" s="36"/>
      <c r="F32" s="36"/>
      <c r="G32" s="36"/>
      <c r="H32" s="36"/>
      <c r="I32" s="36"/>
      <c r="J32" s="36"/>
      <c r="L32" s="290"/>
      <c r="M32" s="348" t="s">
        <v>311</v>
      </c>
    </row>
    <row r="33" spans="1:13" ht="21" customHeight="1" x14ac:dyDescent="0.15">
      <c r="A33" s="547" t="s">
        <v>315</v>
      </c>
      <c r="B33" s="573" t="s">
        <v>27</v>
      </c>
      <c r="C33" s="551"/>
      <c r="D33" s="541"/>
      <c r="E33" s="572" t="s">
        <v>44</v>
      </c>
      <c r="F33" s="551"/>
      <c r="G33" s="541"/>
      <c r="H33" s="572" t="s">
        <v>45</v>
      </c>
      <c r="I33" s="551"/>
      <c r="J33" s="541"/>
      <c r="K33" s="572" t="s">
        <v>46</v>
      </c>
      <c r="L33" s="551"/>
      <c r="M33" s="552"/>
    </row>
    <row r="34" spans="1:13" ht="21" customHeight="1" x14ac:dyDescent="0.15">
      <c r="A34" s="549"/>
      <c r="B34" s="330" t="s">
        <v>27</v>
      </c>
      <c r="C34" s="324" t="s">
        <v>28</v>
      </c>
      <c r="D34" s="324" t="s">
        <v>29</v>
      </c>
      <c r="E34" s="341" t="s">
        <v>27</v>
      </c>
      <c r="F34" s="324" t="s">
        <v>28</v>
      </c>
      <c r="G34" s="324" t="s">
        <v>29</v>
      </c>
      <c r="H34" s="341" t="s">
        <v>27</v>
      </c>
      <c r="I34" s="324" t="s">
        <v>28</v>
      </c>
      <c r="J34" s="324" t="s">
        <v>29</v>
      </c>
      <c r="K34" s="341" t="s">
        <v>27</v>
      </c>
      <c r="L34" s="324" t="s">
        <v>28</v>
      </c>
      <c r="M34" s="7" t="s">
        <v>29</v>
      </c>
    </row>
    <row r="35" spans="1:13" ht="21" customHeight="1" x14ac:dyDescent="0.15">
      <c r="A35" s="23" t="s">
        <v>352</v>
      </c>
      <c r="B35" s="55">
        <v>692</v>
      </c>
      <c r="C35" s="53">
        <v>372</v>
      </c>
      <c r="D35" s="53">
        <v>320</v>
      </c>
      <c r="E35" s="53">
        <v>214</v>
      </c>
      <c r="F35" s="53">
        <v>116</v>
      </c>
      <c r="G35" s="53">
        <v>98</v>
      </c>
      <c r="H35" s="53">
        <v>238</v>
      </c>
      <c r="I35" s="53">
        <v>138</v>
      </c>
      <c r="J35" s="53">
        <v>100</v>
      </c>
      <c r="K35" s="53">
        <v>240</v>
      </c>
      <c r="L35" s="53">
        <v>118</v>
      </c>
      <c r="M35" s="54">
        <v>122</v>
      </c>
    </row>
    <row r="36" spans="1:13" ht="21" customHeight="1" x14ac:dyDescent="0.15">
      <c r="A36" s="23" t="s">
        <v>353</v>
      </c>
      <c r="B36" s="55">
        <v>662</v>
      </c>
      <c r="C36" s="53">
        <v>367</v>
      </c>
      <c r="D36" s="53">
        <v>295</v>
      </c>
      <c r="E36" s="53">
        <v>216</v>
      </c>
      <c r="F36" s="53">
        <v>111</v>
      </c>
      <c r="G36" s="53">
        <v>105</v>
      </c>
      <c r="H36" s="53">
        <v>210</v>
      </c>
      <c r="I36" s="53">
        <v>116</v>
      </c>
      <c r="J36" s="53">
        <v>94</v>
      </c>
      <c r="K36" s="53">
        <v>236</v>
      </c>
      <c r="L36" s="53">
        <v>140</v>
      </c>
      <c r="M36" s="54">
        <v>96</v>
      </c>
    </row>
    <row r="37" spans="1:13" ht="21" customHeight="1" x14ac:dyDescent="0.15">
      <c r="A37" s="23" t="s">
        <v>364</v>
      </c>
      <c r="B37" s="55">
        <v>661</v>
      </c>
      <c r="C37" s="53">
        <v>339</v>
      </c>
      <c r="D37" s="53">
        <v>322</v>
      </c>
      <c r="E37" s="53">
        <v>237</v>
      </c>
      <c r="F37" s="53">
        <v>113</v>
      </c>
      <c r="G37" s="53">
        <v>124</v>
      </c>
      <c r="H37" s="53">
        <v>216</v>
      </c>
      <c r="I37" s="53">
        <v>111</v>
      </c>
      <c r="J37" s="53">
        <v>105</v>
      </c>
      <c r="K37" s="53">
        <v>208</v>
      </c>
      <c r="L37" s="53">
        <v>115</v>
      </c>
      <c r="M37" s="54">
        <v>93</v>
      </c>
    </row>
    <row r="38" spans="1:13" ht="21" customHeight="1" x14ac:dyDescent="0.15">
      <c r="A38" s="23" t="s">
        <v>393</v>
      </c>
      <c r="B38" s="55">
        <v>635</v>
      </c>
      <c r="C38" s="53">
        <v>314</v>
      </c>
      <c r="D38" s="53">
        <v>321</v>
      </c>
      <c r="E38" s="53">
        <v>187</v>
      </c>
      <c r="F38" s="53">
        <v>93</v>
      </c>
      <c r="G38" s="53">
        <v>94</v>
      </c>
      <c r="H38" s="53">
        <v>234</v>
      </c>
      <c r="I38" s="53">
        <v>112</v>
      </c>
      <c r="J38" s="53">
        <v>122</v>
      </c>
      <c r="K38" s="53">
        <v>214</v>
      </c>
      <c r="L38" s="53">
        <v>109</v>
      </c>
      <c r="M38" s="54">
        <v>105</v>
      </c>
    </row>
    <row r="39" spans="1:13" ht="21" customHeight="1" x14ac:dyDescent="0.15">
      <c r="A39" s="28" t="s">
        <v>452</v>
      </c>
      <c r="B39" s="391">
        <v>630</v>
      </c>
      <c r="C39" s="392">
        <v>313</v>
      </c>
      <c r="D39" s="392">
        <v>317</v>
      </c>
      <c r="E39" s="392">
        <v>215</v>
      </c>
      <c r="F39" s="392">
        <v>110</v>
      </c>
      <c r="G39" s="392">
        <v>105</v>
      </c>
      <c r="H39" s="392">
        <v>182</v>
      </c>
      <c r="I39" s="392">
        <v>92</v>
      </c>
      <c r="J39" s="392">
        <v>90</v>
      </c>
      <c r="K39" s="392">
        <v>233</v>
      </c>
      <c r="L39" s="392">
        <v>111</v>
      </c>
      <c r="M39" s="393">
        <v>122</v>
      </c>
    </row>
    <row r="40" spans="1:13" x14ac:dyDescent="0.15">
      <c r="A40" s="3"/>
      <c r="B40" s="3"/>
      <c r="C40" s="3"/>
      <c r="D40" s="3"/>
      <c r="E40" s="3"/>
      <c r="F40" s="3"/>
      <c r="G40" s="3"/>
      <c r="H40" s="3"/>
      <c r="I40" s="3"/>
      <c r="J40" s="3"/>
      <c r="K40" s="336"/>
      <c r="L40" s="336"/>
      <c r="M40" s="353" t="s">
        <v>65</v>
      </c>
    </row>
    <row r="49" ht="13.5" customHeight="1" x14ac:dyDescent="0.15"/>
    <row r="50" ht="13.5" customHeight="1" x14ac:dyDescent="0.15"/>
    <row r="51" ht="13.5" customHeight="1" x14ac:dyDescent="0.15"/>
    <row r="52" ht="13.5" customHeight="1" x14ac:dyDescent="0.15"/>
    <row r="53" ht="13.5" customHeight="1" x14ac:dyDescent="0.15"/>
    <row r="54" ht="14.25" customHeight="1" x14ac:dyDescent="0.15"/>
  </sheetData>
  <mergeCells count="21">
    <mergeCell ref="A23:A24"/>
    <mergeCell ref="K13:M13"/>
    <mergeCell ref="A13:A14"/>
    <mergeCell ref="K3:M3"/>
    <mergeCell ref="B13:D13"/>
    <mergeCell ref="H13:J13"/>
    <mergeCell ref="B23:D23"/>
    <mergeCell ref="E23:G23"/>
    <mergeCell ref="E13:G13"/>
    <mergeCell ref="K23:M23"/>
    <mergeCell ref="H23:J23"/>
    <mergeCell ref="A33:A34"/>
    <mergeCell ref="B33:D33"/>
    <mergeCell ref="E33:G33"/>
    <mergeCell ref="H33:J33"/>
    <mergeCell ref="K33:M33"/>
    <mergeCell ref="A1:M1"/>
    <mergeCell ref="A3:A4"/>
    <mergeCell ref="B3:D3"/>
    <mergeCell ref="E3:G3"/>
    <mergeCell ref="H3:J3"/>
  </mergeCells>
  <phoneticPr fontId="2"/>
  <pageMargins left="0.61" right="0.6" top="1" bottom="1" header="0.51200000000000001" footer="0.51200000000000001"/>
  <pageSetup paperSize="9" scale="94"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11"/>
  <sheetViews>
    <sheetView showGridLines="0" zoomScale="130" zoomScaleNormal="130" zoomScaleSheetLayoutView="100" workbookViewId="0">
      <selection sqref="A1:J1"/>
    </sheetView>
  </sheetViews>
  <sheetFormatPr defaultRowHeight="13.5" x14ac:dyDescent="0.15"/>
  <cols>
    <col min="1" max="1" width="15.625" style="2" customWidth="1"/>
    <col min="2" max="2" width="6" style="2" bestFit="1" customWidth="1"/>
    <col min="3" max="6" width="7.125" style="2" customWidth="1"/>
    <col min="7" max="7" width="6" style="2" bestFit="1" customWidth="1"/>
    <col min="8" max="10" width="7.125" style="2" customWidth="1"/>
    <col min="11" max="16384" width="9" style="2"/>
  </cols>
  <sheetData>
    <row r="1" spans="1:10" ht="18.75" customHeight="1" x14ac:dyDescent="0.15">
      <c r="A1" s="563" t="s">
        <v>376</v>
      </c>
      <c r="B1" s="563"/>
      <c r="C1" s="563"/>
      <c r="D1" s="563"/>
      <c r="E1" s="563"/>
      <c r="F1" s="563"/>
      <c r="G1" s="563"/>
      <c r="H1" s="563"/>
      <c r="I1" s="563"/>
      <c r="J1" s="563"/>
    </row>
    <row r="2" spans="1:10" x14ac:dyDescent="0.15">
      <c r="A2" s="36"/>
      <c r="B2" s="36"/>
      <c r="C2" s="36"/>
      <c r="D2" s="36"/>
      <c r="E2" s="36"/>
      <c r="F2" s="36"/>
      <c r="G2" s="36"/>
      <c r="H2" s="36"/>
      <c r="I2" s="36"/>
      <c r="J2" s="88" t="s">
        <v>344</v>
      </c>
    </row>
    <row r="3" spans="1:10" ht="27.95" customHeight="1" x14ac:dyDescent="0.15">
      <c r="A3" s="547" t="s">
        <v>315</v>
      </c>
      <c r="B3" s="632" t="s">
        <v>52</v>
      </c>
      <c r="C3" s="503" t="s">
        <v>53</v>
      </c>
      <c r="D3" s="638" t="s">
        <v>585</v>
      </c>
      <c r="E3" s="634" t="s">
        <v>596</v>
      </c>
      <c r="F3" s="634" t="s">
        <v>158</v>
      </c>
      <c r="G3" s="636" t="s">
        <v>54</v>
      </c>
      <c r="H3" s="636" t="s">
        <v>55</v>
      </c>
      <c r="I3" s="640" t="s">
        <v>56</v>
      </c>
      <c r="J3" s="642" t="s">
        <v>57</v>
      </c>
    </row>
    <row r="4" spans="1:10" ht="27.95" customHeight="1" x14ac:dyDescent="0.15">
      <c r="A4" s="549"/>
      <c r="B4" s="633"/>
      <c r="C4" s="504" t="s">
        <v>27</v>
      </c>
      <c r="D4" s="639"/>
      <c r="E4" s="635"/>
      <c r="F4" s="635"/>
      <c r="G4" s="637"/>
      <c r="H4" s="637"/>
      <c r="I4" s="641"/>
      <c r="J4" s="643"/>
    </row>
    <row r="5" spans="1:10" ht="18" customHeight="1" x14ac:dyDescent="0.15">
      <c r="A5" s="23" t="s">
        <v>358</v>
      </c>
      <c r="B5" s="40">
        <v>4</v>
      </c>
      <c r="C5" s="13">
        <v>1011</v>
      </c>
      <c r="D5" s="13">
        <v>968</v>
      </c>
      <c r="E5" s="41">
        <v>8</v>
      </c>
      <c r="F5" s="41" t="s">
        <v>51</v>
      </c>
      <c r="G5" s="41">
        <v>18</v>
      </c>
      <c r="H5" s="41">
        <v>17</v>
      </c>
      <c r="I5" s="310">
        <v>95.7</v>
      </c>
      <c r="J5" s="72">
        <v>1.8</v>
      </c>
    </row>
    <row r="6" spans="1:10" ht="18" customHeight="1" x14ac:dyDescent="0.15">
      <c r="A6" s="23" t="s">
        <v>363</v>
      </c>
      <c r="B6" s="40">
        <v>4</v>
      </c>
      <c r="C6" s="13">
        <v>991</v>
      </c>
      <c r="D6" s="13">
        <v>944</v>
      </c>
      <c r="E6" s="41">
        <v>6</v>
      </c>
      <c r="F6" s="41" t="s">
        <v>51</v>
      </c>
      <c r="G6" s="41">
        <v>11</v>
      </c>
      <c r="H6" s="41">
        <v>30</v>
      </c>
      <c r="I6" s="310">
        <v>95.3</v>
      </c>
      <c r="J6" s="72">
        <v>1.1000000000000001</v>
      </c>
    </row>
    <row r="7" spans="1:10" ht="18" customHeight="1" x14ac:dyDescent="0.15">
      <c r="A7" s="23" t="s">
        <v>367</v>
      </c>
      <c r="B7" s="40">
        <v>4</v>
      </c>
      <c r="C7" s="13">
        <v>1036</v>
      </c>
      <c r="D7" s="13">
        <v>987</v>
      </c>
      <c r="E7" s="41">
        <v>9</v>
      </c>
      <c r="F7" s="41">
        <v>2</v>
      </c>
      <c r="G7" s="41" t="s">
        <v>51</v>
      </c>
      <c r="H7" s="41">
        <v>38</v>
      </c>
      <c r="I7" s="310">
        <v>95.3</v>
      </c>
      <c r="J7" s="311" t="s">
        <v>51</v>
      </c>
    </row>
    <row r="8" spans="1:10" ht="18" customHeight="1" x14ac:dyDescent="0.15">
      <c r="A8" s="23" t="s">
        <v>467</v>
      </c>
      <c r="B8" s="40">
        <v>4</v>
      </c>
      <c r="C8" s="13">
        <v>967</v>
      </c>
      <c r="D8" s="13">
        <v>939</v>
      </c>
      <c r="E8" s="41">
        <v>6</v>
      </c>
      <c r="F8" s="41" t="s">
        <v>487</v>
      </c>
      <c r="G8" s="41" t="s">
        <v>51</v>
      </c>
      <c r="H8" s="41">
        <v>22</v>
      </c>
      <c r="I8" s="310">
        <v>97.1</v>
      </c>
      <c r="J8" s="311" t="s">
        <v>51</v>
      </c>
    </row>
    <row r="9" spans="1:10" ht="18" customHeight="1" x14ac:dyDescent="0.15">
      <c r="A9" s="28" t="s">
        <v>597</v>
      </c>
      <c r="B9" s="246">
        <v>4</v>
      </c>
      <c r="C9" s="245">
        <v>977</v>
      </c>
      <c r="D9" s="245">
        <v>942</v>
      </c>
      <c r="E9" s="247">
        <v>10</v>
      </c>
      <c r="F9" s="247" t="s">
        <v>488</v>
      </c>
      <c r="G9" s="247">
        <v>1</v>
      </c>
      <c r="H9" s="247">
        <v>24</v>
      </c>
      <c r="I9" s="320">
        <v>96.4</v>
      </c>
      <c r="J9" s="321">
        <v>0</v>
      </c>
    </row>
    <row r="10" spans="1:10" ht="18" customHeight="1" x14ac:dyDescent="0.15">
      <c r="A10" s="339"/>
      <c r="B10" s="124"/>
      <c r="C10" s="50"/>
      <c r="D10" s="50"/>
      <c r="E10" s="124"/>
      <c r="F10" s="124"/>
      <c r="G10" s="124"/>
      <c r="H10" s="124"/>
      <c r="I10" s="353"/>
      <c r="J10" s="353" t="s">
        <v>159</v>
      </c>
    </row>
    <row r="11" spans="1:10" s="10" customFormat="1" x14ac:dyDescent="0.15">
      <c r="A11" s="125"/>
      <c r="B11" s="3"/>
      <c r="C11" s="3"/>
      <c r="D11" s="3"/>
      <c r="E11" s="3"/>
      <c r="F11" s="3"/>
      <c r="G11" s="3"/>
      <c r="H11" s="3"/>
      <c r="I11" s="336"/>
    </row>
  </sheetData>
  <mergeCells count="10">
    <mergeCell ref="A1:J1"/>
    <mergeCell ref="A3:A4"/>
    <mergeCell ref="B3:B4"/>
    <mergeCell ref="F3:F4"/>
    <mergeCell ref="G3:G4"/>
    <mergeCell ref="H3:H4"/>
    <mergeCell ref="D3:D4"/>
    <mergeCell ref="E3:E4"/>
    <mergeCell ref="I3:I4"/>
    <mergeCell ref="J3:J4"/>
  </mergeCells>
  <phoneticPr fontId="2"/>
  <pageMargins left="0.75" right="0.75" top="0.99" bottom="1" header="0.51200000000000001" footer="0.51200000000000001"/>
  <pageSetup paperSize="9" scale="88"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35"/>
  <sheetViews>
    <sheetView showGridLines="0" zoomScaleNormal="100" zoomScaleSheetLayoutView="100" workbookViewId="0">
      <selection sqref="A1:N1"/>
    </sheetView>
  </sheetViews>
  <sheetFormatPr defaultRowHeight="13.5" x14ac:dyDescent="0.15"/>
  <cols>
    <col min="1" max="1" width="11.125" style="2" customWidth="1"/>
    <col min="2" max="14" width="6.625" style="2" customWidth="1"/>
    <col min="15" max="16384" width="9" style="2"/>
  </cols>
  <sheetData>
    <row r="1" spans="1:14" s="80" customFormat="1" ht="21" x14ac:dyDescent="0.15">
      <c r="A1" s="563" t="s">
        <v>377</v>
      </c>
      <c r="B1" s="563"/>
      <c r="C1" s="657"/>
      <c r="D1" s="657"/>
      <c r="E1" s="657"/>
      <c r="F1" s="657"/>
      <c r="G1" s="657"/>
      <c r="H1" s="657"/>
      <c r="I1" s="657"/>
      <c r="J1" s="657"/>
      <c r="K1" s="657"/>
      <c r="L1" s="657"/>
      <c r="M1" s="657"/>
      <c r="N1" s="657"/>
    </row>
    <row r="2" spans="1:14" s="84" customFormat="1" ht="18.75" customHeight="1" x14ac:dyDescent="0.15">
      <c r="A2" s="82" t="s">
        <v>116</v>
      </c>
      <c r="B2" s="255"/>
      <c r="C2" s="254"/>
      <c r="D2" s="254"/>
      <c r="E2" s="254"/>
      <c r="F2" s="254"/>
      <c r="G2" s="254"/>
      <c r="H2" s="254"/>
      <c r="I2" s="254"/>
      <c r="J2" s="254"/>
      <c r="K2" s="254"/>
      <c r="M2" s="291"/>
      <c r="N2" s="126" t="s">
        <v>345</v>
      </c>
    </row>
    <row r="3" spans="1:14" ht="18" customHeight="1" x14ac:dyDescent="0.15">
      <c r="A3" s="651" t="s">
        <v>298</v>
      </c>
      <c r="B3" s="656" t="s">
        <v>292</v>
      </c>
      <c r="C3" s="653" t="s">
        <v>81</v>
      </c>
      <c r="D3" s="654"/>
      <c r="E3" s="655"/>
      <c r="F3" s="644" t="s">
        <v>117</v>
      </c>
      <c r="G3" s="645"/>
      <c r="H3" s="645"/>
      <c r="I3" s="644" t="s">
        <v>118</v>
      </c>
      <c r="J3" s="645"/>
      <c r="K3" s="645"/>
      <c r="L3" s="543" t="s">
        <v>119</v>
      </c>
      <c r="M3" s="544"/>
      <c r="N3" s="546"/>
    </row>
    <row r="4" spans="1:14" ht="18" customHeight="1" x14ac:dyDescent="0.15">
      <c r="A4" s="652"/>
      <c r="B4" s="562"/>
      <c r="C4" s="256"/>
      <c r="D4" s="260" t="s">
        <v>87</v>
      </c>
      <c r="E4" s="260" t="s">
        <v>88</v>
      </c>
      <c r="F4" s="341" t="s">
        <v>81</v>
      </c>
      <c r="G4" s="324" t="s">
        <v>87</v>
      </c>
      <c r="H4" s="324" t="s">
        <v>88</v>
      </c>
      <c r="I4" s="341" t="s">
        <v>81</v>
      </c>
      <c r="J4" s="324" t="s">
        <v>87</v>
      </c>
      <c r="K4" s="324" t="s">
        <v>88</v>
      </c>
      <c r="L4" s="341" t="s">
        <v>81</v>
      </c>
      <c r="M4" s="324" t="s">
        <v>87</v>
      </c>
      <c r="N4" s="7" t="s">
        <v>88</v>
      </c>
    </row>
    <row r="5" spans="1:14" ht="18" customHeight="1" x14ac:dyDescent="0.15">
      <c r="A5" s="23" t="s">
        <v>352</v>
      </c>
      <c r="B5" s="257" t="s">
        <v>303</v>
      </c>
      <c r="C5" s="40">
        <v>1201</v>
      </c>
      <c r="D5" s="41">
        <v>510</v>
      </c>
      <c r="E5" s="41">
        <v>691</v>
      </c>
      <c r="F5" s="41">
        <v>400</v>
      </c>
      <c r="G5" s="41">
        <v>178</v>
      </c>
      <c r="H5" s="41">
        <v>222</v>
      </c>
      <c r="I5" s="41">
        <v>401</v>
      </c>
      <c r="J5" s="41">
        <v>161</v>
      </c>
      <c r="K5" s="41">
        <v>240</v>
      </c>
      <c r="L5" s="41">
        <v>400</v>
      </c>
      <c r="M5" s="41">
        <v>171</v>
      </c>
      <c r="N5" s="42">
        <v>229</v>
      </c>
    </row>
    <row r="6" spans="1:14" ht="18" customHeight="1" x14ac:dyDescent="0.15">
      <c r="A6" s="23" t="s">
        <v>353</v>
      </c>
      <c r="B6" s="258" t="s">
        <v>303</v>
      </c>
      <c r="C6" s="40">
        <v>1195</v>
      </c>
      <c r="D6" s="41">
        <v>491</v>
      </c>
      <c r="E6" s="41">
        <v>704</v>
      </c>
      <c r="F6" s="41">
        <v>400</v>
      </c>
      <c r="G6" s="41">
        <v>155</v>
      </c>
      <c r="H6" s="41">
        <v>245</v>
      </c>
      <c r="I6" s="41">
        <v>397</v>
      </c>
      <c r="J6" s="41">
        <v>175</v>
      </c>
      <c r="K6" s="41">
        <v>222</v>
      </c>
      <c r="L6" s="41">
        <v>398</v>
      </c>
      <c r="M6" s="41">
        <v>161</v>
      </c>
      <c r="N6" s="42">
        <v>237</v>
      </c>
    </row>
    <row r="7" spans="1:14" ht="18" customHeight="1" x14ac:dyDescent="0.15">
      <c r="A7" s="23" t="s">
        <v>364</v>
      </c>
      <c r="B7" s="258" t="s">
        <v>303</v>
      </c>
      <c r="C7" s="40">
        <v>1197</v>
      </c>
      <c r="D7" s="41">
        <v>490</v>
      </c>
      <c r="E7" s="41">
        <v>707</v>
      </c>
      <c r="F7" s="41">
        <v>401</v>
      </c>
      <c r="G7" s="41">
        <v>162</v>
      </c>
      <c r="H7" s="41">
        <v>239</v>
      </c>
      <c r="I7" s="41">
        <v>401</v>
      </c>
      <c r="J7" s="41">
        <v>154</v>
      </c>
      <c r="K7" s="41">
        <v>247</v>
      </c>
      <c r="L7" s="41">
        <v>395</v>
      </c>
      <c r="M7" s="41">
        <v>174</v>
      </c>
      <c r="N7" s="42">
        <v>221</v>
      </c>
    </row>
    <row r="8" spans="1:14" ht="18" customHeight="1" x14ac:dyDescent="0.15">
      <c r="A8" s="23" t="s">
        <v>393</v>
      </c>
      <c r="B8" s="258" t="s">
        <v>303</v>
      </c>
      <c r="C8" s="40">
        <v>1199</v>
      </c>
      <c r="D8" s="41">
        <v>498</v>
      </c>
      <c r="E8" s="41">
        <v>701</v>
      </c>
      <c r="F8" s="41">
        <v>400</v>
      </c>
      <c r="G8" s="41">
        <v>183</v>
      </c>
      <c r="H8" s="41">
        <v>217</v>
      </c>
      <c r="I8" s="41">
        <v>401</v>
      </c>
      <c r="J8" s="41">
        <v>163</v>
      </c>
      <c r="K8" s="41">
        <v>242</v>
      </c>
      <c r="L8" s="41">
        <v>394</v>
      </c>
      <c r="M8" s="41">
        <v>152</v>
      </c>
      <c r="N8" s="42">
        <v>242</v>
      </c>
    </row>
    <row r="9" spans="1:14" ht="18" customHeight="1" x14ac:dyDescent="0.15">
      <c r="A9" s="28" t="s">
        <v>465</v>
      </c>
      <c r="B9" s="258" t="s">
        <v>114</v>
      </c>
      <c r="C9" s="246">
        <v>1204</v>
      </c>
      <c r="D9" s="247">
        <v>523</v>
      </c>
      <c r="E9" s="247">
        <v>681</v>
      </c>
      <c r="F9" s="247">
        <v>401</v>
      </c>
      <c r="G9" s="247">
        <v>179</v>
      </c>
      <c r="H9" s="247">
        <v>222</v>
      </c>
      <c r="I9" s="247">
        <v>400</v>
      </c>
      <c r="J9" s="247">
        <v>183</v>
      </c>
      <c r="K9" s="247">
        <v>217</v>
      </c>
      <c r="L9" s="247">
        <v>403</v>
      </c>
      <c r="M9" s="247">
        <v>161</v>
      </c>
      <c r="N9" s="251">
        <v>242</v>
      </c>
    </row>
    <row r="10" spans="1:14" x14ac:dyDescent="0.15">
      <c r="B10" s="259"/>
      <c r="N10" s="88" t="s">
        <v>120</v>
      </c>
    </row>
    <row r="11" spans="1:14" x14ac:dyDescent="0.15">
      <c r="A11" s="89"/>
      <c r="B11" s="89"/>
      <c r="D11" s="90"/>
      <c r="E11" s="90"/>
      <c r="F11" s="90"/>
    </row>
    <row r="12" spans="1:14" x14ac:dyDescent="0.15">
      <c r="A12" s="52" t="s">
        <v>127</v>
      </c>
      <c r="B12" s="52"/>
      <c r="C12" s="261"/>
      <c r="D12" s="261"/>
      <c r="E12" s="261"/>
      <c r="F12" s="261"/>
      <c r="G12" s="261"/>
      <c r="H12" s="261"/>
      <c r="I12" s="261"/>
      <c r="J12" s="261"/>
      <c r="K12" s="261"/>
      <c r="L12" s="649" t="s">
        <v>345</v>
      </c>
      <c r="M12" s="649"/>
      <c r="N12" s="649"/>
    </row>
    <row r="13" spans="1:14" ht="18" customHeight="1" x14ac:dyDescent="0.15">
      <c r="A13" s="651" t="s">
        <v>298</v>
      </c>
      <c r="B13" s="656" t="s">
        <v>292</v>
      </c>
      <c r="C13" s="653" t="s">
        <v>81</v>
      </c>
      <c r="D13" s="654"/>
      <c r="E13" s="655"/>
      <c r="F13" s="644" t="s">
        <v>117</v>
      </c>
      <c r="G13" s="645"/>
      <c r="H13" s="645"/>
      <c r="I13" s="644" t="s">
        <v>118</v>
      </c>
      <c r="J13" s="645"/>
      <c r="K13" s="645"/>
      <c r="L13" s="646" t="s">
        <v>119</v>
      </c>
      <c r="M13" s="647"/>
      <c r="N13" s="648"/>
    </row>
    <row r="14" spans="1:14" ht="18" customHeight="1" x14ac:dyDescent="0.15">
      <c r="A14" s="652"/>
      <c r="B14" s="562"/>
      <c r="C14" s="256"/>
      <c r="D14" s="260" t="s">
        <v>87</v>
      </c>
      <c r="E14" s="260" t="s">
        <v>88</v>
      </c>
      <c r="F14" s="341" t="s">
        <v>81</v>
      </c>
      <c r="G14" s="324" t="s">
        <v>87</v>
      </c>
      <c r="H14" s="324" t="s">
        <v>88</v>
      </c>
      <c r="I14" s="341" t="s">
        <v>81</v>
      </c>
      <c r="J14" s="324" t="s">
        <v>87</v>
      </c>
      <c r="K14" s="324" t="s">
        <v>88</v>
      </c>
      <c r="L14" s="341" t="s">
        <v>81</v>
      </c>
      <c r="M14" s="324" t="s">
        <v>87</v>
      </c>
      <c r="N14" s="7" t="s">
        <v>88</v>
      </c>
    </row>
    <row r="15" spans="1:14" ht="18" customHeight="1" x14ac:dyDescent="0.15">
      <c r="A15" s="23" t="s">
        <v>352</v>
      </c>
      <c r="B15" s="257" t="s">
        <v>303</v>
      </c>
      <c r="C15" s="40">
        <v>742</v>
      </c>
      <c r="D15" s="41">
        <v>340</v>
      </c>
      <c r="E15" s="41">
        <v>402</v>
      </c>
      <c r="F15" s="41">
        <v>252</v>
      </c>
      <c r="G15" s="41">
        <v>109</v>
      </c>
      <c r="H15" s="41">
        <v>143</v>
      </c>
      <c r="I15" s="41">
        <v>267</v>
      </c>
      <c r="J15" s="41">
        <v>132</v>
      </c>
      <c r="K15" s="41">
        <v>135</v>
      </c>
      <c r="L15" s="41">
        <v>223</v>
      </c>
      <c r="M15" s="41">
        <v>99</v>
      </c>
      <c r="N15" s="42">
        <v>124</v>
      </c>
    </row>
    <row r="16" spans="1:14" ht="18" customHeight="1" x14ac:dyDescent="0.15">
      <c r="A16" s="23" t="s">
        <v>353</v>
      </c>
      <c r="B16" s="258" t="s">
        <v>303</v>
      </c>
      <c r="C16" s="40">
        <v>740</v>
      </c>
      <c r="D16" s="41">
        <v>352</v>
      </c>
      <c r="E16" s="41">
        <v>388</v>
      </c>
      <c r="F16" s="41">
        <v>278</v>
      </c>
      <c r="G16" s="41">
        <v>135</v>
      </c>
      <c r="H16" s="41">
        <v>143</v>
      </c>
      <c r="I16" s="41">
        <v>223</v>
      </c>
      <c r="J16" s="41">
        <v>97</v>
      </c>
      <c r="K16" s="41">
        <v>126</v>
      </c>
      <c r="L16" s="41">
        <v>239</v>
      </c>
      <c r="M16" s="41">
        <v>120</v>
      </c>
      <c r="N16" s="42">
        <v>119</v>
      </c>
    </row>
    <row r="17" spans="1:14" ht="18" customHeight="1" x14ac:dyDescent="0.15">
      <c r="A17" s="23" t="s">
        <v>364</v>
      </c>
      <c r="B17" s="258" t="s">
        <v>303</v>
      </c>
      <c r="C17" s="40">
        <v>760</v>
      </c>
      <c r="D17" s="41">
        <v>378</v>
      </c>
      <c r="E17" s="41">
        <v>382</v>
      </c>
      <c r="F17" s="41">
        <v>284</v>
      </c>
      <c r="G17" s="41">
        <v>151</v>
      </c>
      <c r="H17" s="41">
        <v>133</v>
      </c>
      <c r="I17" s="41">
        <v>267</v>
      </c>
      <c r="J17" s="41">
        <v>129</v>
      </c>
      <c r="K17" s="41">
        <v>138</v>
      </c>
      <c r="L17" s="41">
        <v>209</v>
      </c>
      <c r="M17" s="41">
        <v>98</v>
      </c>
      <c r="N17" s="42">
        <v>111</v>
      </c>
    </row>
    <row r="18" spans="1:14" ht="18" customHeight="1" x14ac:dyDescent="0.15">
      <c r="A18" s="23" t="s">
        <v>393</v>
      </c>
      <c r="B18" s="258" t="s">
        <v>303</v>
      </c>
      <c r="C18" s="40">
        <v>789</v>
      </c>
      <c r="D18" s="41">
        <v>415</v>
      </c>
      <c r="E18" s="41">
        <v>374</v>
      </c>
      <c r="F18" s="41">
        <v>269</v>
      </c>
      <c r="G18" s="41">
        <v>150</v>
      </c>
      <c r="H18" s="41">
        <v>119</v>
      </c>
      <c r="I18" s="41">
        <v>268</v>
      </c>
      <c r="J18" s="41">
        <v>141</v>
      </c>
      <c r="K18" s="41">
        <v>127</v>
      </c>
      <c r="L18" s="41">
        <v>252</v>
      </c>
      <c r="M18" s="41">
        <v>124</v>
      </c>
      <c r="N18" s="42">
        <v>128</v>
      </c>
    </row>
    <row r="19" spans="1:14" ht="18" customHeight="1" x14ac:dyDescent="0.15">
      <c r="A19" s="28" t="s">
        <v>452</v>
      </c>
      <c r="B19" s="352" t="s">
        <v>114</v>
      </c>
      <c r="C19" s="246">
        <v>785</v>
      </c>
      <c r="D19" s="247">
        <v>447</v>
      </c>
      <c r="E19" s="247">
        <v>338</v>
      </c>
      <c r="F19" s="247">
        <v>278</v>
      </c>
      <c r="G19" s="247">
        <v>168</v>
      </c>
      <c r="H19" s="247">
        <v>110</v>
      </c>
      <c r="I19" s="247">
        <v>258</v>
      </c>
      <c r="J19" s="247">
        <v>144</v>
      </c>
      <c r="K19" s="247">
        <v>114</v>
      </c>
      <c r="L19" s="247">
        <v>249</v>
      </c>
      <c r="M19" s="247">
        <v>135</v>
      </c>
      <c r="N19" s="251">
        <v>114</v>
      </c>
    </row>
    <row r="20" spans="1:14" x14ac:dyDescent="0.15">
      <c r="N20" s="88" t="s">
        <v>126</v>
      </c>
    </row>
    <row r="22" spans="1:14" x14ac:dyDescent="0.15">
      <c r="A22" s="82" t="s">
        <v>133</v>
      </c>
      <c r="B22" s="82"/>
      <c r="C22" s="254"/>
      <c r="D22" s="254"/>
      <c r="E22" s="254"/>
      <c r="F22" s="254"/>
      <c r="G22" s="254"/>
      <c r="H22" s="254"/>
      <c r="I22" s="254"/>
      <c r="J22" s="254"/>
      <c r="K22" s="254"/>
      <c r="L22" s="649" t="s">
        <v>345</v>
      </c>
      <c r="M22" s="650"/>
      <c r="N22" s="650"/>
    </row>
    <row r="23" spans="1:14" ht="18" customHeight="1" x14ac:dyDescent="0.15">
      <c r="A23" s="651" t="s">
        <v>298</v>
      </c>
      <c r="B23" s="656" t="s">
        <v>292</v>
      </c>
      <c r="C23" s="653" t="s">
        <v>81</v>
      </c>
      <c r="D23" s="654"/>
      <c r="E23" s="655"/>
      <c r="F23" s="644" t="s">
        <v>117</v>
      </c>
      <c r="G23" s="645"/>
      <c r="H23" s="645"/>
      <c r="I23" s="644" t="s">
        <v>118</v>
      </c>
      <c r="J23" s="645"/>
      <c r="K23" s="645"/>
      <c r="L23" s="646" t="s">
        <v>119</v>
      </c>
      <c r="M23" s="647"/>
      <c r="N23" s="648"/>
    </row>
    <row r="24" spans="1:14" ht="18" customHeight="1" x14ac:dyDescent="0.15">
      <c r="A24" s="652"/>
      <c r="B24" s="562"/>
      <c r="C24" s="256"/>
      <c r="D24" s="260" t="s">
        <v>87</v>
      </c>
      <c r="E24" s="260" t="s">
        <v>88</v>
      </c>
      <c r="F24" s="341" t="s">
        <v>81</v>
      </c>
      <c r="G24" s="324" t="s">
        <v>87</v>
      </c>
      <c r="H24" s="324" t="s">
        <v>88</v>
      </c>
      <c r="I24" s="341" t="s">
        <v>81</v>
      </c>
      <c r="J24" s="324" t="s">
        <v>87</v>
      </c>
      <c r="K24" s="324" t="s">
        <v>88</v>
      </c>
      <c r="L24" s="341" t="s">
        <v>81</v>
      </c>
      <c r="M24" s="324" t="s">
        <v>87</v>
      </c>
      <c r="N24" s="7" t="s">
        <v>88</v>
      </c>
    </row>
    <row r="25" spans="1:14" ht="18" customHeight="1" x14ac:dyDescent="0.15">
      <c r="A25" s="23" t="s">
        <v>352</v>
      </c>
      <c r="B25" s="258" t="s">
        <v>303</v>
      </c>
      <c r="C25" s="40">
        <v>700</v>
      </c>
      <c r="D25" s="41">
        <v>456</v>
      </c>
      <c r="E25" s="41">
        <v>244</v>
      </c>
      <c r="F25" s="41">
        <v>240</v>
      </c>
      <c r="G25" s="41">
        <v>146</v>
      </c>
      <c r="H25" s="41">
        <v>94</v>
      </c>
      <c r="I25" s="41">
        <v>229</v>
      </c>
      <c r="J25" s="41">
        <v>157</v>
      </c>
      <c r="K25" s="41">
        <v>72</v>
      </c>
      <c r="L25" s="41">
        <v>231</v>
      </c>
      <c r="M25" s="41">
        <v>153</v>
      </c>
      <c r="N25" s="42">
        <v>78</v>
      </c>
    </row>
    <row r="26" spans="1:14" ht="18" customHeight="1" x14ac:dyDescent="0.15">
      <c r="A26" s="23"/>
      <c r="B26" s="258" t="s">
        <v>354</v>
      </c>
      <c r="C26" s="40">
        <v>223</v>
      </c>
      <c r="D26" s="41">
        <v>97</v>
      </c>
      <c r="E26" s="41">
        <v>126</v>
      </c>
      <c r="F26" s="41">
        <v>80</v>
      </c>
      <c r="G26" s="41">
        <v>35</v>
      </c>
      <c r="H26" s="41">
        <v>45</v>
      </c>
      <c r="I26" s="41">
        <v>68</v>
      </c>
      <c r="J26" s="41">
        <v>29</v>
      </c>
      <c r="K26" s="41">
        <v>39</v>
      </c>
      <c r="L26" s="41">
        <v>75</v>
      </c>
      <c r="M26" s="41">
        <v>33</v>
      </c>
      <c r="N26" s="42">
        <v>42</v>
      </c>
    </row>
    <row r="27" spans="1:14" ht="18" customHeight="1" x14ac:dyDescent="0.15">
      <c r="A27" s="23" t="s">
        <v>353</v>
      </c>
      <c r="B27" s="258" t="s">
        <v>303</v>
      </c>
      <c r="C27" s="40">
        <v>707</v>
      </c>
      <c r="D27" s="41">
        <v>460</v>
      </c>
      <c r="E27" s="41">
        <v>247</v>
      </c>
      <c r="F27" s="41">
        <v>241</v>
      </c>
      <c r="G27" s="41">
        <v>159</v>
      </c>
      <c r="H27" s="41">
        <v>82</v>
      </c>
      <c r="I27" s="41">
        <v>237</v>
      </c>
      <c r="J27" s="41">
        <v>145</v>
      </c>
      <c r="K27" s="41">
        <v>92</v>
      </c>
      <c r="L27" s="41">
        <v>229</v>
      </c>
      <c r="M27" s="41">
        <v>156</v>
      </c>
      <c r="N27" s="42">
        <v>73</v>
      </c>
    </row>
    <row r="28" spans="1:14" ht="18" customHeight="1" x14ac:dyDescent="0.15">
      <c r="A28" s="23"/>
      <c r="B28" s="258" t="s">
        <v>354</v>
      </c>
      <c r="C28" s="40">
        <v>259</v>
      </c>
      <c r="D28" s="41">
        <v>112</v>
      </c>
      <c r="E28" s="41">
        <v>147</v>
      </c>
      <c r="F28" s="41">
        <v>90</v>
      </c>
      <c r="G28" s="41">
        <v>40</v>
      </c>
      <c r="H28" s="41">
        <v>50</v>
      </c>
      <c r="I28" s="41">
        <v>79</v>
      </c>
      <c r="J28" s="41">
        <v>37</v>
      </c>
      <c r="K28" s="41">
        <v>42</v>
      </c>
      <c r="L28" s="41">
        <v>90</v>
      </c>
      <c r="M28" s="41">
        <v>35</v>
      </c>
      <c r="N28" s="42">
        <v>55</v>
      </c>
    </row>
    <row r="29" spans="1:14" ht="18" customHeight="1" x14ac:dyDescent="0.15">
      <c r="A29" s="23" t="s">
        <v>364</v>
      </c>
      <c r="B29" s="258" t="s">
        <v>303</v>
      </c>
      <c r="C29" s="40">
        <v>708</v>
      </c>
      <c r="D29" s="41">
        <v>463</v>
      </c>
      <c r="E29" s="41">
        <v>245</v>
      </c>
      <c r="F29" s="41">
        <v>240</v>
      </c>
      <c r="G29" s="41">
        <v>164</v>
      </c>
      <c r="H29" s="41">
        <v>76</v>
      </c>
      <c r="I29" s="41">
        <v>238</v>
      </c>
      <c r="J29" s="41">
        <v>157</v>
      </c>
      <c r="K29" s="41">
        <v>81</v>
      </c>
      <c r="L29" s="41">
        <v>230</v>
      </c>
      <c r="M29" s="41">
        <v>142</v>
      </c>
      <c r="N29" s="42">
        <v>88</v>
      </c>
    </row>
    <row r="30" spans="1:14" ht="18" customHeight="1" x14ac:dyDescent="0.15">
      <c r="A30" s="23"/>
      <c r="B30" s="258" t="s">
        <v>354</v>
      </c>
      <c r="C30" s="40">
        <v>250</v>
      </c>
      <c r="D30" s="41">
        <v>116</v>
      </c>
      <c r="E30" s="41">
        <v>134</v>
      </c>
      <c r="F30" s="41">
        <v>90</v>
      </c>
      <c r="G30" s="41">
        <v>50</v>
      </c>
      <c r="H30" s="41">
        <v>40</v>
      </c>
      <c r="I30" s="41">
        <v>72</v>
      </c>
      <c r="J30" s="41">
        <v>30</v>
      </c>
      <c r="K30" s="41">
        <v>42</v>
      </c>
      <c r="L30" s="41">
        <v>88</v>
      </c>
      <c r="M30" s="41">
        <v>37</v>
      </c>
      <c r="N30" s="42">
        <v>51</v>
      </c>
    </row>
    <row r="31" spans="1:14" ht="18" customHeight="1" x14ac:dyDescent="0.15">
      <c r="A31" s="23" t="s">
        <v>393</v>
      </c>
      <c r="B31" s="258" t="s">
        <v>303</v>
      </c>
      <c r="C31" s="40">
        <v>714</v>
      </c>
      <c r="D31" s="41">
        <v>463</v>
      </c>
      <c r="E31" s="41">
        <v>251</v>
      </c>
      <c r="F31" s="41">
        <v>240</v>
      </c>
      <c r="G31" s="41">
        <v>144</v>
      </c>
      <c r="H31" s="41">
        <v>96</v>
      </c>
      <c r="I31" s="41">
        <v>241</v>
      </c>
      <c r="J31" s="41">
        <v>165</v>
      </c>
      <c r="K31" s="41">
        <v>76</v>
      </c>
      <c r="L31" s="41">
        <v>233</v>
      </c>
      <c r="M31" s="41">
        <v>154</v>
      </c>
      <c r="N31" s="42">
        <v>79</v>
      </c>
    </row>
    <row r="32" spans="1:14" ht="18" customHeight="1" x14ac:dyDescent="0.15">
      <c r="A32" s="23"/>
      <c r="B32" s="258" t="s">
        <v>354</v>
      </c>
      <c r="C32" s="40">
        <v>244</v>
      </c>
      <c r="D32" s="280">
        <v>117</v>
      </c>
      <c r="E32" s="280">
        <v>127</v>
      </c>
      <c r="F32" s="41">
        <v>81</v>
      </c>
      <c r="G32" s="41">
        <v>40</v>
      </c>
      <c r="H32" s="124">
        <v>41</v>
      </c>
      <c r="I32" s="41">
        <v>64</v>
      </c>
      <c r="J32" s="280">
        <v>32</v>
      </c>
      <c r="K32" s="280">
        <v>32</v>
      </c>
      <c r="L32" s="41">
        <v>99</v>
      </c>
      <c r="M32" s="124">
        <v>45</v>
      </c>
      <c r="N32" s="42">
        <v>54</v>
      </c>
    </row>
    <row r="33" spans="1:14" ht="18" customHeight="1" x14ac:dyDescent="0.15">
      <c r="A33" s="23" t="s">
        <v>451</v>
      </c>
      <c r="B33" s="32" t="s">
        <v>114</v>
      </c>
      <c r="C33" s="41">
        <v>714</v>
      </c>
      <c r="D33" s="124">
        <v>467</v>
      </c>
      <c r="E33" s="280">
        <v>247</v>
      </c>
      <c r="F33" s="280">
        <v>240</v>
      </c>
      <c r="G33" s="280">
        <v>159</v>
      </c>
      <c r="H33" s="280">
        <v>81</v>
      </c>
      <c r="I33" s="41">
        <v>234</v>
      </c>
      <c r="J33" s="41">
        <v>142</v>
      </c>
      <c r="K33" s="124">
        <v>92</v>
      </c>
      <c r="L33" s="280">
        <v>240</v>
      </c>
      <c r="M33" s="280">
        <v>166</v>
      </c>
      <c r="N33" s="42">
        <v>74</v>
      </c>
    </row>
    <row r="34" spans="1:14" x14ac:dyDescent="0.15">
      <c r="A34" s="28"/>
      <c r="B34" s="352" t="s">
        <v>130</v>
      </c>
      <c r="C34" s="247">
        <v>241</v>
      </c>
      <c r="D34" s="252">
        <v>117</v>
      </c>
      <c r="E34" s="252">
        <v>124</v>
      </c>
      <c r="F34" s="247">
        <v>86</v>
      </c>
      <c r="G34" s="247">
        <v>49</v>
      </c>
      <c r="H34" s="253">
        <v>37</v>
      </c>
      <c r="I34" s="247">
        <v>66</v>
      </c>
      <c r="J34" s="252">
        <v>28</v>
      </c>
      <c r="K34" s="252">
        <v>38</v>
      </c>
      <c r="L34" s="247">
        <v>89</v>
      </c>
      <c r="M34" s="253">
        <v>40</v>
      </c>
      <c r="N34" s="251">
        <v>49</v>
      </c>
    </row>
    <row r="35" spans="1:14" x14ac:dyDescent="0.15">
      <c r="A35" s="17" t="s">
        <v>131</v>
      </c>
      <c r="B35" s="17"/>
      <c r="N35" s="88" t="s">
        <v>134</v>
      </c>
    </row>
  </sheetData>
  <mergeCells count="21">
    <mergeCell ref="A1:N1"/>
    <mergeCell ref="C3:E3"/>
    <mergeCell ref="B3:B4"/>
    <mergeCell ref="A3:A4"/>
    <mergeCell ref="I13:K13"/>
    <mergeCell ref="A13:A14"/>
    <mergeCell ref="F3:H3"/>
    <mergeCell ref="A23:A24"/>
    <mergeCell ref="C23:E23"/>
    <mergeCell ref="C13:E13"/>
    <mergeCell ref="F23:H23"/>
    <mergeCell ref="B23:B24"/>
    <mergeCell ref="F13:H13"/>
    <mergeCell ref="B13:B14"/>
    <mergeCell ref="I23:K23"/>
    <mergeCell ref="L13:N13"/>
    <mergeCell ref="L12:N12"/>
    <mergeCell ref="L23:N23"/>
    <mergeCell ref="I3:K3"/>
    <mergeCell ref="L22:N22"/>
    <mergeCell ref="L3:N3"/>
  </mergeCells>
  <phoneticPr fontId="2"/>
  <pageMargins left="0.16" right="0.16" top="0.98425196850393704" bottom="0.98425196850393704" header="0.51181102362204722" footer="0.5118110236220472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36"/>
  <sheetViews>
    <sheetView showGridLines="0" zoomScaleNormal="100" zoomScaleSheetLayoutView="100" workbookViewId="0">
      <selection sqref="A1:I1"/>
    </sheetView>
  </sheetViews>
  <sheetFormatPr defaultRowHeight="13.5" x14ac:dyDescent="0.15"/>
  <cols>
    <col min="1" max="1" width="14.375" style="2" customWidth="1"/>
    <col min="2" max="9" width="8.625" style="2" customWidth="1"/>
    <col min="10" max="13" width="7.625" style="2" customWidth="1"/>
    <col min="14" max="16384" width="9" style="2"/>
  </cols>
  <sheetData>
    <row r="1" spans="1:10" ht="21" x14ac:dyDescent="0.15">
      <c r="A1" s="563" t="s">
        <v>378</v>
      </c>
      <c r="B1" s="665"/>
      <c r="C1" s="665"/>
      <c r="D1" s="665"/>
      <c r="E1" s="665"/>
      <c r="F1" s="665"/>
      <c r="G1" s="665"/>
      <c r="H1" s="665"/>
      <c r="I1" s="665"/>
      <c r="J1" s="328"/>
    </row>
    <row r="2" spans="1:10" ht="18.75" customHeight="1" x14ac:dyDescent="0.15">
      <c r="A2" s="52" t="s">
        <v>116</v>
      </c>
      <c r="B2" s="36"/>
      <c r="C2" s="36"/>
      <c r="D2" s="36"/>
      <c r="E2" s="36"/>
      <c r="F2" s="36"/>
      <c r="G2" s="36"/>
      <c r="H2" s="96"/>
      <c r="I2" s="343" t="s">
        <v>306</v>
      </c>
    </row>
    <row r="3" spans="1:10" ht="21" customHeight="1" x14ac:dyDescent="0.15">
      <c r="A3" s="666" t="s">
        <v>293</v>
      </c>
      <c r="B3" s="668" t="s">
        <v>292</v>
      </c>
      <c r="C3" s="570" t="s">
        <v>82</v>
      </c>
      <c r="D3" s="570" t="s">
        <v>121</v>
      </c>
      <c r="E3" s="570" t="s">
        <v>122</v>
      </c>
      <c r="F3" s="331" t="s">
        <v>123</v>
      </c>
      <c r="G3" s="662" t="s">
        <v>346</v>
      </c>
      <c r="H3" s="674" t="s">
        <v>124</v>
      </c>
      <c r="I3" s="676" t="s">
        <v>125</v>
      </c>
    </row>
    <row r="4" spans="1:10" ht="21" customHeight="1" x14ac:dyDescent="0.15">
      <c r="A4" s="667"/>
      <c r="B4" s="669"/>
      <c r="C4" s="571"/>
      <c r="D4" s="571"/>
      <c r="E4" s="571"/>
      <c r="F4" s="332" t="s">
        <v>121</v>
      </c>
      <c r="G4" s="663"/>
      <c r="H4" s="675"/>
      <c r="I4" s="677"/>
    </row>
    <row r="5" spans="1:10" ht="18" customHeight="1" x14ac:dyDescent="0.15">
      <c r="A5" s="23" t="s">
        <v>358</v>
      </c>
      <c r="B5" s="30" t="s">
        <v>303</v>
      </c>
      <c r="C5" s="41">
        <v>397</v>
      </c>
      <c r="D5" s="41">
        <v>325</v>
      </c>
      <c r="E5" s="41">
        <v>5</v>
      </c>
      <c r="F5" s="41" t="s">
        <v>51</v>
      </c>
      <c r="G5" s="41">
        <v>67</v>
      </c>
      <c r="H5" s="64">
        <v>81.900000000000006</v>
      </c>
      <c r="I5" s="92">
        <v>1.2</v>
      </c>
    </row>
    <row r="6" spans="1:10" ht="18" customHeight="1" x14ac:dyDescent="0.15">
      <c r="A6" s="23" t="s">
        <v>363</v>
      </c>
      <c r="B6" s="30" t="s">
        <v>303</v>
      </c>
      <c r="C6" s="41">
        <v>399</v>
      </c>
      <c r="D6" s="41">
        <v>298</v>
      </c>
      <c r="E6" s="41">
        <v>1</v>
      </c>
      <c r="F6" s="41" t="s">
        <v>51</v>
      </c>
      <c r="G6" s="41">
        <v>100</v>
      </c>
      <c r="H6" s="64">
        <v>74.7</v>
      </c>
      <c r="I6" s="92">
        <v>0.3</v>
      </c>
    </row>
    <row r="7" spans="1:10" ht="18" customHeight="1" x14ac:dyDescent="0.15">
      <c r="A7" s="23" t="s">
        <v>367</v>
      </c>
      <c r="B7" s="30" t="s">
        <v>303</v>
      </c>
      <c r="C7" s="41">
        <v>394</v>
      </c>
      <c r="D7" s="41">
        <v>104</v>
      </c>
      <c r="E7" s="41">
        <v>2</v>
      </c>
      <c r="F7" s="41" t="s">
        <v>51</v>
      </c>
      <c r="G7" s="41">
        <v>288</v>
      </c>
      <c r="H7" s="64">
        <v>26.4</v>
      </c>
      <c r="I7" s="92">
        <v>0.5</v>
      </c>
    </row>
    <row r="8" spans="1:10" ht="18" customHeight="1" x14ac:dyDescent="0.15">
      <c r="A8" s="23" t="s">
        <v>467</v>
      </c>
      <c r="B8" s="30" t="s">
        <v>303</v>
      </c>
      <c r="C8" s="41">
        <v>390</v>
      </c>
      <c r="D8" s="41">
        <v>206</v>
      </c>
      <c r="E8" s="41">
        <v>4</v>
      </c>
      <c r="F8" s="41" t="s">
        <v>571</v>
      </c>
      <c r="G8" s="41">
        <v>180</v>
      </c>
      <c r="H8" s="64">
        <v>52.8</v>
      </c>
      <c r="I8" s="92">
        <v>1</v>
      </c>
    </row>
    <row r="9" spans="1:10" ht="18" customHeight="1" x14ac:dyDescent="0.15">
      <c r="A9" s="28" t="s">
        <v>570</v>
      </c>
      <c r="B9" s="93" t="s">
        <v>303</v>
      </c>
      <c r="C9" s="247">
        <v>390</v>
      </c>
      <c r="D9" s="247">
        <v>273</v>
      </c>
      <c r="E9" s="247">
        <v>4</v>
      </c>
      <c r="F9" s="247" t="s">
        <v>572</v>
      </c>
      <c r="G9" s="247">
        <v>113</v>
      </c>
      <c r="H9" s="262">
        <v>70</v>
      </c>
      <c r="I9" s="263">
        <v>1</v>
      </c>
    </row>
    <row r="10" spans="1:10" x14ac:dyDescent="0.15">
      <c r="A10" s="73" t="s">
        <v>368</v>
      </c>
      <c r="I10" s="88" t="s">
        <v>120</v>
      </c>
    </row>
    <row r="11" spans="1:10" x14ac:dyDescent="0.15">
      <c r="A11" s="89"/>
    </row>
    <row r="12" spans="1:10" x14ac:dyDescent="0.15">
      <c r="A12" s="52" t="s">
        <v>128</v>
      </c>
      <c r="B12" s="36"/>
      <c r="C12" s="36"/>
      <c r="D12" s="36"/>
      <c r="E12" s="36"/>
      <c r="F12" s="36"/>
      <c r="G12" s="36"/>
      <c r="H12" s="96"/>
      <c r="I12" s="343" t="s">
        <v>306</v>
      </c>
    </row>
    <row r="13" spans="1:10" ht="21" customHeight="1" x14ac:dyDescent="0.15">
      <c r="A13" s="666" t="s">
        <v>293</v>
      </c>
      <c r="B13" s="541" t="s">
        <v>292</v>
      </c>
      <c r="C13" s="544" t="s">
        <v>82</v>
      </c>
      <c r="D13" s="576" t="s">
        <v>121</v>
      </c>
      <c r="E13" s="576" t="s">
        <v>122</v>
      </c>
      <c r="F13" s="331" t="s">
        <v>123</v>
      </c>
      <c r="G13" s="664" t="s">
        <v>129</v>
      </c>
      <c r="H13" s="674" t="s">
        <v>124</v>
      </c>
      <c r="I13" s="676" t="s">
        <v>125</v>
      </c>
    </row>
    <row r="14" spans="1:10" ht="21" customHeight="1" x14ac:dyDescent="0.15">
      <c r="A14" s="667"/>
      <c r="B14" s="542"/>
      <c r="C14" s="545"/>
      <c r="D14" s="577"/>
      <c r="E14" s="577"/>
      <c r="F14" s="332" t="s">
        <v>121</v>
      </c>
      <c r="G14" s="663"/>
      <c r="H14" s="675"/>
      <c r="I14" s="677"/>
    </row>
    <row r="15" spans="1:10" ht="18" customHeight="1" x14ac:dyDescent="0.15">
      <c r="A15" s="23" t="s">
        <v>358</v>
      </c>
      <c r="B15" s="30" t="s">
        <v>303</v>
      </c>
      <c r="C15" s="41">
        <v>214</v>
      </c>
      <c r="D15" s="41">
        <v>110</v>
      </c>
      <c r="E15" s="41">
        <v>60</v>
      </c>
      <c r="F15" s="41">
        <v>3</v>
      </c>
      <c r="G15" s="41">
        <v>41</v>
      </c>
      <c r="H15" s="493">
        <v>51.4</v>
      </c>
      <c r="I15" s="494">
        <v>29.4</v>
      </c>
    </row>
    <row r="16" spans="1:10" ht="18" customHeight="1" x14ac:dyDescent="0.15">
      <c r="A16" s="23" t="s">
        <v>363</v>
      </c>
      <c r="B16" s="30" t="s">
        <v>303</v>
      </c>
      <c r="C16" s="41">
        <v>213</v>
      </c>
      <c r="D16" s="41">
        <v>120</v>
      </c>
      <c r="E16" s="41">
        <v>69</v>
      </c>
      <c r="F16" s="41">
        <v>2</v>
      </c>
      <c r="G16" s="41">
        <v>22</v>
      </c>
      <c r="H16" s="493">
        <v>56.3</v>
      </c>
      <c r="I16" s="494">
        <v>33.299999999999997</v>
      </c>
    </row>
    <row r="17" spans="1:9" ht="18" customHeight="1" x14ac:dyDescent="0.15">
      <c r="A17" s="23" t="s">
        <v>367</v>
      </c>
      <c r="B17" s="30" t="s">
        <v>303</v>
      </c>
      <c r="C17" s="41">
        <v>229</v>
      </c>
      <c r="D17" s="41">
        <v>115</v>
      </c>
      <c r="E17" s="41">
        <v>88</v>
      </c>
      <c r="F17" s="41">
        <v>3</v>
      </c>
      <c r="G17" s="41">
        <v>23</v>
      </c>
      <c r="H17" s="322">
        <v>50.2</v>
      </c>
      <c r="I17" s="495">
        <v>39.700000000000003</v>
      </c>
    </row>
    <row r="18" spans="1:9" ht="18" customHeight="1" x14ac:dyDescent="0.15">
      <c r="A18" s="23" t="s">
        <v>467</v>
      </c>
      <c r="B18" s="30" t="s">
        <v>303</v>
      </c>
      <c r="C18" s="41">
        <v>199</v>
      </c>
      <c r="D18" s="41">
        <v>106</v>
      </c>
      <c r="E18" s="41">
        <v>58</v>
      </c>
      <c r="F18" s="41">
        <v>3</v>
      </c>
      <c r="G18" s="41">
        <v>32</v>
      </c>
      <c r="H18" s="322">
        <v>53.3</v>
      </c>
      <c r="I18" s="495">
        <v>30.7</v>
      </c>
    </row>
    <row r="19" spans="1:9" ht="18" customHeight="1" x14ac:dyDescent="0.15">
      <c r="A19" s="28" t="s">
        <v>573</v>
      </c>
      <c r="B19" s="93" t="s">
        <v>114</v>
      </c>
      <c r="C19" s="247">
        <v>241</v>
      </c>
      <c r="D19" s="247">
        <v>125</v>
      </c>
      <c r="E19" s="247">
        <v>60</v>
      </c>
      <c r="F19" s="247">
        <v>4</v>
      </c>
      <c r="G19" s="247">
        <v>52</v>
      </c>
      <c r="H19" s="496">
        <v>51.9</v>
      </c>
      <c r="I19" s="497">
        <v>26.6</v>
      </c>
    </row>
    <row r="20" spans="1:9" x14ac:dyDescent="0.15">
      <c r="I20" s="88" t="s">
        <v>126</v>
      </c>
    </row>
    <row r="23" spans="1:9" x14ac:dyDescent="0.15">
      <c r="A23" s="52" t="s">
        <v>133</v>
      </c>
      <c r="B23" s="36"/>
      <c r="C23" s="36"/>
      <c r="D23" s="36"/>
      <c r="E23" s="36"/>
      <c r="F23" s="36"/>
      <c r="G23" s="36"/>
      <c r="H23" s="36"/>
      <c r="I23" s="343" t="s">
        <v>306</v>
      </c>
    </row>
    <row r="24" spans="1:9" ht="21" customHeight="1" x14ac:dyDescent="0.15">
      <c r="A24" s="670" t="s">
        <v>307</v>
      </c>
      <c r="B24" s="541" t="s">
        <v>292</v>
      </c>
      <c r="C24" s="672" t="s">
        <v>82</v>
      </c>
      <c r="D24" s="660" t="s">
        <v>121</v>
      </c>
      <c r="E24" s="660" t="s">
        <v>122</v>
      </c>
      <c r="F24" s="331" t="s">
        <v>123</v>
      </c>
      <c r="G24" s="658" t="s">
        <v>346</v>
      </c>
      <c r="H24" s="674" t="s">
        <v>124</v>
      </c>
      <c r="I24" s="676" t="s">
        <v>125</v>
      </c>
    </row>
    <row r="25" spans="1:9" ht="21" customHeight="1" x14ac:dyDescent="0.15">
      <c r="A25" s="671"/>
      <c r="B25" s="542"/>
      <c r="C25" s="673"/>
      <c r="D25" s="661"/>
      <c r="E25" s="661"/>
      <c r="F25" s="332" t="s">
        <v>121</v>
      </c>
      <c r="G25" s="659"/>
      <c r="H25" s="675"/>
      <c r="I25" s="677"/>
    </row>
    <row r="26" spans="1:9" ht="18" customHeight="1" x14ac:dyDescent="0.15">
      <c r="A26" s="23" t="s">
        <v>358</v>
      </c>
      <c r="B26" s="347" t="s">
        <v>303</v>
      </c>
      <c r="C26" s="41">
        <v>231</v>
      </c>
      <c r="D26" s="41">
        <v>181</v>
      </c>
      <c r="E26" s="41">
        <v>18</v>
      </c>
      <c r="F26" s="41">
        <v>1</v>
      </c>
      <c r="G26" s="41">
        <v>31</v>
      </c>
      <c r="H26" s="99">
        <v>78.7</v>
      </c>
      <c r="I26" s="100">
        <v>7.8</v>
      </c>
    </row>
    <row r="27" spans="1:9" ht="18" customHeight="1" x14ac:dyDescent="0.15">
      <c r="A27" s="23"/>
      <c r="B27" s="347" t="s">
        <v>354</v>
      </c>
      <c r="C27" s="41">
        <v>36</v>
      </c>
      <c r="D27" s="41">
        <v>5</v>
      </c>
      <c r="E27" s="41">
        <v>10</v>
      </c>
      <c r="F27" s="41">
        <v>0</v>
      </c>
      <c r="G27" s="41">
        <v>21</v>
      </c>
      <c r="H27" s="99">
        <v>13.9</v>
      </c>
      <c r="I27" s="100">
        <v>27.8</v>
      </c>
    </row>
    <row r="28" spans="1:9" ht="18" customHeight="1" x14ac:dyDescent="0.15">
      <c r="A28" s="23" t="s">
        <v>363</v>
      </c>
      <c r="B28" s="347" t="s">
        <v>303</v>
      </c>
      <c r="C28" s="41">
        <v>230</v>
      </c>
      <c r="D28" s="41">
        <v>192</v>
      </c>
      <c r="E28" s="41">
        <v>18</v>
      </c>
      <c r="F28" s="41">
        <v>1</v>
      </c>
      <c r="G28" s="41">
        <v>19</v>
      </c>
      <c r="H28" s="99">
        <v>83.1</v>
      </c>
      <c r="I28" s="100">
        <v>7.8</v>
      </c>
    </row>
    <row r="29" spans="1:9" ht="18" customHeight="1" x14ac:dyDescent="0.15">
      <c r="A29" s="23"/>
      <c r="B29" s="347" t="s">
        <v>354</v>
      </c>
      <c r="C29" s="41">
        <v>36</v>
      </c>
      <c r="D29" s="41">
        <v>5</v>
      </c>
      <c r="E29" s="41">
        <v>3</v>
      </c>
      <c r="F29" s="41">
        <v>0</v>
      </c>
      <c r="G29" s="41">
        <v>28</v>
      </c>
      <c r="H29" s="99">
        <v>13.9</v>
      </c>
      <c r="I29" s="100">
        <v>8.3000000000000007</v>
      </c>
    </row>
    <row r="30" spans="1:9" ht="18" customHeight="1" x14ac:dyDescent="0.15">
      <c r="A30" s="23" t="s">
        <v>367</v>
      </c>
      <c r="B30" s="347" t="s">
        <v>303</v>
      </c>
      <c r="C30" s="41">
        <v>228</v>
      </c>
      <c r="D30" s="41">
        <v>187</v>
      </c>
      <c r="E30" s="41">
        <v>22</v>
      </c>
      <c r="F30" s="41">
        <v>0</v>
      </c>
      <c r="G30" s="41">
        <v>19</v>
      </c>
      <c r="H30" s="99">
        <v>82</v>
      </c>
      <c r="I30" s="100">
        <v>9.6</v>
      </c>
    </row>
    <row r="31" spans="1:9" ht="18" customHeight="1" x14ac:dyDescent="0.15">
      <c r="A31" s="23"/>
      <c r="B31" s="347" t="s">
        <v>354</v>
      </c>
      <c r="C31" s="41">
        <v>33</v>
      </c>
      <c r="D31" s="41">
        <v>3</v>
      </c>
      <c r="E31" s="41">
        <v>1</v>
      </c>
      <c r="F31" s="41">
        <v>0</v>
      </c>
      <c r="G31" s="41">
        <v>29</v>
      </c>
      <c r="H31" s="99">
        <v>9.1</v>
      </c>
      <c r="I31" s="100">
        <v>3</v>
      </c>
    </row>
    <row r="32" spans="1:9" ht="18" customHeight="1" x14ac:dyDescent="0.15">
      <c r="A32" s="23" t="s">
        <v>467</v>
      </c>
      <c r="B32" s="347" t="s">
        <v>303</v>
      </c>
      <c r="C32" s="41">
        <v>230</v>
      </c>
      <c r="D32" s="41">
        <v>193</v>
      </c>
      <c r="E32" s="41">
        <v>15</v>
      </c>
      <c r="F32" s="41">
        <v>0</v>
      </c>
      <c r="G32" s="41">
        <v>22</v>
      </c>
      <c r="H32" s="99">
        <v>83.9</v>
      </c>
      <c r="I32" s="100">
        <v>6.5</v>
      </c>
    </row>
    <row r="33" spans="1:9" ht="18" customHeight="1" x14ac:dyDescent="0.15">
      <c r="A33" s="23"/>
      <c r="B33" s="347" t="s">
        <v>354</v>
      </c>
      <c r="C33" s="41">
        <v>32</v>
      </c>
      <c r="D33" s="41">
        <v>7</v>
      </c>
      <c r="E33" s="41">
        <v>1</v>
      </c>
      <c r="F33" s="41">
        <v>0</v>
      </c>
      <c r="G33" s="41">
        <v>24</v>
      </c>
      <c r="H33" s="99">
        <v>21.8</v>
      </c>
      <c r="I33" s="100">
        <v>3.1</v>
      </c>
    </row>
    <row r="34" spans="1:9" ht="18" customHeight="1" x14ac:dyDescent="0.15">
      <c r="A34" s="23" t="s">
        <v>574</v>
      </c>
      <c r="B34" s="347" t="s">
        <v>114</v>
      </c>
      <c r="C34" s="41">
        <v>231</v>
      </c>
      <c r="D34" s="41">
        <v>187</v>
      </c>
      <c r="E34" s="41">
        <v>20</v>
      </c>
      <c r="F34" s="41">
        <v>0</v>
      </c>
      <c r="G34" s="41">
        <v>24</v>
      </c>
      <c r="H34" s="99">
        <v>80.900000000000006</v>
      </c>
      <c r="I34" s="100">
        <v>8.6</v>
      </c>
    </row>
    <row r="35" spans="1:9" x14ac:dyDescent="0.15">
      <c r="A35" s="281"/>
      <c r="B35" s="330" t="s">
        <v>357</v>
      </c>
      <c r="C35" s="247">
        <v>52</v>
      </c>
      <c r="D35" s="247">
        <v>10</v>
      </c>
      <c r="E35" s="247">
        <v>11</v>
      </c>
      <c r="F35" s="247">
        <v>0</v>
      </c>
      <c r="G35" s="247">
        <v>31</v>
      </c>
      <c r="H35" s="307">
        <v>19.2</v>
      </c>
      <c r="I35" s="308">
        <v>21</v>
      </c>
    </row>
    <row r="36" spans="1:9" x14ac:dyDescent="0.15">
      <c r="A36" s="17" t="s">
        <v>131</v>
      </c>
      <c r="I36" s="88" t="s">
        <v>134</v>
      </c>
    </row>
  </sheetData>
  <mergeCells count="25">
    <mergeCell ref="H24:H25"/>
    <mergeCell ref="I24:I25"/>
    <mergeCell ref="H13:H14"/>
    <mergeCell ref="I13:I14"/>
    <mergeCell ref="H3:H4"/>
    <mergeCell ref="I3:I4"/>
    <mergeCell ref="A24:A25"/>
    <mergeCell ref="B24:B25"/>
    <mergeCell ref="C24:C25"/>
    <mergeCell ref="A13:A14"/>
    <mergeCell ref="B13:B14"/>
    <mergeCell ref="C13:C14"/>
    <mergeCell ref="A1:I1"/>
    <mergeCell ref="A3:A4"/>
    <mergeCell ref="B3:B4"/>
    <mergeCell ref="C3:C4"/>
    <mergeCell ref="D3:D4"/>
    <mergeCell ref="E3:E4"/>
    <mergeCell ref="G24:G25"/>
    <mergeCell ref="E24:E25"/>
    <mergeCell ref="D24:D25"/>
    <mergeCell ref="G3:G4"/>
    <mergeCell ref="D13:D14"/>
    <mergeCell ref="E13:E14"/>
    <mergeCell ref="G13:G14"/>
  </mergeCells>
  <phoneticPr fontId="2"/>
  <pageMargins left="0.16" right="0.16" top="0.98425196850393704" bottom="0.98425196850393704" header="0.51181102362204722" footer="0.51181102362204722"/>
  <pageSetup paperSize="9" orientation="portrait" horizontalDpi="300" verticalDpi="300" r:id="rId1"/>
  <headerFooter alignWithMargins="0"/>
  <ignoredErrors>
    <ignoredError sqref="H20"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8"/>
  <sheetViews>
    <sheetView showGridLines="0" zoomScaleNormal="100" zoomScaleSheetLayoutView="100" workbookViewId="0">
      <selection sqref="A1:H1"/>
    </sheetView>
  </sheetViews>
  <sheetFormatPr defaultRowHeight="13.5" x14ac:dyDescent="0.15"/>
  <cols>
    <col min="1" max="1" width="21.625" style="2" customWidth="1"/>
    <col min="2" max="2" width="25" style="2" customWidth="1"/>
    <col min="3" max="8" width="7" style="2" customWidth="1"/>
    <col min="9" max="16384" width="9" style="2"/>
  </cols>
  <sheetData>
    <row r="1" spans="1:8" ht="21" x14ac:dyDescent="0.15">
      <c r="A1" s="563" t="s">
        <v>379</v>
      </c>
      <c r="B1" s="695"/>
      <c r="C1" s="695"/>
      <c r="D1" s="695"/>
      <c r="E1" s="695"/>
      <c r="F1" s="695"/>
      <c r="G1" s="695"/>
      <c r="H1" s="695"/>
    </row>
    <row r="2" spans="1:8" x14ac:dyDescent="0.15">
      <c r="A2" s="36"/>
      <c r="B2" s="36"/>
      <c r="C2" s="36"/>
      <c r="D2" s="36"/>
      <c r="E2" s="649" t="s">
        <v>468</v>
      </c>
      <c r="F2" s="649"/>
      <c r="G2" s="649"/>
      <c r="H2" s="649"/>
    </row>
    <row r="3" spans="1:8" ht="15" customHeight="1" x14ac:dyDescent="0.15">
      <c r="A3" s="696" t="s">
        <v>160</v>
      </c>
      <c r="B3" s="698" t="s">
        <v>161</v>
      </c>
      <c r="C3" s="331" t="s">
        <v>162</v>
      </c>
      <c r="D3" s="700" t="s">
        <v>163</v>
      </c>
      <c r="E3" s="701"/>
      <c r="F3" s="701"/>
      <c r="G3" s="701"/>
      <c r="H3" s="702"/>
    </row>
    <row r="4" spans="1:8" ht="15" customHeight="1" x14ac:dyDescent="0.15">
      <c r="A4" s="697"/>
      <c r="B4" s="699"/>
      <c r="C4" s="332" t="s">
        <v>164</v>
      </c>
      <c r="D4" s="332" t="s">
        <v>82</v>
      </c>
      <c r="E4" s="335" t="s">
        <v>165</v>
      </c>
      <c r="F4" s="127" t="s">
        <v>166</v>
      </c>
      <c r="G4" s="335" t="s">
        <v>167</v>
      </c>
      <c r="H4" s="128" t="s">
        <v>168</v>
      </c>
    </row>
    <row r="5" spans="1:8" ht="35.1" customHeight="1" x14ac:dyDescent="0.15">
      <c r="A5" s="703" t="s">
        <v>397</v>
      </c>
      <c r="B5" s="688" t="s">
        <v>398</v>
      </c>
      <c r="C5" s="678">
        <v>6201</v>
      </c>
      <c r="D5" s="678">
        <v>47</v>
      </c>
      <c r="E5" s="678">
        <v>1</v>
      </c>
      <c r="F5" s="678">
        <v>3</v>
      </c>
      <c r="G5" s="678">
        <v>41</v>
      </c>
      <c r="H5" s="683">
        <v>2</v>
      </c>
    </row>
    <row r="6" spans="1:8" ht="35.1" customHeight="1" x14ac:dyDescent="0.15">
      <c r="A6" s="704"/>
      <c r="B6" s="689"/>
      <c r="C6" s="679"/>
      <c r="D6" s="686"/>
      <c r="E6" s="679"/>
      <c r="F6" s="679"/>
      <c r="G6" s="679"/>
      <c r="H6" s="680"/>
    </row>
    <row r="7" spans="1:8" ht="15" customHeight="1" x14ac:dyDescent="0.15">
      <c r="A7" s="684" t="s">
        <v>399</v>
      </c>
      <c r="B7" s="129" t="s">
        <v>400</v>
      </c>
      <c r="C7" s="686">
        <v>3110</v>
      </c>
      <c r="D7" s="679">
        <v>21</v>
      </c>
      <c r="E7" s="679" t="s">
        <v>587</v>
      </c>
      <c r="F7" s="679">
        <v>1</v>
      </c>
      <c r="G7" s="679">
        <v>18</v>
      </c>
      <c r="H7" s="680">
        <v>2</v>
      </c>
    </row>
    <row r="8" spans="1:8" ht="15" customHeight="1" x14ac:dyDescent="0.15">
      <c r="A8" s="685"/>
      <c r="B8" s="130" t="s">
        <v>401</v>
      </c>
      <c r="C8" s="687"/>
      <c r="D8" s="679"/>
      <c r="E8" s="679"/>
      <c r="F8" s="679"/>
      <c r="G8" s="679"/>
      <c r="H8" s="680"/>
    </row>
    <row r="9" spans="1:8" ht="15" customHeight="1" x14ac:dyDescent="0.15">
      <c r="A9" s="690" t="s">
        <v>402</v>
      </c>
      <c r="B9" s="693" t="s">
        <v>403</v>
      </c>
      <c r="C9" s="686">
        <v>620</v>
      </c>
      <c r="D9" s="679">
        <v>8</v>
      </c>
      <c r="E9" s="679" t="s">
        <v>587</v>
      </c>
      <c r="F9" s="679" t="s">
        <v>586</v>
      </c>
      <c r="G9" s="679">
        <v>7</v>
      </c>
      <c r="H9" s="680">
        <v>1</v>
      </c>
    </row>
    <row r="10" spans="1:8" ht="15" customHeight="1" x14ac:dyDescent="0.15">
      <c r="A10" s="691"/>
      <c r="B10" s="694"/>
      <c r="C10" s="692"/>
      <c r="D10" s="681"/>
      <c r="E10" s="681"/>
      <c r="F10" s="681"/>
      <c r="G10" s="681"/>
      <c r="H10" s="682"/>
    </row>
    <row r="11" spans="1:8" s="10" customFormat="1" x14ac:dyDescent="0.15">
      <c r="A11" s="45" t="s">
        <v>620</v>
      </c>
      <c r="B11" s="3"/>
      <c r="C11" s="3"/>
      <c r="D11" s="3"/>
      <c r="E11" s="3"/>
      <c r="F11" s="578" t="s">
        <v>169</v>
      </c>
      <c r="G11" s="578"/>
      <c r="H11" s="578"/>
    </row>
    <row r="12" spans="1:8" s="10" customFormat="1" x14ac:dyDescent="0.15">
      <c r="A12" s="73" t="s">
        <v>619</v>
      </c>
      <c r="B12" s="3"/>
      <c r="C12" s="3"/>
      <c r="D12" s="3"/>
      <c r="E12" s="3"/>
      <c r="F12" s="3"/>
      <c r="G12" s="3"/>
      <c r="H12" s="3"/>
    </row>
    <row r="13" spans="1:8" ht="13.5" customHeight="1" x14ac:dyDescent="0.15"/>
    <row r="16" spans="1:8" ht="13.5" customHeight="1" x14ac:dyDescent="0.15"/>
    <row r="18" ht="13.5" customHeight="1" x14ac:dyDescent="0.15"/>
  </sheetData>
  <mergeCells count="29">
    <mergeCell ref="A1:H1"/>
    <mergeCell ref="A3:A4"/>
    <mergeCell ref="B3:B4"/>
    <mergeCell ref="D3:H3"/>
    <mergeCell ref="A5:A6"/>
    <mergeCell ref="C5:C6"/>
    <mergeCell ref="D5:D6"/>
    <mergeCell ref="E5:E6"/>
    <mergeCell ref="E2:H2"/>
    <mergeCell ref="A9:A10"/>
    <mergeCell ref="C9:C10"/>
    <mergeCell ref="D9:D10"/>
    <mergeCell ref="E9:E10"/>
    <mergeCell ref="B9:B10"/>
    <mergeCell ref="A7:A8"/>
    <mergeCell ref="C7:C8"/>
    <mergeCell ref="D7:D8"/>
    <mergeCell ref="E7:E8"/>
    <mergeCell ref="B5:B6"/>
    <mergeCell ref="F11:H11"/>
    <mergeCell ref="F5:F6"/>
    <mergeCell ref="G5:G6"/>
    <mergeCell ref="H7:H8"/>
    <mergeCell ref="F9:F10"/>
    <mergeCell ref="G9:G10"/>
    <mergeCell ref="H9:H10"/>
    <mergeCell ref="H5:H6"/>
    <mergeCell ref="F7:F8"/>
    <mergeCell ref="G7:G8"/>
  </mergeCells>
  <phoneticPr fontId="2"/>
  <pageMargins left="0.78740157480314965" right="0.48" top="0.98425196850393704" bottom="0.98425196850393704" header="0.51181102362204722" footer="0.51181102362204722"/>
  <pageSetup paperSize="9" scale="90"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N34"/>
  <sheetViews>
    <sheetView showGridLines="0" zoomScale="85" zoomScaleNormal="85" zoomScaleSheetLayoutView="100" workbookViewId="0">
      <selection sqref="A1:K1"/>
    </sheetView>
  </sheetViews>
  <sheetFormatPr defaultRowHeight="13.5" x14ac:dyDescent="0.15"/>
  <cols>
    <col min="1" max="1" width="3.75" style="36" customWidth="1"/>
    <col min="2" max="2" width="19.5" style="36" customWidth="1"/>
    <col min="3" max="11" width="9.625" style="36" customWidth="1"/>
    <col min="12" max="16384" width="9" style="36"/>
  </cols>
  <sheetData>
    <row r="1" spans="1:14" ht="21" x14ac:dyDescent="0.15">
      <c r="A1" s="563" t="s">
        <v>380</v>
      </c>
      <c r="B1" s="563"/>
      <c r="C1" s="563"/>
      <c r="D1" s="563"/>
      <c r="E1" s="563"/>
      <c r="F1" s="563"/>
      <c r="G1" s="563"/>
      <c r="H1" s="563"/>
      <c r="I1" s="563"/>
      <c r="J1" s="563"/>
      <c r="K1" s="563"/>
    </row>
    <row r="2" spans="1:14" x14ac:dyDescent="0.15">
      <c r="A2" s="45"/>
      <c r="B2" s="45"/>
      <c r="C2" s="131"/>
      <c r="D2" s="132"/>
      <c r="E2" s="132"/>
      <c r="F2" s="132"/>
      <c r="G2" s="132"/>
      <c r="H2" s="132"/>
      <c r="I2" s="132"/>
      <c r="J2" s="132"/>
      <c r="K2" s="348" t="s">
        <v>469</v>
      </c>
    </row>
    <row r="3" spans="1:14" ht="17.25" customHeight="1" x14ac:dyDescent="0.15">
      <c r="A3" s="713"/>
      <c r="B3" s="714"/>
      <c r="C3" s="719" t="s">
        <v>170</v>
      </c>
      <c r="D3" s="720"/>
      <c r="E3" s="721" t="s">
        <v>171</v>
      </c>
      <c r="F3" s="720"/>
      <c r="G3" s="721" t="s">
        <v>172</v>
      </c>
      <c r="H3" s="719"/>
      <c r="I3" s="722"/>
      <c r="J3" s="506" t="s">
        <v>173</v>
      </c>
      <c r="K3" s="507" t="s">
        <v>174</v>
      </c>
    </row>
    <row r="4" spans="1:14" ht="17.25" customHeight="1" x14ac:dyDescent="0.15">
      <c r="A4" s="715"/>
      <c r="B4" s="716"/>
      <c r="C4" s="723" t="s">
        <v>603</v>
      </c>
      <c r="D4" s="724"/>
      <c r="E4" s="725" t="s">
        <v>603</v>
      </c>
      <c r="F4" s="726"/>
      <c r="G4" s="727" t="s">
        <v>175</v>
      </c>
      <c r="H4" s="729" t="s">
        <v>602</v>
      </c>
      <c r="I4" s="727" t="s">
        <v>176</v>
      </c>
      <c r="J4" s="508" t="s">
        <v>177</v>
      </c>
      <c r="K4" s="509" t="s">
        <v>324</v>
      </c>
    </row>
    <row r="5" spans="1:14" ht="17.25" customHeight="1" x14ac:dyDescent="0.15">
      <c r="A5" s="717"/>
      <c r="B5" s="718"/>
      <c r="C5" s="510" t="s">
        <v>178</v>
      </c>
      <c r="D5" s="511" t="s">
        <v>179</v>
      </c>
      <c r="E5" s="512" t="s">
        <v>178</v>
      </c>
      <c r="F5" s="512" t="s">
        <v>179</v>
      </c>
      <c r="G5" s="728"/>
      <c r="H5" s="639"/>
      <c r="I5" s="728"/>
      <c r="J5" s="359" t="s">
        <v>601</v>
      </c>
      <c r="K5" s="505" t="s">
        <v>601</v>
      </c>
    </row>
    <row r="6" spans="1:14" ht="17.25" customHeight="1" x14ac:dyDescent="0.15">
      <c r="A6" s="711" t="s">
        <v>404</v>
      </c>
      <c r="B6" s="712"/>
      <c r="C6" s="235">
        <f>SUM(C7:C15)</f>
        <v>89349</v>
      </c>
      <c r="D6" s="236">
        <f t="shared" ref="D6:H6" si="0">SUM(D7:D15)</f>
        <v>18192</v>
      </c>
      <c r="E6" s="236">
        <f>SUM(E7:E15)</f>
        <v>66039</v>
      </c>
      <c r="F6" s="133">
        <f t="shared" si="0"/>
        <v>7499</v>
      </c>
      <c r="G6" s="133">
        <f t="shared" si="0"/>
        <v>67392</v>
      </c>
      <c r="H6" s="133">
        <f t="shared" si="0"/>
        <v>61873</v>
      </c>
      <c r="I6" s="292">
        <f>AVERAGE(I7:I15)</f>
        <v>92.446257090224464</v>
      </c>
      <c r="J6" s="133">
        <f>SUM(J7:J15)</f>
        <v>10382</v>
      </c>
      <c r="K6" s="134">
        <f>SUM(K7:K15)</f>
        <v>3600</v>
      </c>
    </row>
    <row r="7" spans="1:14" ht="17.25" customHeight="1" x14ac:dyDescent="0.15">
      <c r="A7" s="284"/>
      <c r="B7" s="135" t="s">
        <v>32</v>
      </c>
      <c r="C7" s="136">
        <v>160</v>
      </c>
      <c r="D7" s="137">
        <v>14440</v>
      </c>
      <c r="E7" s="138" t="s">
        <v>51</v>
      </c>
      <c r="F7" s="137">
        <v>7300</v>
      </c>
      <c r="G7" s="137">
        <v>5840</v>
      </c>
      <c r="H7" s="137">
        <v>5975</v>
      </c>
      <c r="I7" s="293">
        <f t="shared" ref="I7:I15" si="1">H7/G7*100</f>
        <v>102.31164383561644</v>
      </c>
      <c r="J7" s="137">
        <v>1215</v>
      </c>
      <c r="K7" s="139">
        <v>400</v>
      </c>
    </row>
    <row r="8" spans="1:14" ht="17.25" customHeight="1" x14ac:dyDescent="0.15">
      <c r="A8" s="284"/>
      <c r="B8" s="140" t="s">
        <v>33</v>
      </c>
      <c r="C8" s="141">
        <v>8593</v>
      </c>
      <c r="D8" s="142">
        <v>1104</v>
      </c>
      <c r="E8" s="142">
        <v>8826</v>
      </c>
      <c r="F8" s="143" t="s">
        <v>51</v>
      </c>
      <c r="G8" s="142">
        <v>7288</v>
      </c>
      <c r="H8" s="142">
        <v>6912</v>
      </c>
      <c r="I8" s="294">
        <f t="shared" si="1"/>
        <v>94.840834248079034</v>
      </c>
      <c r="J8" s="142">
        <v>1101</v>
      </c>
      <c r="K8" s="144">
        <v>400</v>
      </c>
    </row>
    <row r="9" spans="1:14" ht="17.25" customHeight="1" x14ac:dyDescent="0.15">
      <c r="A9" s="284"/>
      <c r="B9" s="140" t="s">
        <v>405</v>
      </c>
      <c r="C9" s="141">
        <v>5826</v>
      </c>
      <c r="D9" s="143" t="s">
        <v>51</v>
      </c>
      <c r="E9" s="142">
        <v>8829</v>
      </c>
      <c r="F9" s="143" t="s">
        <v>51</v>
      </c>
      <c r="G9" s="142">
        <v>6843</v>
      </c>
      <c r="H9" s="142">
        <v>6586</v>
      </c>
      <c r="I9" s="294">
        <f t="shared" si="1"/>
        <v>96.244337278971216</v>
      </c>
      <c r="J9" s="142">
        <v>1173</v>
      </c>
      <c r="K9" s="144">
        <v>400</v>
      </c>
    </row>
    <row r="10" spans="1:14" ht="17.25" customHeight="1" x14ac:dyDescent="0.15">
      <c r="A10" s="284"/>
      <c r="B10" s="140" t="s">
        <v>35</v>
      </c>
      <c r="C10" s="141">
        <v>15937</v>
      </c>
      <c r="D10" s="143" t="s">
        <v>51</v>
      </c>
      <c r="E10" s="142">
        <v>7770</v>
      </c>
      <c r="F10" s="143" t="s">
        <v>51</v>
      </c>
      <c r="G10" s="142">
        <v>6453</v>
      </c>
      <c r="H10" s="142">
        <v>6554</v>
      </c>
      <c r="I10" s="294">
        <f t="shared" si="1"/>
        <v>101.56516348984968</v>
      </c>
      <c r="J10" s="142">
        <v>1000</v>
      </c>
      <c r="K10" s="144">
        <v>400</v>
      </c>
    </row>
    <row r="11" spans="1:14" ht="17.25" customHeight="1" x14ac:dyDescent="0.15">
      <c r="A11" s="284"/>
      <c r="B11" s="140" t="s">
        <v>36</v>
      </c>
      <c r="C11" s="141">
        <v>15180</v>
      </c>
      <c r="D11" s="143" t="s">
        <v>51</v>
      </c>
      <c r="E11" s="142">
        <v>7027</v>
      </c>
      <c r="F11" s="143" t="s">
        <v>586</v>
      </c>
      <c r="G11" s="142">
        <v>8909</v>
      </c>
      <c r="H11" s="142">
        <v>7720</v>
      </c>
      <c r="I11" s="294">
        <f t="shared" si="1"/>
        <v>86.653945448422945</v>
      </c>
      <c r="J11" s="142">
        <v>1215</v>
      </c>
      <c r="K11" s="144">
        <v>400</v>
      </c>
    </row>
    <row r="12" spans="1:14" ht="17.25" customHeight="1" x14ac:dyDescent="0.15">
      <c r="A12" s="284"/>
      <c r="B12" s="140" t="s">
        <v>37</v>
      </c>
      <c r="C12" s="141">
        <v>9961</v>
      </c>
      <c r="D12" s="143" t="s">
        <v>51</v>
      </c>
      <c r="E12" s="142">
        <v>12292</v>
      </c>
      <c r="F12" s="143" t="s">
        <v>51</v>
      </c>
      <c r="G12" s="142">
        <v>8302</v>
      </c>
      <c r="H12" s="142">
        <v>7720</v>
      </c>
      <c r="I12" s="294">
        <f t="shared" si="1"/>
        <v>92.98964105034932</v>
      </c>
      <c r="J12" s="142">
        <v>1238</v>
      </c>
      <c r="K12" s="144">
        <v>400</v>
      </c>
      <c r="L12" s="705" t="s">
        <v>481</v>
      </c>
      <c r="M12" s="706"/>
      <c r="N12" s="706"/>
    </row>
    <row r="13" spans="1:14" ht="17.25" customHeight="1" x14ac:dyDescent="0.15">
      <c r="A13" s="284"/>
      <c r="B13" s="140" t="s">
        <v>38</v>
      </c>
      <c r="C13" s="141">
        <v>13823</v>
      </c>
      <c r="D13" s="143">
        <v>64</v>
      </c>
      <c r="E13" s="142">
        <v>5804</v>
      </c>
      <c r="F13" s="143" t="s">
        <v>51</v>
      </c>
      <c r="G13" s="142">
        <v>7993</v>
      </c>
      <c r="H13" s="142">
        <v>7219</v>
      </c>
      <c r="I13" s="294">
        <f t="shared" si="1"/>
        <v>90.316526961090958</v>
      </c>
      <c r="J13" s="142">
        <v>1295</v>
      </c>
      <c r="K13" s="144">
        <v>400</v>
      </c>
    </row>
    <row r="14" spans="1:14" ht="17.25" customHeight="1" x14ac:dyDescent="0.15">
      <c r="A14" s="39"/>
      <c r="B14" s="140" t="s">
        <v>39</v>
      </c>
      <c r="C14" s="141">
        <v>8502</v>
      </c>
      <c r="D14" s="143">
        <v>741</v>
      </c>
      <c r="E14" s="142">
        <v>8521</v>
      </c>
      <c r="F14" s="143">
        <v>199</v>
      </c>
      <c r="G14" s="142">
        <v>6849</v>
      </c>
      <c r="H14" s="142">
        <v>5667</v>
      </c>
      <c r="I14" s="294">
        <f t="shared" si="1"/>
        <v>82.742006132282086</v>
      </c>
      <c r="J14" s="142">
        <v>930</v>
      </c>
      <c r="K14" s="144">
        <v>400</v>
      </c>
    </row>
    <row r="15" spans="1:14" ht="17.25" customHeight="1" thickBot="1" x14ac:dyDescent="0.2">
      <c r="A15" s="145"/>
      <c r="B15" s="145" t="s">
        <v>406</v>
      </c>
      <c r="C15" s="237">
        <v>11367</v>
      </c>
      <c r="D15" s="238">
        <v>1843</v>
      </c>
      <c r="E15" s="239">
        <v>6970</v>
      </c>
      <c r="F15" s="238" t="s">
        <v>51</v>
      </c>
      <c r="G15" s="239">
        <v>8915</v>
      </c>
      <c r="H15" s="239">
        <v>7520</v>
      </c>
      <c r="I15" s="294">
        <f t="shared" si="1"/>
        <v>84.352215367358383</v>
      </c>
      <c r="J15" s="239">
        <v>1215</v>
      </c>
      <c r="K15" s="240">
        <v>400</v>
      </c>
    </row>
    <row r="16" spans="1:14" ht="17.25" customHeight="1" thickTop="1" x14ac:dyDescent="0.15">
      <c r="A16" s="707" t="s">
        <v>407</v>
      </c>
      <c r="B16" s="708"/>
      <c r="C16" s="149">
        <f>SUM(C17:C20)</f>
        <v>50248</v>
      </c>
      <c r="D16" s="150" t="s">
        <v>51</v>
      </c>
      <c r="E16" s="151">
        <f>SUM(E17:E20)</f>
        <v>40669</v>
      </c>
      <c r="F16" s="150" t="s">
        <v>51</v>
      </c>
      <c r="G16" s="151">
        <f>SUM(G17:G20)</f>
        <v>30688</v>
      </c>
      <c r="H16" s="151">
        <f>SUM(H17:H20)</f>
        <v>30506</v>
      </c>
      <c r="I16" s="295">
        <f>AVERAGE(I17:I20)</f>
        <v>100.78040536776247</v>
      </c>
      <c r="J16" s="151">
        <f>SUM(J17:J20)</f>
        <v>5203</v>
      </c>
      <c r="K16" s="152">
        <f>SUM(K17:K20)</f>
        <v>1600</v>
      </c>
    </row>
    <row r="17" spans="1:11" ht="17.25" customHeight="1" x14ac:dyDescent="0.15">
      <c r="A17" s="284"/>
      <c r="B17" s="135" t="s">
        <v>40</v>
      </c>
      <c r="C17" s="153">
        <v>14210</v>
      </c>
      <c r="D17" s="154" t="s">
        <v>51</v>
      </c>
      <c r="E17" s="137">
        <v>9015</v>
      </c>
      <c r="F17" s="154" t="s">
        <v>51</v>
      </c>
      <c r="G17" s="137">
        <v>6273</v>
      </c>
      <c r="H17" s="155">
        <v>7224</v>
      </c>
      <c r="I17" s="293">
        <f>H17/G17*100</f>
        <v>115.16021042563366</v>
      </c>
      <c r="J17" s="137">
        <v>1335</v>
      </c>
      <c r="K17" s="139">
        <v>400</v>
      </c>
    </row>
    <row r="18" spans="1:11" ht="17.25" customHeight="1" x14ac:dyDescent="0.15">
      <c r="A18" s="284"/>
      <c r="B18" s="140" t="s">
        <v>42</v>
      </c>
      <c r="C18" s="141">
        <v>8656</v>
      </c>
      <c r="D18" s="154" t="s">
        <v>51</v>
      </c>
      <c r="E18" s="142">
        <v>8189</v>
      </c>
      <c r="F18" s="154" t="s">
        <v>51</v>
      </c>
      <c r="G18" s="142">
        <v>8081</v>
      </c>
      <c r="H18" s="142">
        <v>8280</v>
      </c>
      <c r="I18" s="294">
        <f>H18/G18*100</f>
        <v>102.46256651404528</v>
      </c>
      <c r="J18" s="142">
        <v>1240</v>
      </c>
      <c r="K18" s="144">
        <v>400</v>
      </c>
    </row>
    <row r="19" spans="1:11" ht="17.25" customHeight="1" x14ac:dyDescent="0.15">
      <c r="A19" s="284"/>
      <c r="B19" s="140" t="s">
        <v>41</v>
      </c>
      <c r="C19" s="141">
        <v>15376</v>
      </c>
      <c r="D19" s="154" t="s">
        <v>51</v>
      </c>
      <c r="E19" s="142">
        <v>13038</v>
      </c>
      <c r="F19" s="154" t="s">
        <v>51</v>
      </c>
      <c r="G19" s="142">
        <v>9411</v>
      </c>
      <c r="H19" s="156">
        <v>8170</v>
      </c>
      <c r="I19" s="294">
        <f>H19/G19*100</f>
        <v>86.813303580915942</v>
      </c>
      <c r="J19" s="142">
        <v>1550</v>
      </c>
      <c r="K19" s="144">
        <v>400</v>
      </c>
    </row>
    <row r="20" spans="1:11" ht="17.25" customHeight="1" thickBot="1" x14ac:dyDescent="0.2">
      <c r="A20" s="145"/>
      <c r="B20" s="38" t="s">
        <v>43</v>
      </c>
      <c r="C20" s="146">
        <v>12006</v>
      </c>
      <c r="D20" s="157" t="s">
        <v>51</v>
      </c>
      <c r="E20" s="147">
        <v>10427</v>
      </c>
      <c r="F20" s="157" t="s">
        <v>51</v>
      </c>
      <c r="G20" s="147">
        <v>6923</v>
      </c>
      <c r="H20" s="158">
        <v>6832</v>
      </c>
      <c r="I20" s="296">
        <f>H20/G20*100</f>
        <v>98.685540950455007</v>
      </c>
      <c r="J20" s="147">
        <v>1078</v>
      </c>
      <c r="K20" s="148">
        <v>400</v>
      </c>
    </row>
    <row r="21" spans="1:11" ht="17.25" customHeight="1" thickTop="1" x14ac:dyDescent="0.15">
      <c r="A21" s="707" t="s">
        <v>408</v>
      </c>
      <c r="B21" s="708"/>
      <c r="C21" s="149">
        <f>SUM(C22:C30)</f>
        <v>14094</v>
      </c>
      <c r="D21" s="151">
        <f>SUM(D22:D30)</f>
        <v>1893</v>
      </c>
      <c r="E21" s="150" t="s">
        <v>51</v>
      </c>
      <c r="F21" s="159" t="s">
        <v>51</v>
      </c>
      <c r="G21" s="151">
        <v>8211</v>
      </c>
      <c r="H21" s="151">
        <v>6688</v>
      </c>
      <c r="I21" s="297">
        <f>AVERAGE(I22:I30)</f>
        <v>81.150724854010988</v>
      </c>
      <c r="J21" s="159" t="s">
        <v>51</v>
      </c>
      <c r="K21" s="160" t="s">
        <v>51</v>
      </c>
    </row>
    <row r="22" spans="1:11" ht="17.25" customHeight="1" x14ac:dyDescent="0.15">
      <c r="A22" s="284"/>
      <c r="B22" s="135" t="s">
        <v>409</v>
      </c>
      <c r="C22" s="161" t="s">
        <v>51</v>
      </c>
      <c r="D22" s="137">
        <v>1893</v>
      </c>
      <c r="E22" s="154" t="s">
        <v>51</v>
      </c>
      <c r="F22" s="154" t="s">
        <v>51</v>
      </c>
      <c r="G22" s="137">
        <v>604</v>
      </c>
      <c r="H22" s="155">
        <v>574</v>
      </c>
      <c r="I22" s="293">
        <v>63.70699223085461</v>
      </c>
      <c r="J22" s="154" t="s">
        <v>51</v>
      </c>
      <c r="K22" s="162" t="s">
        <v>51</v>
      </c>
    </row>
    <row r="23" spans="1:11" ht="17.25" customHeight="1" x14ac:dyDescent="0.15">
      <c r="A23" s="284"/>
      <c r="B23" s="140" t="s">
        <v>410</v>
      </c>
      <c r="C23" s="141">
        <v>1626</v>
      </c>
      <c r="D23" s="143" t="s">
        <v>51</v>
      </c>
      <c r="E23" s="154" t="s">
        <v>51</v>
      </c>
      <c r="F23" s="154" t="s">
        <v>51</v>
      </c>
      <c r="G23" s="142">
        <v>813</v>
      </c>
      <c r="H23" s="156">
        <v>683</v>
      </c>
      <c r="I23" s="294">
        <v>79.696616102683777</v>
      </c>
      <c r="J23" s="154" t="s">
        <v>51</v>
      </c>
      <c r="K23" s="162" t="s">
        <v>51</v>
      </c>
    </row>
    <row r="24" spans="1:11" ht="17.25" customHeight="1" x14ac:dyDescent="0.15">
      <c r="A24" s="284"/>
      <c r="B24" s="140" t="s">
        <v>411</v>
      </c>
      <c r="C24" s="141">
        <v>1353</v>
      </c>
      <c r="D24" s="143" t="s">
        <v>51</v>
      </c>
      <c r="E24" s="154" t="s">
        <v>51</v>
      </c>
      <c r="F24" s="154" t="s">
        <v>51</v>
      </c>
      <c r="G24" s="142">
        <v>813</v>
      </c>
      <c r="H24" s="156">
        <v>640</v>
      </c>
      <c r="I24" s="294">
        <v>74.679113185530923</v>
      </c>
      <c r="J24" s="154" t="s">
        <v>51</v>
      </c>
      <c r="K24" s="162" t="s">
        <v>51</v>
      </c>
    </row>
    <row r="25" spans="1:11" ht="17.25" customHeight="1" x14ac:dyDescent="0.15">
      <c r="A25" s="284"/>
      <c r="B25" s="140" t="s">
        <v>412</v>
      </c>
      <c r="C25" s="141">
        <v>2136</v>
      </c>
      <c r="D25" s="143" t="s">
        <v>51</v>
      </c>
      <c r="E25" s="154" t="s">
        <v>51</v>
      </c>
      <c r="F25" s="154" t="s">
        <v>51</v>
      </c>
      <c r="G25" s="142">
        <v>604</v>
      </c>
      <c r="H25" s="156">
        <v>749</v>
      </c>
      <c r="I25" s="294">
        <v>87.397899649941664</v>
      </c>
      <c r="J25" s="154" t="s">
        <v>51</v>
      </c>
      <c r="K25" s="162" t="s">
        <v>51</v>
      </c>
    </row>
    <row r="26" spans="1:11" ht="17.25" customHeight="1" x14ac:dyDescent="0.15">
      <c r="A26" s="284"/>
      <c r="B26" s="140" t="s">
        <v>413</v>
      </c>
      <c r="C26" s="141">
        <v>1310</v>
      </c>
      <c r="D26" s="143" t="s">
        <v>51</v>
      </c>
      <c r="E26" s="154" t="s">
        <v>51</v>
      </c>
      <c r="F26" s="154" t="s">
        <v>51</v>
      </c>
      <c r="G26" s="142">
        <v>857</v>
      </c>
      <c r="H26" s="156">
        <v>873</v>
      </c>
      <c r="I26" s="294">
        <v>82.203389830508485</v>
      </c>
      <c r="J26" s="154" t="s">
        <v>51</v>
      </c>
      <c r="K26" s="162" t="s">
        <v>51</v>
      </c>
    </row>
    <row r="27" spans="1:11" ht="17.25" customHeight="1" x14ac:dyDescent="0.15">
      <c r="A27" s="284"/>
      <c r="B27" s="140" t="s">
        <v>414</v>
      </c>
      <c r="C27" s="141">
        <v>2793</v>
      </c>
      <c r="D27" s="143" t="s">
        <v>51</v>
      </c>
      <c r="E27" s="154" t="s">
        <v>51</v>
      </c>
      <c r="F27" s="154" t="s">
        <v>51</v>
      </c>
      <c r="G27" s="142">
        <v>901</v>
      </c>
      <c r="H27" s="156">
        <v>974</v>
      </c>
      <c r="I27" s="294">
        <v>108.10210876803552</v>
      </c>
      <c r="J27" s="154" t="s">
        <v>51</v>
      </c>
      <c r="K27" s="162" t="s">
        <v>51</v>
      </c>
    </row>
    <row r="28" spans="1:11" ht="17.25" customHeight="1" x14ac:dyDescent="0.15">
      <c r="A28" s="284"/>
      <c r="B28" s="140" t="s">
        <v>415</v>
      </c>
      <c r="C28" s="141">
        <v>1326</v>
      </c>
      <c r="D28" s="143" t="s">
        <v>51</v>
      </c>
      <c r="E28" s="154" t="s">
        <v>51</v>
      </c>
      <c r="F28" s="154" t="s">
        <v>51</v>
      </c>
      <c r="G28" s="142">
        <v>901</v>
      </c>
      <c r="H28" s="156">
        <v>682</v>
      </c>
      <c r="I28" s="294">
        <v>79.579929988331386</v>
      </c>
      <c r="J28" s="154" t="s">
        <v>51</v>
      </c>
      <c r="K28" s="162" t="s">
        <v>51</v>
      </c>
    </row>
    <row r="29" spans="1:11" ht="17.25" customHeight="1" x14ac:dyDescent="0.15">
      <c r="A29" s="284"/>
      <c r="B29" s="140" t="s">
        <v>416</v>
      </c>
      <c r="C29" s="141">
        <v>1060</v>
      </c>
      <c r="D29" s="143" t="s">
        <v>51</v>
      </c>
      <c r="E29" s="122" t="s">
        <v>51</v>
      </c>
      <c r="F29" s="122" t="s">
        <v>51</v>
      </c>
      <c r="G29" s="142">
        <v>604</v>
      </c>
      <c r="H29" s="156">
        <v>556</v>
      </c>
      <c r="I29" s="294">
        <v>64.877479579929982</v>
      </c>
      <c r="J29" s="122" t="s">
        <v>51</v>
      </c>
      <c r="K29" s="108" t="s">
        <v>51</v>
      </c>
    </row>
    <row r="30" spans="1:11" ht="14.25" thickBot="1" x14ac:dyDescent="0.2">
      <c r="A30" s="285"/>
      <c r="B30" s="145" t="s">
        <v>417</v>
      </c>
      <c r="C30" s="241">
        <v>2490</v>
      </c>
      <c r="D30" s="242" t="s">
        <v>51</v>
      </c>
      <c r="E30" s="157" t="s">
        <v>51</v>
      </c>
      <c r="F30" s="157" t="s">
        <v>51</v>
      </c>
      <c r="G30" s="243">
        <v>901</v>
      </c>
      <c r="H30" s="244">
        <v>957</v>
      </c>
      <c r="I30" s="298">
        <v>90.112994350282477</v>
      </c>
      <c r="J30" s="157" t="s">
        <v>51</v>
      </c>
      <c r="K30" s="163" t="s">
        <v>51</v>
      </c>
    </row>
    <row r="31" spans="1:11" ht="14.25" customHeight="1" thickTop="1" x14ac:dyDescent="0.15">
      <c r="A31" s="709" t="s">
        <v>418</v>
      </c>
      <c r="B31" s="710"/>
      <c r="C31" s="149">
        <f>SUM(C21,C16,C6)</f>
        <v>153691</v>
      </c>
      <c r="D31" s="286">
        <f>SUM(D21,D16,D6)</f>
        <v>20085</v>
      </c>
      <c r="E31" s="164">
        <f>SUM(E21,E16,E6)</f>
        <v>106708</v>
      </c>
      <c r="F31" s="164">
        <f>SUM(F6,F16,F21)</f>
        <v>7499</v>
      </c>
      <c r="G31" s="164">
        <f>SUM(G21,G16,G6)</f>
        <v>106291</v>
      </c>
      <c r="H31" s="164">
        <f>SUM(H21,H16,H6)</f>
        <v>99067</v>
      </c>
      <c r="I31" s="299">
        <f>AVERAGE(I22:I30,I17:I20,I7:I15)</f>
        <v>89.340657225871325</v>
      </c>
      <c r="J31" s="164">
        <f>SUM(J21,J16,J6)</f>
        <v>15585</v>
      </c>
      <c r="K31" s="165">
        <f>SUM(K21,K16,K6)</f>
        <v>5200</v>
      </c>
    </row>
    <row r="32" spans="1:11" x14ac:dyDescent="0.15">
      <c r="A32" s="73"/>
      <c r="B32" s="73"/>
      <c r="C32" s="3"/>
      <c r="D32" s="3"/>
      <c r="E32" s="3"/>
      <c r="F32" s="3"/>
      <c r="G32" s="3"/>
      <c r="H32" s="3"/>
      <c r="I32" s="3"/>
      <c r="J32" s="3"/>
      <c r="K32" s="166" t="s">
        <v>58</v>
      </c>
    </row>
    <row r="34" spans="1:2" x14ac:dyDescent="0.15">
      <c r="A34" s="167"/>
      <c r="B34" s="167"/>
    </row>
  </sheetData>
  <mergeCells count="15">
    <mergeCell ref="A1:K1"/>
    <mergeCell ref="A3:B5"/>
    <mergeCell ref="C3:D3"/>
    <mergeCell ref="E3:F3"/>
    <mergeCell ref="G3:I3"/>
    <mergeCell ref="C4:D4"/>
    <mergeCell ref="E4:F4"/>
    <mergeCell ref="G4:G5"/>
    <mergeCell ref="H4:H5"/>
    <mergeCell ref="I4:I5"/>
    <mergeCell ref="L12:N12"/>
    <mergeCell ref="A16:B16"/>
    <mergeCell ref="A21:B21"/>
    <mergeCell ref="A31:B31"/>
    <mergeCell ref="A6:B6"/>
  </mergeCells>
  <phoneticPr fontId="2"/>
  <pageMargins left="1.18" right="0.78740157480314965" top="0.78740157480314965" bottom="0.59055118110236227" header="0.35433070866141736" footer="0.19685039370078741"/>
  <pageSetup paperSize="9" scale="99" orientation="landscape" horizontalDpi="300" verticalDpi="300" r:id="rId1"/>
  <headerFooter alignWithMargins="0"/>
  <ignoredErrors>
    <ignoredError sqref="I6 I16 F31:I31" formula="1"/>
    <ignoredError sqref="G16:H16" formulaRange="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F39"/>
  <sheetViews>
    <sheetView showGridLines="0" zoomScaleNormal="100" zoomScaleSheetLayoutView="85" workbookViewId="0">
      <selection sqref="A1:M1"/>
    </sheetView>
  </sheetViews>
  <sheetFormatPr defaultRowHeight="13.5" x14ac:dyDescent="0.15"/>
  <cols>
    <col min="1" max="1" width="14.25" style="2" customWidth="1"/>
    <col min="2" max="13" width="7.125" style="514" customWidth="1"/>
    <col min="14" max="19" width="10" style="2" customWidth="1"/>
    <col min="20" max="20" width="9" style="2"/>
    <col min="21" max="32" width="9" style="388"/>
    <col min="33" max="16384" width="9" style="2"/>
  </cols>
  <sheetData>
    <row r="1" spans="1:32" ht="21" customHeight="1" x14ac:dyDescent="0.15">
      <c r="A1" s="563" t="s">
        <v>381</v>
      </c>
      <c r="B1" s="563"/>
      <c r="C1" s="563"/>
      <c r="D1" s="563"/>
      <c r="E1" s="563"/>
      <c r="F1" s="563"/>
      <c r="G1" s="563"/>
      <c r="H1" s="563"/>
      <c r="I1" s="563"/>
      <c r="J1" s="563"/>
      <c r="K1" s="563"/>
      <c r="L1" s="563"/>
      <c r="M1" s="563"/>
      <c r="O1" s="388"/>
      <c r="P1" s="388"/>
      <c r="Q1" s="388"/>
      <c r="R1" s="388"/>
      <c r="S1" s="388"/>
      <c r="T1" s="388"/>
      <c r="AA1" s="2"/>
      <c r="AB1" s="2"/>
      <c r="AC1" s="2"/>
      <c r="AD1" s="2"/>
      <c r="AE1" s="2"/>
      <c r="AF1" s="2"/>
    </row>
    <row r="2" spans="1:32" ht="21" customHeight="1" x14ac:dyDescent="0.15">
      <c r="A2" s="533"/>
      <c r="B2" s="533"/>
      <c r="C2" s="533"/>
      <c r="D2" s="533"/>
      <c r="E2" s="533"/>
      <c r="F2" s="533"/>
      <c r="G2" s="533"/>
      <c r="H2" s="533"/>
      <c r="I2" s="533"/>
      <c r="J2" s="533"/>
      <c r="K2" s="533"/>
      <c r="L2" s="533"/>
      <c r="M2" s="533"/>
      <c r="O2" s="388"/>
      <c r="P2" s="388"/>
      <c r="Q2" s="388"/>
      <c r="R2" s="388"/>
      <c r="S2" s="388"/>
      <c r="T2" s="388"/>
      <c r="AA2" s="2"/>
      <c r="AB2" s="2"/>
      <c r="AC2" s="2"/>
      <c r="AD2" s="2"/>
      <c r="AE2" s="2"/>
      <c r="AF2" s="2"/>
    </row>
    <row r="3" spans="1:32" x14ac:dyDescent="0.15">
      <c r="A3" s="44" t="s">
        <v>316</v>
      </c>
      <c r="B3" s="125"/>
      <c r="C3" s="125"/>
      <c r="D3" s="125"/>
      <c r="E3" s="125"/>
      <c r="F3" s="125"/>
      <c r="G3" s="125"/>
      <c r="H3" s="125"/>
      <c r="I3" s="125"/>
      <c r="J3" s="492"/>
      <c r="L3" s="125"/>
      <c r="M3" s="361" t="s">
        <v>295</v>
      </c>
      <c r="O3" s="388"/>
      <c r="P3" s="388"/>
      <c r="Q3" s="388"/>
      <c r="R3" s="388"/>
      <c r="S3" s="388"/>
      <c r="T3" s="388"/>
      <c r="AA3" s="2"/>
      <c r="AB3" s="2"/>
      <c r="AC3" s="2"/>
      <c r="AD3" s="2"/>
      <c r="AE3" s="2"/>
      <c r="AF3" s="2"/>
    </row>
    <row r="4" spans="1:32" ht="21" customHeight="1" x14ac:dyDescent="0.15">
      <c r="A4" s="547" t="s">
        <v>317</v>
      </c>
      <c r="B4" s="37"/>
      <c r="C4" s="357"/>
      <c r="D4" s="266">
        <v>6</v>
      </c>
      <c r="E4" s="58" t="s">
        <v>104</v>
      </c>
      <c r="F4" s="357"/>
      <c r="G4" s="357"/>
      <c r="H4" s="59"/>
      <c r="I4" s="60"/>
      <c r="J4" s="266">
        <v>7</v>
      </c>
      <c r="K4" s="58" t="s">
        <v>104</v>
      </c>
      <c r="L4" s="60"/>
      <c r="M4" s="265"/>
      <c r="O4" s="388"/>
      <c r="P4" s="388"/>
      <c r="Q4" s="388"/>
      <c r="R4" s="388"/>
      <c r="S4" s="388"/>
      <c r="T4" s="388"/>
      <c r="AA4" s="2"/>
      <c r="AB4" s="2"/>
      <c r="AC4" s="2"/>
      <c r="AD4" s="2"/>
      <c r="AE4" s="2"/>
      <c r="AF4" s="2"/>
    </row>
    <row r="5" spans="1:32" ht="21" customHeight="1" x14ac:dyDescent="0.15">
      <c r="A5" s="548"/>
      <c r="B5" s="731" t="s">
        <v>87</v>
      </c>
      <c r="C5" s="731"/>
      <c r="D5" s="732"/>
      <c r="E5" s="730" t="s">
        <v>88</v>
      </c>
      <c r="F5" s="731"/>
      <c r="G5" s="732"/>
      <c r="H5" s="61"/>
      <c r="I5" s="365" t="s">
        <v>87</v>
      </c>
      <c r="J5" s="62"/>
      <c r="K5" s="730" t="s">
        <v>88</v>
      </c>
      <c r="L5" s="731"/>
      <c r="M5" s="733"/>
      <c r="O5" s="388"/>
      <c r="P5" s="388"/>
      <c r="Q5" s="388"/>
      <c r="R5" s="388"/>
      <c r="S5" s="388"/>
      <c r="T5" s="388"/>
      <c r="AA5" s="2"/>
      <c r="AB5" s="2"/>
      <c r="AC5" s="2"/>
      <c r="AD5" s="2"/>
      <c r="AE5" s="2"/>
      <c r="AF5" s="2"/>
    </row>
    <row r="6" spans="1:32" ht="21" customHeight="1" x14ac:dyDescent="0.15">
      <c r="A6" s="549"/>
      <c r="B6" s="355" t="s">
        <v>105</v>
      </c>
      <c r="C6" s="356" t="s">
        <v>106</v>
      </c>
      <c r="D6" s="356" t="s">
        <v>107</v>
      </c>
      <c r="E6" s="356" t="s">
        <v>105</v>
      </c>
      <c r="F6" s="356" t="s">
        <v>106</v>
      </c>
      <c r="G6" s="356" t="s">
        <v>107</v>
      </c>
      <c r="H6" s="356" t="s">
        <v>105</v>
      </c>
      <c r="I6" s="356" t="s">
        <v>106</v>
      </c>
      <c r="J6" s="356" t="s">
        <v>108</v>
      </c>
      <c r="K6" s="356" t="s">
        <v>105</v>
      </c>
      <c r="L6" s="356" t="s">
        <v>106</v>
      </c>
      <c r="M6" s="7" t="s">
        <v>108</v>
      </c>
      <c r="O6" s="388"/>
      <c r="P6" s="388"/>
      <c r="Q6" s="388"/>
      <c r="R6" s="388"/>
      <c r="S6" s="388"/>
      <c r="T6" s="388"/>
      <c r="AA6" s="2"/>
      <c r="AB6" s="2"/>
      <c r="AC6" s="2"/>
      <c r="AD6" s="2"/>
      <c r="AE6" s="2"/>
      <c r="AF6" s="2"/>
    </row>
    <row r="7" spans="1:32" ht="21.95" customHeight="1" x14ac:dyDescent="0.15">
      <c r="A7" s="23" t="s">
        <v>304</v>
      </c>
      <c r="B7" s="63">
        <v>115.9</v>
      </c>
      <c r="C7" s="64">
        <v>115.4</v>
      </c>
      <c r="D7" s="64">
        <v>116.5</v>
      </c>
      <c r="E7" s="64">
        <v>115</v>
      </c>
      <c r="F7" s="64">
        <v>114.8</v>
      </c>
      <c r="G7" s="64">
        <v>115.5</v>
      </c>
      <c r="H7" s="64">
        <v>120.6</v>
      </c>
      <c r="I7" s="64">
        <v>121.3</v>
      </c>
      <c r="J7" s="64">
        <v>122.4</v>
      </c>
      <c r="K7" s="64">
        <v>120.4</v>
      </c>
      <c r="L7" s="64">
        <v>120.7</v>
      </c>
      <c r="M7" s="92">
        <v>121.5</v>
      </c>
      <c r="O7" s="388"/>
      <c r="P7" s="388"/>
      <c r="Q7" s="388"/>
      <c r="R7" s="388"/>
      <c r="S7" s="388"/>
      <c r="T7" s="388"/>
      <c r="AA7" s="2"/>
      <c r="AB7" s="2"/>
      <c r="AC7" s="2"/>
      <c r="AD7" s="2"/>
      <c r="AE7" s="2"/>
      <c r="AF7" s="2"/>
    </row>
    <row r="8" spans="1:32" ht="21.95" customHeight="1" x14ac:dyDescent="0.15">
      <c r="A8" s="23" t="s">
        <v>352</v>
      </c>
      <c r="B8" s="63">
        <v>115.1</v>
      </c>
      <c r="C8" s="64">
        <v>115.4</v>
      </c>
      <c r="D8" s="64">
        <v>116.5</v>
      </c>
      <c r="E8" s="64">
        <v>115.6</v>
      </c>
      <c r="F8" s="64">
        <v>114.8</v>
      </c>
      <c r="G8" s="64">
        <v>115.5</v>
      </c>
      <c r="H8" s="64">
        <v>121.6</v>
      </c>
      <c r="I8" s="64">
        <v>121.2</v>
      </c>
      <c r="J8" s="64">
        <v>122.5</v>
      </c>
      <c r="K8" s="64">
        <v>120.9</v>
      </c>
      <c r="L8" s="64">
        <v>120.7</v>
      </c>
      <c r="M8" s="92">
        <v>121.5</v>
      </c>
      <c r="N8" s="267"/>
      <c r="O8" s="388"/>
      <c r="P8" s="388"/>
      <c r="Q8" s="388"/>
      <c r="R8" s="388"/>
      <c r="S8" s="388"/>
      <c r="T8" s="388"/>
      <c r="AA8" s="2"/>
      <c r="AB8" s="2"/>
      <c r="AC8" s="2"/>
      <c r="AD8" s="2"/>
      <c r="AE8" s="2"/>
      <c r="AF8" s="2"/>
    </row>
    <row r="9" spans="1:32" ht="21.95" customHeight="1" x14ac:dyDescent="0.15">
      <c r="A9" s="23" t="s">
        <v>353</v>
      </c>
      <c r="B9" s="63">
        <v>115.3</v>
      </c>
      <c r="C9" s="64">
        <v>115.5</v>
      </c>
      <c r="D9" s="64">
        <v>116.5</v>
      </c>
      <c r="E9" s="64">
        <v>114.7</v>
      </c>
      <c r="F9" s="64">
        <v>114.9</v>
      </c>
      <c r="G9" s="64">
        <v>115.6</v>
      </c>
      <c r="H9" s="64">
        <v>120.9</v>
      </c>
      <c r="I9" s="64">
        <v>121.3</v>
      </c>
      <c r="J9" s="64">
        <v>122.5</v>
      </c>
      <c r="K9" s="64">
        <v>120.6</v>
      </c>
      <c r="L9" s="64">
        <v>120.8</v>
      </c>
      <c r="M9" s="92">
        <v>121.5</v>
      </c>
      <c r="N9" s="309"/>
      <c r="O9" s="388"/>
      <c r="P9" s="388"/>
      <c r="Q9" s="388"/>
      <c r="R9" s="388"/>
      <c r="S9" s="388"/>
      <c r="T9" s="388"/>
      <c r="AA9" s="2"/>
      <c r="AB9" s="2"/>
      <c r="AC9" s="2"/>
      <c r="AD9" s="2"/>
      <c r="AE9" s="2"/>
      <c r="AF9" s="2"/>
    </row>
    <row r="10" spans="1:32" ht="21.95" customHeight="1" x14ac:dyDescent="0.15">
      <c r="A10" s="23" t="s">
        <v>364</v>
      </c>
      <c r="B10" s="63">
        <v>115</v>
      </c>
      <c r="C10" s="64">
        <v>115.5</v>
      </c>
      <c r="D10" s="64">
        <v>116.5</v>
      </c>
      <c r="E10" s="64">
        <v>114.2</v>
      </c>
      <c r="F10" s="64">
        <v>114.9</v>
      </c>
      <c r="G10" s="64">
        <v>115.7</v>
      </c>
      <c r="H10" s="64">
        <v>121.1</v>
      </c>
      <c r="I10" s="64">
        <v>121.3</v>
      </c>
      <c r="J10" s="64">
        <v>122.5</v>
      </c>
      <c r="K10" s="64">
        <v>120.6</v>
      </c>
      <c r="L10" s="64">
        <v>120.8</v>
      </c>
      <c r="M10" s="92">
        <v>121.5</v>
      </c>
      <c r="N10" s="267"/>
      <c r="O10" s="388"/>
      <c r="P10" s="388"/>
      <c r="Q10" s="388"/>
      <c r="R10" s="388"/>
      <c r="S10" s="388"/>
      <c r="T10" s="388"/>
      <c r="AA10" s="2"/>
      <c r="AB10" s="2"/>
      <c r="AC10" s="2"/>
      <c r="AD10" s="2"/>
      <c r="AE10" s="2"/>
      <c r="AF10" s="2"/>
    </row>
    <row r="11" spans="1:32" ht="21.95" customHeight="1" x14ac:dyDescent="0.15">
      <c r="A11" s="28" t="s">
        <v>470</v>
      </c>
      <c r="B11" s="515" t="s">
        <v>586</v>
      </c>
      <c r="C11" s="262">
        <v>115.8</v>
      </c>
      <c r="D11" s="262">
        <v>116.5</v>
      </c>
      <c r="E11" s="262" t="s">
        <v>587</v>
      </c>
      <c r="F11" s="262">
        <v>115.1</v>
      </c>
      <c r="G11" s="262">
        <v>115.6</v>
      </c>
      <c r="H11" s="262" t="s">
        <v>587</v>
      </c>
      <c r="I11" s="262">
        <v>121.1</v>
      </c>
      <c r="J11" s="262">
        <v>122.5</v>
      </c>
      <c r="K11" s="262" t="s">
        <v>587</v>
      </c>
      <c r="L11" s="262">
        <v>120.8</v>
      </c>
      <c r="M11" s="263">
        <v>121.5</v>
      </c>
      <c r="N11" s="267"/>
      <c r="O11" s="388"/>
      <c r="P11" s="388"/>
      <c r="Q11" s="388"/>
      <c r="R11" s="388"/>
      <c r="S11" s="388"/>
      <c r="T11" s="388"/>
      <c r="AA11" s="2"/>
      <c r="AB11" s="2"/>
      <c r="AC11" s="2"/>
      <c r="AD11" s="2"/>
      <c r="AE11" s="2"/>
      <c r="AF11" s="2"/>
    </row>
    <row r="12" spans="1:32" s="10" customFormat="1" ht="13.5" customHeight="1" x14ac:dyDescent="0.15">
      <c r="A12" s="3"/>
      <c r="B12" s="125"/>
      <c r="C12" s="125"/>
      <c r="D12" s="125"/>
      <c r="E12" s="125"/>
      <c r="F12" s="125"/>
      <c r="G12" s="125"/>
      <c r="H12" s="125"/>
      <c r="I12" s="125"/>
      <c r="J12" s="125"/>
      <c r="K12" s="125"/>
      <c r="L12" s="125"/>
      <c r="M12" s="125"/>
    </row>
    <row r="13" spans="1:32" ht="13.5" customHeight="1" x14ac:dyDescent="0.15">
      <c r="A13" s="52" t="s">
        <v>318</v>
      </c>
      <c r="B13" s="427"/>
      <c r="C13" s="427"/>
      <c r="D13" s="427"/>
      <c r="E13" s="427"/>
      <c r="F13" s="427"/>
      <c r="G13" s="427"/>
      <c r="H13" s="427"/>
      <c r="I13" s="427"/>
      <c r="J13" s="427"/>
      <c r="K13" s="427"/>
      <c r="L13" s="427"/>
      <c r="M13" s="427"/>
      <c r="O13" s="388"/>
      <c r="P13" s="388"/>
      <c r="Q13" s="388"/>
      <c r="R13" s="388"/>
      <c r="S13" s="388"/>
      <c r="T13" s="388"/>
      <c r="AA13" s="2"/>
      <c r="AB13" s="2"/>
      <c r="AC13" s="2"/>
      <c r="AD13" s="2"/>
      <c r="AE13" s="2"/>
      <c r="AF13" s="2"/>
    </row>
    <row r="14" spans="1:32" ht="21" customHeight="1" x14ac:dyDescent="0.15">
      <c r="A14" s="547" t="s">
        <v>317</v>
      </c>
      <c r="B14" s="264"/>
      <c r="C14" s="60"/>
      <c r="D14" s="266">
        <v>8</v>
      </c>
      <c r="E14" s="58" t="s">
        <v>104</v>
      </c>
      <c r="F14" s="60"/>
      <c r="G14" s="66"/>
      <c r="H14" s="59"/>
      <c r="I14" s="60"/>
      <c r="J14" s="266">
        <v>9</v>
      </c>
      <c r="K14" s="58" t="s">
        <v>104</v>
      </c>
      <c r="L14" s="60"/>
      <c r="M14" s="265"/>
      <c r="N14" s="10"/>
      <c r="O14" s="10"/>
      <c r="P14" s="10"/>
      <c r="Q14" s="10"/>
      <c r="R14" s="10"/>
      <c r="S14" s="10"/>
    </row>
    <row r="15" spans="1:32" ht="21" customHeight="1" x14ac:dyDescent="0.15">
      <c r="A15" s="548"/>
      <c r="B15" s="730" t="s">
        <v>87</v>
      </c>
      <c r="C15" s="731"/>
      <c r="D15" s="732"/>
      <c r="E15" s="730" t="s">
        <v>88</v>
      </c>
      <c r="F15" s="731"/>
      <c r="G15" s="732"/>
      <c r="H15" s="731" t="s">
        <v>87</v>
      </c>
      <c r="I15" s="731"/>
      <c r="J15" s="732"/>
      <c r="K15" s="730" t="s">
        <v>88</v>
      </c>
      <c r="L15" s="731"/>
      <c r="M15" s="733"/>
      <c r="O15" s="388"/>
      <c r="P15" s="388"/>
      <c r="Q15" s="388"/>
      <c r="R15" s="388"/>
      <c r="S15" s="388"/>
    </row>
    <row r="16" spans="1:32" ht="21" customHeight="1" x14ac:dyDescent="0.15">
      <c r="A16" s="549"/>
      <c r="B16" s="356" t="s">
        <v>105</v>
      </c>
      <c r="C16" s="356" t="s">
        <v>106</v>
      </c>
      <c r="D16" s="356" t="s">
        <v>107</v>
      </c>
      <c r="E16" s="356" t="s">
        <v>105</v>
      </c>
      <c r="F16" s="356" t="s">
        <v>106</v>
      </c>
      <c r="G16" s="356" t="s">
        <v>107</v>
      </c>
      <c r="H16" s="362" t="s">
        <v>105</v>
      </c>
      <c r="I16" s="363" t="s">
        <v>106</v>
      </c>
      <c r="J16" s="363" t="s">
        <v>108</v>
      </c>
      <c r="K16" s="363" t="s">
        <v>105</v>
      </c>
      <c r="L16" s="363" t="s">
        <v>106</v>
      </c>
      <c r="M16" s="69" t="s">
        <v>108</v>
      </c>
      <c r="O16" s="388"/>
      <c r="P16" s="388"/>
      <c r="Q16" s="388"/>
      <c r="R16" s="388"/>
      <c r="S16" s="388"/>
    </row>
    <row r="17" spans="1:32" s="10" customFormat="1" ht="21.95" customHeight="1" x14ac:dyDescent="0.15">
      <c r="A17" s="23" t="s">
        <v>304</v>
      </c>
      <c r="B17" s="65">
        <v>126.8</v>
      </c>
      <c r="C17" s="65">
        <v>126.9</v>
      </c>
      <c r="D17" s="65">
        <v>128</v>
      </c>
      <c r="E17" s="65">
        <v>125.8</v>
      </c>
      <c r="F17" s="65">
        <v>126.4</v>
      </c>
      <c r="G17" s="65">
        <v>127.4</v>
      </c>
      <c r="H17" s="70">
        <v>132.4</v>
      </c>
      <c r="I17" s="71">
        <v>132.30000000000001</v>
      </c>
      <c r="J17" s="71">
        <v>133.6</v>
      </c>
      <c r="K17" s="71">
        <v>132.9</v>
      </c>
      <c r="L17" s="71">
        <v>132.9</v>
      </c>
      <c r="M17" s="72">
        <v>133.4</v>
      </c>
      <c r="N17" s="388"/>
      <c r="O17" s="388"/>
      <c r="P17" s="388"/>
      <c r="Q17" s="388"/>
      <c r="R17" s="388"/>
      <c r="S17" s="388"/>
    </row>
    <row r="18" spans="1:32" s="10" customFormat="1" ht="21.95" customHeight="1" x14ac:dyDescent="0.15">
      <c r="A18" s="23" t="s">
        <v>352</v>
      </c>
      <c r="B18" s="65">
        <v>126.2</v>
      </c>
      <c r="C18" s="65">
        <v>126.8</v>
      </c>
      <c r="D18" s="65">
        <v>128.1</v>
      </c>
      <c r="E18" s="65">
        <v>126.1</v>
      </c>
      <c r="F18" s="65">
        <v>126.6</v>
      </c>
      <c r="G18" s="65">
        <v>127.3</v>
      </c>
      <c r="H18" s="70">
        <v>132.1</v>
      </c>
      <c r="I18" s="71">
        <v>132.19999999999999</v>
      </c>
      <c r="J18" s="71">
        <v>133.5</v>
      </c>
      <c r="K18" s="71">
        <v>132.19999999999999</v>
      </c>
      <c r="L18" s="71">
        <v>132.80000000000001</v>
      </c>
      <c r="M18" s="72">
        <v>133.4</v>
      </c>
      <c r="N18" s="388"/>
      <c r="O18" s="388"/>
      <c r="P18" s="388"/>
      <c r="Q18" s="388"/>
      <c r="R18" s="388"/>
      <c r="S18" s="388"/>
    </row>
    <row r="19" spans="1:32" s="10" customFormat="1" ht="21.95" customHeight="1" x14ac:dyDescent="0.15">
      <c r="A19" s="23" t="s">
        <v>353</v>
      </c>
      <c r="B19" s="65">
        <v>127.1</v>
      </c>
      <c r="C19" s="65">
        <v>126.8</v>
      </c>
      <c r="D19" s="65">
        <v>128.1</v>
      </c>
      <c r="E19" s="65">
        <v>126.8</v>
      </c>
      <c r="F19" s="65">
        <v>126.7</v>
      </c>
      <c r="G19" s="65">
        <v>127.2</v>
      </c>
      <c r="H19" s="70">
        <v>131.69999999999999</v>
      </c>
      <c r="I19" s="71">
        <v>132.4</v>
      </c>
      <c r="J19" s="71">
        <v>133.6</v>
      </c>
      <c r="K19" s="71">
        <v>132.69999999999999</v>
      </c>
      <c r="L19" s="71">
        <v>133</v>
      </c>
      <c r="M19" s="72">
        <v>133.4</v>
      </c>
      <c r="N19" s="388"/>
      <c r="O19" s="388"/>
      <c r="P19" s="388"/>
      <c r="Q19" s="388"/>
      <c r="R19" s="388"/>
      <c r="S19" s="388"/>
    </row>
    <row r="20" spans="1:32" s="10" customFormat="1" ht="21.95" customHeight="1" x14ac:dyDescent="0.15">
      <c r="A20" s="23" t="s">
        <v>364</v>
      </c>
      <c r="B20" s="65">
        <v>126.4</v>
      </c>
      <c r="C20" s="65">
        <v>126.9</v>
      </c>
      <c r="D20" s="65">
        <v>128.19999999999999</v>
      </c>
      <c r="E20" s="65">
        <v>126.4</v>
      </c>
      <c r="F20" s="65">
        <v>126.6</v>
      </c>
      <c r="G20" s="65">
        <v>127.3</v>
      </c>
      <c r="H20" s="70">
        <v>132.6</v>
      </c>
      <c r="I20" s="71">
        <v>132.30000000000001</v>
      </c>
      <c r="J20" s="71">
        <v>133.5</v>
      </c>
      <c r="K20" s="71">
        <v>133.30000000000001</v>
      </c>
      <c r="L20" s="71">
        <v>133.1</v>
      </c>
      <c r="M20" s="72">
        <v>133.4</v>
      </c>
    </row>
    <row r="21" spans="1:32" s="10" customFormat="1" ht="21.95" customHeight="1" x14ac:dyDescent="0.15">
      <c r="A21" s="28" t="s">
        <v>470</v>
      </c>
      <c r="B21" s="262" t="s">
        <v>587</v>
      </c>
      <c r="C21" s="394">
        <v>127.2</v>
      </c>
      <c r="D21" s="394">
        <v>128.1</v>
      </c>
      <c r="E21" s="262" t="s">
        <v>587</v>
      </c>
      <c r="F21" s="394">
        <v>126.8</v>
      </c>
      <c r="G21" s="394">
        <v>127.3</v>
      </c>
      <c r="H21" s="519" t="s">
        <v>587</v>
      </c>
      <c r="I21" s="395">
        <v>132.19999999999999</v>
      </c>
      <c r="J21" s="395">
        <v>133.69999999999999</v>
      </c>
      <c r="K21" s="518" t="s">
        <v>588</v>
      </c>
      <c r="L21" s="395">
        <v>133.4</v>
      </c>
      <c r="M21" s="396">
        <v>133.4</v>
      </c>
    </row>
    <row r="22" spans="1:32" s="10" customFormat="1" x14ac:dyDescent="0.15">
      <c r="A22" s="3"/>
      <c r="B22" s="125"/>
      <c r="C22" s="125"/>
      <c r="D22" s="125"/>
      <c r="E22" s="125"/>
      <c r="F22" s="125"/>
      <c r="G22" s="125"/>
      <c r="H22" s="125"/>
      <c r="I22" s="125"/>
      <c r="J22" s="125"/>
      <c r="K22" s="125"/>
      <c r="L22" s="125"/>
      <c r="M22" s="125"/>
    </row>
    <row r="23" spans="1:32" x14ac:dyDescent="0.15">
      <c r="A23" s="52" t="s">
        <v>319</v>
      </c>
      <c r="N23" s="10"/>
      <c r="O23" s="10"/>
      <c r="P23" s="10"/>
      <c r="Q23" s="10"/>
      <c r="R23" s="10"/>
      <c r="S23" s="10"/>
      <c r="T23" s="388"/>
      <c r="AA23" s="2"/>
      <c r="AB23" s="2"/>
      <c r="AC23" s="2"/>
      <c r="AD23" s="2"/>
      <c r="AE23" s="2"/>
      <c r="AF23" s="2"/>
    </row>
    <row r="24" spans="1:32" ht="21" customHeight="1" x14ac:dyDescent="0.15">
      <c r="A24" s="547" t="s">
        <v>317</v>
      </c>
      <c r="B24" s="59"/>
      <c r="C24" s="60"/>
      <c r="D24" s="266">
        <v>10</v>
      </c>
      <c r="E24" s="58" t="s">
        <v>104</v>
      </c>
      <c r="F24" s="60"/>
      <c r="G24" s="66"/>
      <c r="H24" s="59"/>
      <c r="I24" s="60"/>
      <c r="J24" s="266">
        <v>11</v>
      </c>
      <c r="K24" s="58" t="s">
        <v>104</v>
      </c>
      <c r="L24" s="60"/>
      <c r="M24" s="265"/>
      <c r="O24" s="388"/>
      <c r="P24" s="388"/>
      <c r="Q24" s="388"/>
      <c r="R24" s="388"/>
      <c r="S24" s="388"/>
      <c r="T24" s="388"/>
      <c r="U24" s="2"/>
      <c r="V24" s="2"/>
      <c r="W24" s="2"/>
      <c r="X24" s="2"/>
      <c r="Y24" s="2"/>
      <c r="Z24" s="2"/>
      <c r="AA24" s="2"/>
      <c r="AB24" s="2"/>
      <c r="AC24" s="2"/>
      <c r="AD24" s="2"/>
      <c r="AE24" s="2"/>
      <c r="AF24" s="2"/>
    </row>
    <row r="25" spans="1:32" ht="21" customHeight="1" x14ac:dyDescent="0.15">
      <c r="A25" s="548"/>
      <c r="B25" s="67"/>
      <c r="C25" s="365" t="s">
        <v>87</v>
      </c>
      <c r="D25" s="68"/>
      <c r="E25" s="730" t="s">
        <v>88</v>
      </c>
      <c r="F25" s="731"/>
      <c r="G25" s="732"/>
      <c r="H25" s="730" t="s">
        <v>87</v>
      </c>
      <c r="I25" s="731"/>
      <c r="J25" s="732"/>
      <c r="K25" s="730" t="s">
        <v>88</v>
      </c>
      <c r="L25" s="731"/>
      <c r="M25" s="733"/>
      <c r="O25" s="388"/>
      <c r="P25" s="388"/>
      <c r="Q25" s="388"/>
      <c r="R25" s="388"/>
      <c r="S25" s="388"/>
      <c r="T25" s="388"/>
      <c r="U25" s="2"/>
      <c r="V25" s="2"/>
      <c r="W25" s="2"/>
      <c r="X25" s="2"/>
      <c r="Y25" s="2"/>
      <c r="Z25" s="2"/>
      <c r="AA25" s="2"/>
      <c r="AB25" s="2"/>
      <c r="AC25" s="2"/>
      <c r="AD25" s="2"/>
      <c r="AE25" s="2"/>
      <c r="AF25" s="2"/>
    </row>
    <row r="26" spans="1:32" ht="21" customHeight="1" x14ac:dyDescent="0.15">
      <c r="A26" s="549"/>
      <c r="B26" s="363" t="s">
        <v>105</v>
      </c>
      <c r="C26" s="363" t="s">
        <v>106</v>
      </c>
      <c r="D26" s="363" t="s">
        <v>108</v>
      </c>
      <c r="E26" s="363" t="s">
        <v>105</v>
      </c>
      <c r="F26" s="363" t="s">
        <v>106</v>
      </c>
      <c r="G26" s="363" t="s">
        <v>108</v>
      </c>
      <c r="H26" s="363" t="s">
        <v>105</v>
      </c>
      <c r="I26" s="363" t="s">
        <v>106</v>
      </c>
      <c r="J26" s="363" t="s">
        <v>108</v>
      </c>
      <c r="K26" s="363" t="s">
        <v>105</v>
      </c>
      <c r="L26" s="363" t="s">
        <v>106</v>
      </c>
      <c r="M26" s="69" t="s">
        <v>108</v>
      </c>
      <c r="O26" s="388"/>
      <c r="P26" s="388"/>
      <c r="Q26" s="388"/>
      <c r="R26" s="388"/>
      <c r="S26" s="388"/>
      <c r="T26" s="388"/>
      <c r="U26" s="2"/>
      <c r="V26" s="2"/>
      <c r="W26" s="2"/>
      <c r="X26" s="2"/>
      <c r="Y26" s="2"/>
      <c r="Z26" s="2"/>
      <c r="AA26" s="2"/>
      <c r="AB26" s="2"/>
      <c r="AC26" s="2"/>
      <c r="AD26" s="2"/>
      <c r="AE26" s="2"/>
      <c r="AF26" s="2"/>
    </row>
    <row r="27" spans="1:32" s="10" customFormat="1" ht="21.95" customHeight="1" x14ac:dyDescent="0.15">
      <c r="A27" s="23" t="s">
        <v>304</v>
      </c>
      <c r="B27" s="71">
        <v>137.1</v>
      </c>
      <c r="C27" s="71">
        <v>137.6</v>
      </c>
      <c r="D27" s="71">
        <v>138.9</v>
      </c>
      <c r="E27" s="71">
        <v>139.80000000000001</v>
      </c>
      <c r="F27" s="71">
        <v>139.80000000000001</v>
      </c>
      <c r="G27" s="71">
        <v>140.1</v>
      </c>
      <c r="H27" s="71">
        <v>144.19999999999999</v>
      </c>
      <c r="I27" s="71">
        <v>144.19999999999999</v>
      </c>
      <c r="J27" s="71">
        <v>145.1</v>
      </c>
      <c r="K27" s="71">
        <v>146.19999999999999</v>
      </c>
      <c r="L27" s="71">
        <v>146.19999999999999</v>
      </c>
      <c r="M27" s="72">
        <v>146.80000000000001</v>
      </c>
      <c r="N27" s="2"/>
      <c r="O27" s="388"/>
      <c r="P27" s="388"/>
      <c r="Q27" s="388"/>
      <c r="R27" s="388"/>
      <c r="S27" s="388"/>
    </row>
    <row r="28" spans="1:32" s="10" customFormat="1" ht="21.95" customHeight="1" x14ac:dyDescent="0.15">
      <c r="A28" s="23" t="s">
        <v>352</v>
      </c>
      <c r="B28" s="71">
        <v>137.9</v>
      </c>
      <c r="C28" s="71">
        <v>137.69999999999999</v>
      </c>
      <c r="D28" s="71">
        <v>138.9</v>
      </c>
      <c r="E28" s="71">
        <v>139.80000000000001</v>
      </c>
      <c r="F28" s="71">
        <v>139.80000000000001</v>
      </c>
      <c r="G28" s="71">
        <v>140.1</v>
      </c>
      <c r="H28" s="71">
        <v>143.4</v>
      </c>
      <c r="I28" s="71">
        <v>144</v>
      </c>
      <c r="J28" s="71">
        <v>145.19999999999999</v>
      </c>
      <c r="K28" s="71">
        <v>146.5</v>
      </c>
      <c r="L28" s="71">
        <v>146.30000000000001</v>
      </c>
      <c r="M28" s="72">
        <v>146.69999999999999</v>
      </c>
      <c r="N28" s="2"/>
      <c r="O28" s="388"/>
      <c r="P28" s="388"/>
      <c r="Q28" s="388"/>
      <c r="R28" s="388"/>
      <c r="S28" s="388"/>
    </row>
    <row r="29" spans="1:32" s="10" customFormat="1" ht="21.95" customHeight="1" x14ac:dyDescent="0.15">
      <c r="A29" s="23" t="s">
        <v>353</v>
      </c>
      <c r="B29" s="71">
        <v>137.6</v>
      </c>
      <c r="C29" s="71">
        <v>137.80000000000001</v>
      </c>
      <c r="D29" s="71">
        <v>138.80000000000001</v>
      </c>
      <c r="E29" s="71">
        <v>139.19999999999999</v>
      </c>
      <c r="F29" s="71">
        <v>139.80000000000001</v>
      </c>
      <c r="G29" s="71">
        <v>140.19999999999999</v>
      </c>
      <c r="H29" s="71">
        <v>144.4</v>
      </c>
      <c r="I29" s="71">
        <v>144.30000000000001</v>
      </c>
      <c r="J29" s="71">
        <v>145.19999999999999</v>
      </c>
      <c r="K29" s="71">
        <v>146.1</v>
      </c>
      <c r="L29" s="71">
        <v>146.4</v>
      </c>
      <c r="M29" s="72">
        <v>146.80000000000001</v>
      </c>
      <c r="N29" s="2"/>
      <c r="O29" s="388"/>
      <c r="P29" s="388"/>
      <c r="Q29" s="388"/>
      <c r="R29" s="388"/>
      <c r="S29" s="388"/>
    </row>
    <row r="30" spans="1:32" s="10" customFormat="1" ht="21.95" customHeight="1" x14ac:dyDescent="0.15">
      <c r="A30" s="23" t="s">
        <v>364</v>
      </c>
      <c r="B30" s="71">
        <v>137.1</v>
      </c>
      <c r="C30" s="71">
        <v>137.80000000000001</v>
      </c>
      <c r="D30" s="71">
        <v>139</v>
      </c>
      <c r="E30" s="71">
        <v>139.6</v>
      </c>
      <c r="F30" s="71">
        <v>140</v>
      </c>
      <c r="G30" s="71">
        <v>140.1</v>
      </c>
      <c r="H30" s="71">
        <v>143.9</v>
      </c>
      <c r="I30" s="71">
        <v>144.1</v>
      </c>
      <c r="J30" s="71">
        <v>145</v>
      </c>
      <c r="K30" s="71">
        <v>145.69999999999999</v>
      </c>
      <c r="L30" s="71">
        <v>146.4</v>
      </c>
      <c r="M30" s="72">
        <v>146.69999999999999</v>
      </c>
      <c r="N30" s="2"/>
      <c r="O30" s="388"/>
      <c r="P30" s="388"/>
      <c r="Q30" s="388"/>
      <c r="R30" s="388"/>
      <c r="S30" s="388"/>
    </row>
    <row r="31" spans="1:32" s="10" customFormat="1" ht="21.95" customHeight="1" x14ac:dyDescent="0.15">
      <c r="A31" s="28" t="s">
        <v>471</v>
      </c>
      <c r="B31" s="518" t="s">
        <v>589</v>
      </c>
      <c r="C31" s="395">
        <v>137.69999999999999</v>
      </c>
      <c r="D31" s="395">
        <v>138.80000000000001</v>
      </c>
      <c r="E31" s="518" t="s">
        <v>586</v>
      </c>
      <c r="F31" s="395">
        <v>140.30000000000001</v>
      </c>
      <c r="G31" s="395">
        <v>140.1</v>
      </c>
      <c r="H31" s="518" t="s">
        <v>590</v>
      </c>
      <c r="I31" s="395">
        <v>144.30000000000001</v>
      </c>
      <c r="J31" s="395">
        <v>145.19999999999999</v>
      </c>
      <c r="K31" s="518" t="s">
        <v>586</v>
      </c>
      <c r="L31" s="395">
        <v>146</v>
      </c>
      <c r="M31" s="396">
        <v>146.80000000000001</v>
      </c>
      <c r="N31" s="2"/>
      <c r="O31" s="388"/>
      <c r="P31" s="388"/>
      <c r="Q31" s="388"/>
      <c r="R31" s="388"/>
      <c r="S31" s="388"/>
    </row>
    <row r="32" spans="1:32" s="36" customFormat="1" ht="13.5" customHeight="1" x14ac:dyDescent="0.15">
      <c r="A32" s="73" t="s">
        <v>610</v>
      </c>
      <c r="B32" s="427"/>
      <c r="C32" s="427"/>
      <c r="D32" s="427"/>
      <c r="E32" s="427"/>
      <c r="F32" s="427"/>
      <c r="G32" s="427"/>
      <c r="H32" s="427"/>
      <c r="I32" s="427"/>
      <c r="J32" s="427"/>
      <c r="K32" s="427"/>
      <c r="L32" s="516" t="s">
        <v>84</v>
      </c>
      <c r="M32" s="427"/>
      <c r="U32" s="498"/>
      <c r="V32" s="498"/>
      <c r="W32" s="498"/>
      <c r="X32" s="498"/>
      <c r="Y32" s="498"/>
      <c r="Z32" s="498"/>
      <c r="AA32" s="498"/>
      <c r="AB32" s="498"/>
      <c r="AC32" s="498"/>
      <c r="AD32" s="498"/>
      <c r="AE32" s="498"/>
      <c r="AF32" s="498"/>
    </row>
    <row r="33" spans="1:32" s="36" customFormat="1" ht="13.5" customHeight="1" x14ac:dyDescent="0.15">
      <c r="A33" s="73" t="s">
        <v>614</v>
      </c>
      <c r="B33" s="516"/>
      <c r="C33" s="516"/>
      <c r="D33" s="516"/>
      <c r="E33" s="516"/>
      <c r="F33" s="516"/>
      <c r="G33" s="516"/>
      <c r="H33" s="516"/>
      <c r="I33" s="516"/>
      <c r="J33" s="516"/>
      <c r="K33" s="427"/>
      <c r="L33" s="427"/>
      <c r="M33" s="427"/>
      <c r="U33" s="498"/>
      <c r="V33" s="498"/>
      <c r="W33" s="498"/>
      <c r="X33" s="498"/>
      <c r="Y33" s="498"/>
      <c r="Z33" s="498"/>
      <c r="AA33" s="498"/>
      <c r="AB33" s="498"/>
      <c r="AC33" s="498"/>
      <c r="AD33" s="498"/>
      <c r="AE33" s="498"/>
      <c r="AF33" s="498"/>
    </row>
    <row r="34" spans="1:32" s="36" customFormat="1" ht="13.5" customHeight="1" x14ac:dyDescent="0.15">
      <c r="A34" s="73" t="s">
        <v>611</v>
      </c>
      <c r="B34" s="516"/>
      <c r="C34" s="516"/>
      <c r="D34" s="516"/>
      <c r="E34" s="516"/>
      <c r="F34" s="516"/>
      <c r="G34" s="516"/>
      <c r="H34" s="516"/>
      <c r="I34" s="516"/>
      <c r="J34" s="516"/>
      <c r="K34" s="427"/>
      <c r="L34" s="427"/>
      <c r="M34" s="427"/>
      <c r="U34" s="498"/>
      <c r="V34" s="498"/>
      <c r="W34" s="498"/>
      <c r="X34" s="498"/>
      <c r="Y34" s="498"/>
      <c r="Z34" s="498"/>
      <c r="AA34" s="498"/>
      <c r="AB34" s="498"/>
      <c r="AC34" s="498"/>
      <c r="AD34" s="498"/>
      <c r="AE34" s="498"/>
      <c r="AF34" s="498"/>
    </row>
    <row r="35" spans="1:32" s="36" customFormat="1" ht="13.5" customHeight="1" x14ac:dyDescent="0.15">
      <c r="A35" s="73" t="s">
        <v>613</v>
      </c>
      <c r="B35" s="516"/>
      <c r="C35" s="516"/>
      <c r="D35" s="516"/>
      <c r="E35" s="516"/>
      <c r="F35" s="516"/>
      <c r="G35" s="516"/>
      <c r="H35" s="516"/>
      <c r="I35" s="516"/>
      <c r="J35" s="516"/>
      <c r="K35" s="427"/>
      <c r="L35" s="427"/>
      <c r="M35" s="427"/>
      <c r="U35" s="498"/>
      <c r="V35" s="498"/>
      <c r="W35" s="498"/>
      <c r="X35" s="498"/>
      <c r="Y35" s="498"/>
      <c r="Z35" s="498"/>
      <c r="AA35" s="498"/>
      <c r="AB35" s="498"/>
      <c r="AC35" s="498"/>
      <c r="AD35" s="498"/>
      <c r="AE35" s="498"/>
      <c r="AF35" s="498"/>
    </row>
    <row r="36" spans="1:32" x14ac:dyDescent="0.15">
      <c r="B36" s="517"/>
      <c r="C36" s="517"/>
      <c r="D36" s="517"/>
      <c r="E36" s="517"/>
      <c r="F36" s="517"/>
      <c r="G36" s="517"/>
      <c r="H36" s="517"/>
      <c r="I36" s="517"/>
      <c r="J36" s="517"/>
    </row>
    <row r="39" spans="1:32" x14ac:dyDescent="0.15">
      <c r="A39" s="319"/>
    </row>
  </sheetData>
  <mergeCells count="14">
    <mergeCell ref="A1:M1"/>
    <mergeCell ref="A24:A26"/>
    <mergeCell ref="E25:G25"/>
    <mergeCell ref="H25:J25"/>
    <mergeCell ref="K25:M25"/>
    <mergeCell ref="A4:A6"/>
    <mergeCell ref="B5:D5"/>
    <mergeCell ref="E5:G5"/>
    <mergeCell ref="K5:M5"/>
    <mergeCell ref="A14:A16"/>
    <mergeCell ref="H15:J15"/>
    <mergeCell ref="K15:M15"/>
    <mergeCell ref="B15:D15"/>
    <mergeCell ref="E15:G15"/>
  </mergeCells>
  <phoneticPr fontId="2"/>
  <pageMargins left="0.91" right="0.55000000000000004" top="0.98425196850393704" bottom="0.98425196850393704" header="0.51181102362204722" footer="0.51181102362204722"/>
  <pageSetup paperSize="9" scale="73" fitToWidth="2"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9"/>
  <sheetViews>
    <sheetView showGridLines="0" zoomScaleNormal="100" zoomScaleSheetLayoutView="100" workbookViewId="0">
      <selection sqref="A1:H1"/>
    </sheetView>
  </sheetViews>
  <sheetFormatPr defaultRowHeight="13.5" x14ac:dyDescent="0.15"/>
  <cols>
    <col min="1" max="1" width="22.5" style="2" customWidth="1"/>
    <col min="2" max="8" width="9.5" style="2" customWidth="1"/>
    <col min="9" max="16384" width="9" style="2"/>
  </cols>
  <sheetData>
    <row r="1" spans="1:21" ht="18.75" x14ac:dyDescent="0.15">
      <c r="A1" s="537" t="s">
        <v>63</v>
      </c>
      <c r="B1" s="538"/>
      <c r="C1" s="538"/>
      <c r="D1" s="538"/>
      <c r="E1" s="538"/>
      <c r="F1" s="538"/>
      <c r="G1" s="538"/>
      <c r="H1" s="538"/>
    </row>
    <row r="2" spans="1:21" ht="15" customHeight="1" x14ac:dyDescent="0.15">
      <c r="A2" s="3"/>
      <c r="B2" s="3"/>
      <c r="C2" s="3"/>
      <c r="D2" s="3"/>
      <c r="E2" s="3"/>
      <c r="G2" s="96"/>
      <c r="H2" s="343" t="s">
        <v>450</v>
      </c>
    </row>
    <row r="3" spans="1:21" ht="18.75" customHeight="1" x14ac:dyDescent="0.15">
      <c r="A3" s="539" t="s">
        <v>22</v>
      </c>
      <c r="B3" s="541" t="s">
        <v>23</v>
      </c>
      <c r="C3" s="543" t="s">
        <v>24</v>
      </c>
      <c r="D3" s="544"/>
      <c r="E3" s="544"/>
      <c r="F3" s="544" t="s">
        <v>25</v>
      </c>
      <c r="G3" s="544" t="s">
        <v>26</v>
      </c>
      <c r="H3" s="546"/>
    </row>
    <row r="4" spans="1:21" ht="18.75" customHeight="1" x14ac:dyDescent="0.15">
      <c r="A4" s="540"/>
      <c r="B4" s="542"/>
      <c r="C4" s="341" t="s">
        <v>27</v>
      </c>
      <c r="D4" s="324" t="s">
        <v>28</v>
      </c>
      <c r="E4" s="324" t="s">
        <v>29</v>
      </c>
      <c r="F4" s="545"/>
      <c r="G4" s="324" t="s">
        <v>30</v>
      </c>
      <c r="H4" s="7" t="s">
        <v>31</v>
      </c>
    </row>
    <row r="5" spans="1:21" s="10" customFormat="1" ht="17.25" customHeight="1" x14ac:dyDescent="0.15">
      <c r="A5" s="8" t="s">
        <v>482</v>
      </c>
      <c r="B5" s="366">
        <v>269</v>
      </c>
      <c r="C5" s="9">
        <v>6530</v>
      </c>
      <c r="D5" s="9">
        <v>3269</v>
      </c>
      <c r="E5" s="9">
        <v>3261</v>
      </c>
      <c r="F5" s="367">
        <v>362</v>
      </c>
      <c r="G5" s="367">
        <v>15</v>
      </c>
      <c r="H5" s="368">
        <v>107</v>
      </c>
    </row>
    <row r="6" spans="1:21" s="10" customFormat="1" ht="17.25" customHeight="1" x14ac:dyDescent="0.15">
      <c r="A6" s="11" t="s">
        <v>32</v>
      </c>
      <c r="B6" s="12">
        <v>24</v>
      </c>
      <c r="C6" s="369">
        <v>606</v>
      </c>
      <c r="D6" s="13">
        <v>286</v>
      </c>
      <c r="E6" s="13">
        <v>320</v>
      </c>
      <c r="F6" s="370">
        <v>32</v>
      </c>
      <c r="G6" s="370">
        <v>3</v>
      </c>
      <c r="H6" s="371">
        <v>12</v>
      </c>
    </row>
    <row r="7" spans="1:21" s="10" customFormat="1" ht="17.25" customHeight="1" x14ac:dyDescent="0.15">
      <c r="A7" s="11" t="s">
        <v>33</v>
      </c>
      <c r="B7" s="12">
        <v>27</v>
      </c>
      <c r="C7" s="13">
        <v>636</v>
      </c>
      <c r="D7" s="13">
        <v>313</v>
      </c>
      <c r="E7" s="13">
        <v>323</v>
      </c>
      <c r="F7" s="370">
        <v>37</v>
      </c>
      <c r="G7" s="370">
        <v>1</v>
      </c>
      <c r="H7" s="371">
        <v>12</v>
      </c>
    </row>
    <row r="8" spans="1:21" s="10" customFormat="1" ht="17.25" customHeight="1" x14ac:dyDescent="0.15">
      <c r="A8" s="11" t="s">
        <v>34</v>
      </c>
      <c r="B8" s="12">
        <v>25</v>
      </c>
      <c r="C8" s="13">
        <v>633</v>
      </c>
      <c r="D8" s="13">
        <v>323</v>
      </c>
      <c r="E8" s="13">
        <v>310</v>
      </c>
      <c r="F8" s="370">
        <v>35</v>
      </c>
      <c r="G8" s="370">
        <v>2</v>
      </c>
      <c r="H8" s="371">
        <v>12</v>
      </c>
    </row>
    <row r="9" spans="1:21" s="10" customFormat="1" ht="17.25" customHeight="1" x14ac:dyDescent="0.15">
      <c r="A9" s="11" t="s">
        <v>35</v>
      </c>
      <c r="B9" s="12">
        <v>24</v>
      </c>
      <c r="C9" s="13">
        <v>564</v>
      </c>
      <c r="D9" s="13">
        <v>290</v>
      </c>
      <c r="E9" s="13">
        <v>274</v>
      </c>
      <c r="F9" s="370">
        <v>32</v>
      </c>
      <c r="G9" s="370">
        <v>2</v>
      </c>
      <c r="H9" s="371">
        <v>11</v>
      </c>
      <c r="I9" s="14"/>
    </row>
    <row r="10" spans="1:21" s="10" customFormat="1" ht="17.25" customHeight="1" x14ac:dyDescent="0.15">
      <c r="A10" s="11" t="s">
        <v>36</v>
      </c>
      <c r="B10" s="12">
        <v>37</v>
      </c>
      <c r="C10" s="13">
        <v>859</v>
      </c>
      <c r="D10" s="13">
        <v>423</v>
      </c>
      <c r="E10" s="13">
        <v>436</v>
      </c>
      <c r="F10" s="370">
        <v>52</v>
      </c>
      <c r="G10" s="370">
        <v>1</v>
      </c>
      <c r="H10" s="371">
        <v>12</v>
      </c>
      <c r="U10" s="2"/>
    </row>
    <row r="11" spans="1:21" s="10" customFormat="1" ht="17.25" customHeight="1" x14ac:dyDescent="0.15">
      <c r="A11" s="11" t="s">
        <v>37</v>
      </c>
      <c r="B11" s="12">
        <v>34</v>
      </c>
      <c r="C11" s="13">
        <v>792</v>
      </c>
      <c r="D11" s="13">
        <v>384</v>
      </c>
      <c r="E11" s="13">
        <v>408</v>
      </c>
      <c r="F11" s="370">
        <v>44</v>
      </c>
      <c r="G11" s="370">
        <v>1</v>
      </c>
      <c r="H11" s="371">
        <v>13</v>
      </c>
    </row>
    <row r="12" spans="1:21" s="10" customFormat="1" ht="17.25" customHeight="1" x14ac:dyDescent="0.15">
      <c r="A12" s="11" t="s">
        <v>38</v>
      </c>
      <c r="B12" s="12">
        <v>28</v>
      </c>
      <c r="C12" s="13">
        <v>688</v>
      </c>
      <c r="D12" s="13">
        <v>357</v>
      </c>
      <c r="E12" s="13">
        <v>331</v>
      </c>
      <c r="F12" s="370">
        <v>44</v>
      </c>
      <c r="G12" s="370">
        <v>2</v>
      </c>
      <c r="H12" s="371">
        <v>12</v>
      </c>
    </row>
    <row r="13" spans="1:21" s="10" customFormat="1" ht="17.25" customHeight="1" x14ac:dyDescent="0.15">
      <c r="A13" s="11" t="s">
        <v>39</v>
      </c>
      <c r="B13" s="12">
        <v>33</v>
      </c>
      <c r="C13" s="13">
        <v>831</v>
      </c>
      <c r="D13" s="13">
        <v>417</v>
      </c>
      <c r="E13" s="13">
        <v>414</v>
      </c>
      <c r="F13" s="370">
        <v>37</v>
      </c>
      <c r="G13" s="370">
        <v>2</v>
      </c>
      <c r="H13" s="371">
        <v>11</v>
      </c>
    </row>
    <row r="14" spans="1:21" s="10" customFormat="1" ht="17.25" customHeight="1" thickBot="1" x14ac:dyDescent="0.2">
      <c r="A14" s="11" t="s">
        <v>64</v>
      </c>
      <c r="B14" s="12">
        <v>37</v>
      </c>
      <c r="C14" s="13">
        <v>921</v>
      </c>
      <c r="D14" s="13">
        <v>476</v>
      </c>
      <c r="E14" s="13">
        <v>445</v>
      </c>
      <c r="F14" s="370">
        <v>49</v>
      </c>
      <c r="G14" s="370">
        <v>1</v>
      </c>
      <c r="H14" s="371">
        <v>12</v>
      </c>
    </row>
    <row r="15" spans="1:21" s="10" customFormat="1" ht="17.25" customHeight="1" thickTop="1" x14ac:dyDescent="0.15">
      <c r="A15" s="15" t="s">
        <v>483</v>
      </c>
      <c r="B15" s="372">
        <v>96</v>
      </c>
      <c r="C15" s="373">
        <v>2863</v>
      </c>
      <c r="D15" s="373">
        <v>1444</v>
      </c>
      <c r="E15" s="373">
        <v>1419</v>
      </c>
      <c r="F15" s="374">
        <v>181</v>
      </c>
      <c r="G15" s="374">
        <v>7</v>
      </c>
      <c r="H15" s="375">
        <v>45</v>
      </c>
    </row>
    <row r="16" spans="1:21" s="10" customFormat="1" ht="17.25" customHeight="1" x14ac:dyDescent="0.15">
      <c r="A16" s="11" t="s">
        <v>40</v>
      </c>
      <c r="B16" s="12">
        <v>20</v>
      </c>
      <c r="C16" s="13">
        <v>636</v>
      </c>
      <c r="D16" s="13">
        <v>330</v>
      </c>
      <c r="E16" s="13">
        <v>306</v>
      </c>
      <c r="F16" s="370">
        <v>39</v>
      </c>
      <c r="G16" s="370">
        <v>2</v>
      </c>
      <c r="H16" s="371">
        <v>12</v>
      </c>
    </row>
    <row r="17" spans="1:8" s="10" customFormat="1" ht="15.75" customHeight="1" x14ac:dyDescent="0.15">
      <c r="A17" s="11" t="s">
        <v>41</v>
      </c>
      <c r="B17" s="12">
        <v>31</v>
      </c>
      <c r="C17" s="13">
        <v>866</v>
      </c>
      <c r="D17" s="13">
        <v>438</v>
      </c>
      <c r="E17" s="13">
        <v>428</v>
      </c>
      <c r="F17" s="370">
        <v>57</v>
      </c>
      <c r="G17" s="370">
        <v>2</v>
      </c>
      <c r="H17" s="371">
        <v>11</v>
      </c>
    </row>
    <row r="18" spans="1:8" s="10" customFormat="1" ht="17.25" customHeight="1" x14ac:dyDescent="0.15">
      <c r="A18" s="11" t="s">
        <v>42</v>
      </c>
      <c r="B18" s="12">
        <v>26</v>
      </c>
      <c r="C18" s="13">
        <v>731</v>
      </c>
      <c r="D18" s="13">
        <v>363</v>
      </c>
      <c r="E18" s="13">
        <v>368</v>
      </c>
      <c r="F18" s="370">
        <v>48</v>
      </c>
      <c r="G18" s="370">
        <v>2</v>
      </c>
      <c r="H18" s="371">
        <v>11</v>
      </c>
    </row>
    <row r="19" spans="1:8" s="10" customFormat="1" x14ac:dyDescent="0.15">
      <c r="A19" s="16" t="s">
        <v>43</v>
      </c>
      <c r="B19" s="376">
        <v>19</v>
      </c>
      <c r="C19" s="245">
        <v>630</v>
      </c>
      <c r="D19" s="245">
        <v>313</v>
      </c>
      <c r="E19" s="245">
        <v>317</v>
      </c>
      <c r="F19" s="377">
        <v>37</v>
      </c>
      <c r="G19" s="377">
        <v>1</v>
      </c>
      <c r="H19" s="378">
        <v>11</v>
      </c>
    </row>
    <row r="20" spans="1:8" x14ac:dyDescent="0.15">
      <c r="A20" s="17" t="s">
        <v>606</v>
      </c>
      <c r="B20" s="18"/>
      <c r="C20" s="18"/>
      <c r="D20" s="18"/>
      <c r="E20" s="18"/>
      <c r="F20" s="18"/>
      <c r="G20" s="353"/>
      <c r="H20" s="353" t="s">
        <v>65</v>
      </c>
    </row>
    <row r="21" spans="1:8" x14ac:dyDescent="0.15">
      <c r="A21" s="17" t="s">
        <v>607</v>
      </c>
      <c r="B21" s="18"/>
      <c r="C21" s="20"/>
      <c r="D21" s="20"/>
      <c r="E21" s="20"/>
      <c r="F21" s="20"/>
      <c r="G21" s="20"/>
      <c r="H21" s="21"/>
    </row>
    <row r="22" spans="1:8" x14ac:dyDescent="0.15">
      <c r="A22" s="17" t="s">
        <v>608</v>
      </c>
      <c r="B22" s="22"/>
      <c r="C22" s="22"/>
      <c r="D22" s="22"/>
      <c r="E22" s="22"/>
      <c r="F22" s="22"/>
      <c r="G22" s="22"/>
      <c r="H22" s="22"/>
    </row>
    <row r="23" spans="1:8" x14ac:dyDescent="0.15">
      <c r="A23" s="17" t="s">
        <v>609</v>
      </c>
      <c r="C23" s="282"/>
    </row>
    <row r="69" spans="1:1" s="301" customFormat="1" x14ac:dyDescent="0.15">
      <c r="A69" s="2"/>
    </row>
    <row r="70" spans="1:1" s="301" customFormat="1" x14ac:dyDescent="0.15"/>
    <row r="71" spans="1:1" s="301" customFormat="1" x14ac:dyDescent="0.15"/>
    <row r="72" spans="1:1" s="301" customFormat="1" x14ac:dyDescent="0.15"/>
    <row r="73" spans="1:1" s="301" customFormat="1" x14ac:dyDescent="0.15"/>
    <row r="74" spans="1:1" s="301" customFormat="1" x14ac:dyDescent="0.15"/>
    <row r="75" spans="1:1" s="301" customFormat="1" x14ac:dyDescent="0.15"/>
    <row r="76" spans="1:1" s="301" customFormat="1" x14ac:dyDescent="0.15"/>
    <row r="77" spans="1:1" s="301" customFormat="1" x14ac:dyDescent="0.15"/>
    <row r="78" spans="1:1" s="301" customFormat="1" x14ac:dyDescent="0.15"/>
    <row r="79" spans="1:1" s="301" customFormat="1" x14ac:dyDescent="0.15"/>
    <row r="80" spans="1:1" s="301" customFormat="1" x14ac:dyDescent="0.15"/>
    <row r="81" s="301" customFormat="1" x14ac:dyDescent="0.15"/>
    <row r="82" s="301" customFormat="1" x14ac:dyDescent="0.15"/>
    <row r="83" s="301" customFormat="1" x14ac:dyDescent="0.15"/>
    <row r="84" s="301" customFormat="1" x14ac:dyDescent="0.15"/>
    <row r="85" s="301" customFormat="1" x14ac:dyDescent="0.15"/>
    <row r="86" s="301" customFormat="1" x14ac:dyDescent="0.15"/>
    <row r="87" s="301" customFormat="1" x14ac:dyDescent="0.15"/>
    <row r="88" s="301" customFormat="1" x14ac:dyDescent="0.15"/>
    <row r="89" s="301" customFormat="1" x14ac:dyDescent="0.15"/>
    <row r="90" s="301" customFormat="1" x14ac:dyDescent="0.15"/>
    <row r="91" s="301" customFormat="1" x14ac:dyDescent="0.15"/>
    <row r="92" s="301" customFormat="1" x14ac:dyDescent="0.15"/>
    <row r="93" s="301" customFormat="1" x14ac:dyDescent="0.15"/>
    <row r="94" s="301" customFormat="1" x14ac:dyDescent="0.15"/>
    <row r="95" s="301" customFormat="1" x14ac:dyDescent="0.15"/>
    <row r="96" s="301" customFormat="1" x14ac:dyDescent="0.15"/>
    <row r="97" s="301" customFormat="1" x14ac:dyDescent="0.15"/>
    <row r="98" s="301" customFormat="1" x14ac:dyDescent="0.15"/>
    <row r="99" s="301" customFormat="1" x14ac:dyDescent="0.15"/>
    <row r="100" s="301" customFormat="1" x14ac:dyDescent="0.15"/>
    <row r="101" s="301" customFormat="1" x14ac:dyDescent="0.15"/>
    <row r="102" s="301" customFormat="1" x14ac:dyDescent="0.15"/>
    <row r="103" s="301" customFormat="1" x14ac:dyDescent="0.15"/>
    <row r="104" s="301" customFormat="1" x14ac:dyDescent="0.15"/>
    <row r="105" s="301" customFormat="1" x14ac:dyDescent="0.15"/>
    <row r="106" s="301" customFormat="1" x14ac:dyDescent="0.15"/>
    <row r="107" s="301" customFormat="1" x14ac:dyDescent="0.15"/>
    <row r="108" s="301" customFormat="1" x14ac:dyDescent="0.15"/>
    <row r="109" s="301" customFormat="1" x14ac:dyDescent="0.15"/>
    <row r="110" s="301" customFormat="1" x14ac:dyDescent="0.15"/>
    <row r="111" s="301" customFormat="1" x14ac:dyDescent="0.15"/>
    <row r="112" s="301" customFormat="1" x14ac:dyDescent="0.15"/>
    <row r="113" spans="1:1" s="301" customFormat="1" x14ac:dyDescent="0.15"/>
    <row r="114" spans="1:1" s="301" customFormat="1" x14ac:dyDescent="0.15"/>
    <row r="115" spans="1:1" s="301" customFormat="1" x14ac:dyDescent="0.15"/>
    <row r="116" spans="1:1" s="301" customFormat="1" x14ac:dyDescent="0.15"/>
    <row r="117" spans="1:1" s="301" customFormat="1" x14ac:dyDescent="0.15"/>
    <row r="118" spans="1:1" s="301" customFormat="1" x14ac:dyDescent="0.15"/>
    <row r="119" spans="1:1" x14ac:dyDescent="0.15">
      <c r="A119" s="301"/>
    </row>
  </sheetData>
  <mergeCells count="6">
    <mergeCell ref="A1:H1"/>
    <mergeCell ref="A3:A4"/>
    <mergeCell ref="B3:B4"/>
    <mergeCell ref="C3:E3"/>
    <mergeCell ref="F3:F4"/>
    <mergeCell ref="G3:H3"/>
  </mergeCells>
  <phoneticPr fontId="30"/>
  <pageMargins left="0.75" right="0.19" top="1" bottom="1" header="0.51200000000000001" footer="0.51200000000000001"/>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AF39"/>
  <sheetViews>
    <sheetView showGridLines="0" zoomScaleNormal="100" zoomScaleSheetLayoutView="85" workbookViewId="0">
      <selection sqref="A1:M1"/>
    </sheetView>
  </sheetViews>
  <sheetFormatPr defaultRowHeight="13.5" x14ac:dyDescent="0.15"/>
  <cols>
    <col min="1" max="1" width="14.25" style="2" customWidth="1"/>
    <col min="2" max="13" width="7.125" style="514" customWidth="1"/>
    <col min="14" max="19" width="10" style="2" customWidth="1"/>
    <col min="20" max="20" width="9" style="2"/>
    <col min="21" max="32" width="9" style="388"/>
    <col min="33" max="16384" width="9" style="2"/>
  </cols>
  <sheetData>
    <row r="1" spans="1:32" ht="21" customHeight="1" x14ac:dyDescent="0.15">
      <c r="A1" s="563" t="s">
        <v>382</v>
      </c>
      <c r="B1" s="563"/>
      <c r="C1" s="563"/>
      <c r="D1" s="563"/>
      <c r="E1" s="563"/>
      <c r="F1" s="563"/>
      <c r="G1" s="563"/>
      <c r="H1" s="563"/>
      <c r="I1" s="563"/>
      <c r="J1" s="563"/>
      <c r="K1" s="563"/>
      <c r="L1" s="563"/>
      <c r="M1" s="563"/>
      <c r="O1" s="388"/>
      <c r="P1" s="388"/>
      <c r="Q1" s="388"/>
      <c r="R1" s="388"/>
      <c r="S1" s="388"/>
      <c r="T1" s="388"/>
      <c r="AA1" s="2"/>
      <c r="AB1" s="2"/>
      <c r="AC1" s="2"/>
      <c r="AD1" s="2"/>
      <c r="AE1" s="2"/>
      <c r="AF1" s="2"/>
    </row>
    <row r="2" spans="1:32" ht="21" customHeight="1" x14ac:dyDescent="0.15">
      <c r="A2" s="533"/>
      <c r="B2" s="533"/>
      <c r="C2" s="533"/>
      <c r="D2" s="533"/>
      <c r="E2" s="533"/>
      <c r="F2" s="533"/>
      <c r="G2" s="533"/>
      <c r="H2" s="533"/>
      <c r="I2" s="533"/>
      <c r="J2" s="533"/>
      <c r="K2" s="533"/>
      <c r="L2" s="533"/>
      <c r="M2" s="533"/>
      <c r="O2" s="388"/>
      <c r="P2" s="388"/>
      <c r="Q2" s="388"/>
      <c r="R2" s="388"/>
      <c r="S2" s="388"/>
      <c r="T2" s="388"/>
      <c r="AA2" s="2"/>
      <c r="AB2" s="2"/>
      <c r="AC2" s="2"/>
      <c r="AD2" s="2"/>
      <c r="AE2" s="2"/>
      <c r="AF2" s="2"/>
    </row>
    <row r="3" spans="1:32" x14ac:dyDescent="0.15">
      <c r="A3" s="44" t="s">
        <v>316</v>
      </c>
      <c r="B3" s="125"/>
      <c r="C3" s="125"/>
      <c r="D3" s="125"/>
      <c r="E3" s="125"/>
      <c r="F3" s="125"/>
      <c r="G3" s="125"/>
      <c r="H3" s="125"/>
      <c r="I3" s="649" t="s">
        <v>320</v>
      </c>
      <c r="J3" s="649"/>
      <c r="K3" s="649"/>
      <c r="L3" s="649"/>
      <c r="M3" s="649"/>
      <c r="O3" s="388"/>
      <c r="P3" s="388"/>
      <c r="Q3" s="388"/>
      <c r="R3" s="388"/>
      <c r="S3" s="388"/>
      <c r="T3" s="388"/>
      <c r="AA3" s="2"/>
      <c r="AB3" s="2"/>
      <c r="AC3" s="2"/>
      <c r="AD3" s="2"/>
      <c r="AE3" s="2"/>
      <c r="AF3" s="2"/>
    </row>
    <row r="4" spans="1:32" ht="21" customHeight="1" x14ac:dyDescent="0.15">
      <c r="A4" s="666" t="s">
        <v>294</v>
      </c>
      <c r="B4" s="364"/>
      <c r="C4" s="357"/>
      <c r="D4" s="266">
        <v>6</v>
      </c>
      <c r="E4" s="58" t="s">
        <v>104</v>
      </c>
      <c r="F4" s="357"/>
      <c r="G4" s="354"/>
      <c r="H4" s="60"/>
      <c r="I4" s="60"/>
      <c r="J4" s="266">
        <v>7</v>
      </c>
      <c r="K4" s="58" t="s">
        <v>104</v>
      </c>
      <c r="L4" s="60"/>
      <c r="M4" s="265"/>
      <c r="O4" s="388"/>
      <c r="P4" s="388"/>
      <c r="Q4" s="388"/>
      <c r="R4" s="388"/>
      <c r="S4" s="388"/>
      <c r="T4" s="388"/>
      <c r="AA4" s="2"/>
      <c r="AB4" s="2"/>
      <c r="AC4" s="2"/>
      <c r="AD4" s="2"/>
      <c r="AE4" s="2"/>
      <c r="AF4" s="2"/>
    </row>
    <row r="5" spans="1:32" ht="21" customHeight="1" x14ac:dyDescent="0.15">
      <c r="A5" s="734"/>
      <c r="B5" s="735" t="s">
        <v>87</v>
      </c>
      <c r="C5" s="731"/>
      <c r="D5" s="732"/>
      <c r="E5" s="730" t="s">
        <v>88</v>
      </c>
      <c r="F5" s="731"/>
      <c r="G5" s="732"/>
      <c r="H5" s="520"/>
      <c r="I5" s="365" t="s">
        <v>87</v>
      </c>
      <c r="J5" s="62"/>
      <c r="K5" s="730" t="s">
        <v>88</v>
      </c>
      <c r="L5" s="731"/>
      <c r="M5" s="733"/>
      <c r="O5" s="388"/>
      <c r="P5" s="388"/>
      <c r="Q5" s="388"/>
      <c r="R5" s="388"/>
      <c r="S5" s="388"/>
      <c r="T5" s="388"/>
      <c r="AA5" s="2"/>
      <c r="AB5" s="2"/>
      <c r="AC5" s="2"/>
      <c r="AD5" s="2"/>
      <c r="AE5" s="2"/>
      <c r="AF5" s="2"/>
    </row>
    <row r="6" spans="1:32" ht="21" customHeight="1" x14ac:dyDescent="0.15">
      <c r="A6" s="667"/>
      <c r="B6" s="521" t="s">
        <v>105</v>
      </c>
      <c r="C6" s="356" t="s">
        <v>106</v>
      </c>
      <c r="D6" s="356" t="s">
        <v>107</v>
      </c>
      <c r="E6" s="356" t="s">
        <v>105</v>
      </c>
      <c r="F6" s="356" t="s">
        <v>106</v>
      </c>
      <c r="G6" s="356" t="s">
        <v>107</v>
      </c>
      <c r="H6" s="355" t="s">
        <v>105</v>
      </c>
      <c r="I6" s="356" t="s">
        <v>106</v>
      </c>
      <c r="J6" s="356" t="s">
        <v>108</v>
      </c>
      <c r="K6" s="356" t="s">
        <v>105</v>
      </c>
      <c r="L6" s="356" t="s">
        <v>106</v>
      </c>
      <c r="M6" s="7" t="s">
        <v>108</v>
      </c>
      <c r="O6" s="388"/>
      <c r="P6" s="388"/>
      <c r="Q6" s="388"/>
      <c r="R6" s="388"/>
      <c r="S6" s="388"/>
      <c r="T6" s="388"/>
      <c r="AA6" s="2"/>
      <c r="AB6" s="2"/>
      <c r="AC6" s="2"/>
      <c r="AD6" s="2"/>
      <c r="AE6" s="2"/>
      <c r="AF6" s="2"/>
    </row>
    <row r="7" spans="1:32" ht="21.95" customHeight="1" x14ac:dyDescent="0.15">
      <c r="A7" s="23" t="s">
        <v>304</v>
      </c>
      <c r="B7" s="522">
        <v>21.2</v>
      </c>
      <c r="C7" s="76">
        <v>21.1</v>
      </c>
      <c r="D7" s="76">
        <v>21.3</v>
      </c>
      <c r="E7" s="76">
        <v>20.8</v>
      </c>
      <c r="F7" s="76">
        <v>20.7</v>
      </c>
      <c r="G7" s="76">
        <v>20.8</v>
      </c>
      <c r="H7" s="75">
        <v>23.2</v>
      </c>
      <c r="I7" s="76">
        <v>23.7</v>
      </c>
      <c r="J7" s="76">
        <v>24</v>
      </c>
      <c r="K7" s="76">
        <v>23.2</v>
      </c>
      <c r="L7" s="76">
        <v>23.4</v>
      </c>
      <c r="M7" s="268">
        <v>23.4</v>
      </c>
      <c r="O7" s="388"/>
      <c r="P7" s="388"/>
      <c r="Q7" s="388"/>
      <c r="R7" s="388"/>
      <c r="S7" s="388"/>
      <c r="T7" s="388"/>
      <c r="AA7" s="2"/>
      <c r="AB7" s="2"/>
      <c r="AC7" s="2"/>
      <c r="AD7" s="2"/>
      <c r="AE7" s="2"/>
      <c r="AF7" s="2"/>
    </row>
    <row r="8" spans="1:32" ht="21.95" customHeight="1" x14ac:dyDescent="0.15">
      <c r="A8" s="23" t="s">
        <v>352</v>
      </c>
      <c r="B8" s="523">
        <v>20.9</v>
      </c>
      <c r="C8" s="76">
        <v>21</v>
      </c>
      <c r="D8" s="76">
        <v>21.3</v>
      </c>
      <c r="E8" s="76">
        <v>20.5</v>
      </c>
      <c r="F8" s="76">
        <v>20.7</v>
      </c>
      <c r="G8" s="76">
        <v>20.8</v>
      </c>
      <c r="H8" s="283">
        <v>23.8</v>
      </c>
      <c r="I8" s="76">
        <v>23.6</v>
      </c>
      <c r="J8" s="76">
        <v>23.9</v>
      </c>
      <c r="K8" s="76">
        <v>23.5</v>
      </c>
      <c r="L8" s="76">
        <v>23.3</v>
      </c>
      <c r="M8" s="77">
        <v>23.4</v>
      </c>
      <c r="N8" s="267"/>
      <c r="O8" s="388"/>
      <c r="P8" s="388"/>
      <c r="Q8" s="388"/>
      <c r="R8" s="388"/>
      <c r="S8" s="388"/>
      <c r="T8" s="388"/>
      <c r="AA8" s="2"/>
      <c r="AB8" s="2"/>
      <c r="AC8" s="2"/>
      <c r="AD8" s="2"/>
      <c r="AE8" s="2"/>
      <c r="AF8" s="2"/>
    </row>
    <row r="9" spans="1:32" ht="21.95" customHeight="1" x14ac:dyDescent="0.15">
      <c r="A9" s="23" t="s">
        <v>353</v>
      </c>
      <c r="B9" s="523">
        <v>21</v>
      </c>
      <c r="C9" s="76">
        <v>21.1</v>
      </c>
      <c r="D9" s="76">
        <v>21.4</v>
      </c>
      <c r="E9" s="76">
        <v>20.9</v>
      </c>
      <c r="F9" s="76">
        <v>20.9</v>
      </c>
      <c r="G9" s="76">
        <v>20.9</v>
      </c>
      <c r="H9" s="283">
        <v>23.4</v>
      </c>
      <c r="I9" s="76">
        <v>23.7</v>
      </c>
      <c r="J9" s="76">
        <v>24</v>
      </c>
      <c r="K9" s="76">
        <v>23.1</v>
      </c>
      <c r="L9" s="76">
        <v>23.3</v>
      </c>
      <c r="M9" s="77">
        <v>23.5</v>
      </c>
      <c r="N9" s="267"/>
      <c r="O9" s="388"/>
      <c r="P9" s="388"/>
      <c r="Q9" s="388"/>
      <c r="R9" s="388"/>
      <c r="S9" s="388"/>
      <c r="T9" s="388"/>
      <c r="AA9" s="2"/>
      <c r="AB9" s="2"/>
      <c r="AC9" s="2"/>
      <c r="AD9" s="2"/>
      <c r="AE9" s="2"/>
      <c r="AF9" s="2"/>
    </row>
    <row r="10" spans="1:32" ht="21.95" customHeight="1" x14ac:dyDescent="0.15">
      <c r="A10" s="23" t="s">
        <v>364</v>
      </c>
      <c r="B10" s="523">
        <v>20.9</v>
      </c>
      <c r="C10" s="76">
        <v>21.2</v>
      </c>
      <c r="D10" s="76">
        <v>21.4</v>
      </c>
      <c r="E10" s="76">
        <v>20.5</v>
      </c>
      <c r="F10" s="76">
        <v>20.8</v>
      </c>
      <c r="G10" s="76">
        <v>21</v>
      </c>
      <c r="H10" s="283">
        <v>23.6</v>
      </c>
      <c r="I10" s="76">
        <v>23.7</v>
      </c>
      <c r="J10" s="76">
        <v>24.1</v>
      </c>
      <c r="K10" s="76">
        <v>23.4</v>
      </c>
      <c r="L10" s="76">
        <v>23.4</v>
      </c>
      <c r="M10" s="77">
        <v>23.5</v>
      </c>
      <c r="N10" s="267"/>
      <c r="O10" s="388"/>
      <c r="P10" s="388"/>
      <c r="Q10" s="388"/>
      <c r="R10" s="388"/>
      <c r="S10" s="388"/>
      <c r="T10" s="388"/>
      <c r="AA10" s="2"/>
      <c r="AB10" s="2"/>
      <c r="AC10" s="2"/>
      <c r="AD10" s="2"/>
      <c r="AE10" s="2"/>
      <c r="AF10" s="2"/>
    </row>
    <row r="11" spans="1:32" ht="21.95" customHeight="1" x14ac:dyDescent="0.15">
      <c r="A11" s="28" t="s">
        <v>472</v>
      </c>
      <c r="B11" s="526" t="s">
        <v>591</v>
      </c>
      <c r="C11" s="397">
        <v>21.5</v>
      </c>
      <c r="D11" s="397">
        <v>21.4</v>
      </c>
      <c r="E11" s="307" t="s">
        <v>592</v>
      </c>
      <c r="F11" s="397">
        <v>20.8</v>
      </c>
      <c r="G11" s="397">
        <v>20.9</v>
      </c>
      <c r="H11" s="525" t="s">
        <v>591</v>
      </c>
      <c r="I11" s="397">
        <v>23.8</v>
      </c>
      <c r="J11" s="397">
        <v>24.1</v>
      </c>
      <c r="K11" s="307" t="s">
        <v>592</v>
      </c>
      <c r="L11" s="397">
        <v>23.4</v>
      </c>
      <c r="M11" s="398">
        <v>23.5</v>
      </c>
      <c r="N11" s="267"/>
      <c r="O11" s="388"/>
      <c r="P11" s="388"/>
      <c r="Q11" s="388"/>
      <c r="R11" s="388"/>
      <c r="S11" s="388"/>
      <c r="T11" s="388"/>
      <c r="AA11" s="2"/>
      <c r="AB11" s="2"/>
      <c r="AC11" s="2"/>
      <c r="AD11" s="2"/>
      <c r="AE11" s="2"/>
      <c r="AF11" s="2"/>
    </row>
    <row r="12" spans="1:32" s="10" customFormat="1" ht="13.5" customHeight="1" x14ac:dyDescent="0.15">
      <c r="A12" s="3"/>
      <c r="B12" s="125"/>
      <c r="C12" s="125"/>
      <c r="D12" s="125"/>
      <c r="E12" s="125"/>
      <c r="F12" s="125"/>
      <c r="G12" s="125"/>
      <c r="H12" s="125"/>
      <c r="I12" s="125"/>
      <c r="J12" s="125"/>
      <c r="K12" s="125"/>
      <c r="L12" s="125"/>
      <c r="M12" s="125"/>
    </row>
    <row r="13" spans="1:32" ht="13.5" customHeight="1" x14ac:dyDescent="0.15">
      <c r="A13" s="52" t="s">
        <v>318</v>
      </c>
      <c r="B13" s="427"/>
      <c r="C13" s="427"/>
      <c r="D13" s="427"/>
      <c r="E13" s="427"/>
      <c r="F13" s="427"/>
      <c r="G13" s="427"/>
      <c r="H13" s="427"/>
      <c r="I13" s="427"/>
      <c r="J13" s="427"/>
      <c r="K13" s="427"/>
      <c r="L13" s="427"/>
      <c r="M13" s="427"/>
      <c r="O13" s="388"/>
      <c r="P13" s="388"/>
      <c r="Q13" s="388"/>
      <c r="R13" s="388"/>
      <c r="S13" s="388"/>
      <c r="T13" s="388"/>
      <c r="AA13" s="2"/>
      <c r="AB13" s="2"/>
      <c r="AC13" s="2"/>
      <c r="AD13" s="2"/>
      <c r="AE13" s="2"/>
      <c r="AF13" s="2"/>
    </row>
    <row r="14" spans="1:32" ht="21" customHeight="1" x14ac:dyDescent="0.15">
      <c r="A14" s="666" t="s">
        <v>294</v>
      </c>
      <c r="B14" s="264"/>
      <c r="C14" s="60"/>
      <c r="D14" s="266">
        <v>8</v>
      </c>
      <c r="E14" s="58" t="s">
        <v>104</v>
      </c>
      <c r="F14" s="60"/>
      <c r="G14" s="66"/>
      <c r="H14" s="60"/>
      <c r="I14" s="60"/>
      <c r="J14" s="266">
        <v>9</v>
      </c>
      <c r="K14" s="58" t="s">
        <v>104</v>
      </c>
      <c r="L14" s="60"/>
      <c r="M14" s="265"/>
      <c r="N14" s="10"/>
      <c r="O14" s="10"/>
      <c r="P14" s="10"/>
      <c r="Q14" s="10"/>
      <c r="R14" s="10"/>
      <c r="S14" s="10"/>
    </row>
    <row r="15" spans="1:32" ht="21" customHeight="1" x14ac:dyDescent="0.15">
      <c r="A15" s="734"/>
      <c r="B15" s="735" t="s">
        <v>87</v>
      </c>
      <c r="C15" s="731"/>
      <c r="D15" s="732"/>
      <c r="E15" s="730" t="s">
        <v>88</v>
      </c>
      <c r="F15" s="731"/>
      <c r="G15" s="732"/>
      <c r="H15" s="731" t="s">
        <v>87</v>
      </c>
      <c r="I15" s="731"/>
      <c r="J15" s="732"/>
      <c r="K15" s="730" t="s">
        <v>88</v>
      </c>
      <c r="L15" s="731"/>
      <c r="M15" s="733"/>
      <c r="O15" s="388"/>
      <c r="P15" s="388"/>
      <c r="Q15" s="388"/>
      <c r="R15" s="388"/>
      <c r="S15" s="388"/>
    </row>
    <row r="16" spans="1:32" ht="21" customHeight="1" x14ac:dyDescent="0.15">
      <c r="A16" s="667"/>
      <c r="B16" s="521" t="s">
        <v>105</v>
      </c>
      <c r="C16" s="356" t="s">
        <v>106</v>
      </c>
      <c r="D16" s="356" t="s">
        <v>107</v>
      </c>
      <c r="E16" s="356" t="s">
        <v>105</v>
      </c>
      <c r="F16" s="356" t="s">
        <v>106</v>
      </c>
      <c r="G16" s="356" t="s">
        <v>107</v>
      </c>
      <c r="H16" s="362" t="s">
        <v>105</v>
      </c>
      <c r="I16" s="363" t="s">
        <v>106</v>
      </c>
      <c r="J16" s="363" t="s">
        <v>108</v>
      </c>
      <c r="K16" s="363" t="s">
        <v>105</v>
      </c>
      <c r="L16" s="363" t="s">
        <v>106</v>
      </c>
      <c r="M16" s="69" t="s">
        <v>108</v>
      </c>
      <c r="O16" s="388"/>
      <c r="P16" s="388"/>
      <c r="Q16" s="388"/>
      <c r="R16" s="388"/>
      <c r="S16" s="388"/>
    </row>
    <row r="17" spans="1:32" s="10" customFormat="1" ht="21.95" customHeight="1" x14ac:dyDescent="0.15">
      <c r="A17" s="23" t="s">
        <v>304</v>
      </c>
      <c r="B17" s="522">
        <v>26.8</v>
      </c>
      <c r="C17" s="76">
        <v>26.8</v>
      </c>
      <c r="D17" s="76">
        <v>27</v>
      </c>
      <c r="E17" s="76">
        <v>26.1</v>
      </c>
      <c r="F17" s="76">
        <v>26.4</v>
      </c>
      <c r="G17" s="283">
        <v>26.4</v>
      </c>
      <c r="H17" s="75">
        <v>30.1</v>
      </c>
      <c r="I17" s="76">
        <v>30.1</v>
      </c>
      <c r="J17" s="76">
        <v>30.4</v>
      </c>
      <c r="K17" s="76">
        <v>30.2</v>
      </c>
      <c r="L17" s="76">
        <v>30.1</v>
      </c>
      <c r="M17" s="268">
        <v>29.8</v>
      </c>
      <c r="N17" s="388"/>
      <c r="O17" s="388"/>
      <c r="P17" s="388"/>
      <c r="Q17" s="388"/>
      <c r="R17" s="388"/>
      <c r="S17" s="388"/>
    </row>
    <row r="18" spans="1:32" s="10" customFormat="1" ht="21.95" customHeight="1" x14ac:dyDescent="0.15">
      <c r="A18" s="23" t="s">
        <v>352</v>
      </c>
      <c r="B18" s="522">
        <v>26.2</v>
      </c>
      <c r="C18" s="76">
        <v>26.7</v>
      </c>
      <c r="D18" s="76">
        <v>26.9</v>
      </c>
      <c r="E18" s="76">
        <v>26.3</v>
      </c>
      <c r="F18" s="76">
        <v>26.4</v>
      </c>
      <c r="G18" s="76">
        <v>26.4</v>
      </c>
      <c r="H18" s="75">
        <v>30.1</v>
      </c>
      <c r="I18" s="76">
        <v>30.1</v>
      </c>
      <c r="J18" s="76">
        <v>30.4</v>
      </c>
      <c r="K18" s="76">
        <v>29.6</v>
      </c>
      <c r="L18" s="76">
        <v>30</v>
      </c>
      <c r="M18" s="77">
        <v>29.7</v>
      </c>
      <c r="N18" s="388"/>
      <c r="O18" s="388"/>
      <c r="P18" s="388"/>
      <c r="Q18" s="388"/>
      <c r="R18" s="388"/>
      <c r="S18" s="388"/>
    </row>
    <row r="19" spans="1:32" s="10" customFormat="1" ht="21.95" customHeight="1" x14ac:dyDescent="0.15">
      <c r="A19" s="23" t="s">
        <v>353</v>
      </c>
      <c r="B19" s="522">
        <v>27</v>
      </c>
      <c r="C19" s="76">
        <v>26.8</v>
      </c>
      <c r="D19" s="76">
        <v>27.2</v>
      </c>
      <c r="E19" s="76">
        <v>26.8</v>
      </c>
      <c r="F19" s="76">
        <v>26.4</v>
      </c>
      <c r="G19" s="76">
        <v>26.4</v>
      </c>
      <c r="H19" s="75">
        <v>29.9</v>
      </c>
      <c r="I19" s="76">
        <v>30.3</v>
      </c>
      <c r="J19" s="76">
        <v>30.6</v>
      </c>
      <c r="K19" s="76">
        <v>30.1</v>
      </c>
      <c r="L19" s="76">
        <v>30.2</v>
      </c>
      <c r="M19" s="77">
        <v>29.8</v>
      </c>
      <c r="N19" s="388"/>
      <c r="O19" s="388"/>
      <c r="P19" s="388"/>
      <c r="Q19" s="388"/>
      <c r="R19" s="388"/>
      <c r="S19" s="388"/>
    </row>
    <row r="20" spans="1:32" s="10" customFormat="1" ht="21.95" customHeight="1" x14ac:dyDescent="0.15">
      <c r="A20" s="23" t="s">
        <v>364</v>
      </c>
      <c r="B20" s="522">
        <v>26.6</v>
      </c>
      <c r="C20" s="76">
        <v>26.8</v>
      </c>
      <c r="D20" s="76">
        <v>27.2</v>
      </c>
      <c r="E20" s="76">
        <v>26.1</v>
      </c>
      <c r="F20" s="76">
        <v>26.5</v>
      </c>
      <c r="G20" s="76">
        <v>26.4</v>
      </c>
      <c r="H20" s="75">
        <v>30.5</v>
      </c>
      <c r="I20" s="76">
        <v>30.2</v>
      </c>
      <c r="J20" s="76">
        <v>30.5</v>
      </c>
      <c r="K20" s="76">
        <v>30.7</v>
      </c>
      <c r="L20" s="76">
        <v>30.1</v>
      </c>
      <c r="M20" s="77">
        <v>29.9</v>
      </c>
    </row>
    <row r="21" spans="1:32" s="10" customFormat="1" ht="21.95" customHeight="1" x14ac:dyDescent="0.15">
      <c r="A21" s="28" t="s">
        <v>473</v>
      </c>
      <c r="B21" s="526" t="s">
        <v>592</v>
      </c>
      <c r="C21" s="397">
        <v>26.9</v>
      </c>
      <c r="D21" s="397">
        <v>27.2</v>
      </c>
      <c r="E21" s="307" t="s">
        <v>591</v>
      </c>
      <c r="F21" s="397">
        <v>26.6</v>
      </c>
      <c r="G21" s="397">
        <v>26.4</v>
      </c>
      <c r="H21" s="525" t="s">
        <v>591</v>
      </c>
      <c r="I21" s="397">
        <v>30.2</v>
      </c>
      <c r="J21" s="397">
        <v>30.7</v>
      </c>
      <c r="K21" s="307" t="s">
        <v>592</v>
      </c>
      <c r="L21" s="397">
        <v>30.6</v>
      </c>
      <c r="M21" s="398">
        <v>30</v>
      </c>
    </row>
    <row r="22" spans="1:32" s="10" customFormat="1" x14ac:dyDescent="0.15">
      <c r="A22" s="3"/>
      <c r="B22" s="125"/>
      <c r="C22" s="125"/>
      <c r="D22" s="125"/>
      <c r="E22" s="125"/>
      <c r="F22" s="125"/>
      <c r="G22" s="125"/>
      <c r="H22" s="125"/>
      <c r="I22" s="125"/>
      <c r="J22" s="125"/>
      <c r="K22" s="125"/>
      <c r="L22" s="125"/>
      <c r="M22" s="125"/>
    </row>
    <row r="23" spans="1:32" x14ac:dyDescent="0.15">
      <c r="A23" s="52" t="s">
        <v>319</v>
      </c>
      <c r="N23" s="10"/>
      <c r="O23" s="10"/>
      <c r="P23" s="10"/>
      <c r="Q23" s="10"/>
      <c r="R23" s="10"/>
      <c r="S23" s="10"/>
      <c r="T23" s="388"/>
      <c r="AA23" s="2"/>
      <c r="AB23" s="2"/>
      <c r="AC23" s="2"/>
      <c r="AD23" s="2"/>
      <c r="AE23" s="2"/>
      <c r="AF23" s="2"/>
    </row>
    <row r="24" spans="1:32" ht="21" customHeight="1" x14ac:dyDescent="0.15">
      <c r="A24" s="666" t="s">
        <v>294</v>
      </c>
      <c r="B24" s="264"/>
      <c r="C24" s="60"/>
      <c r="D24" s="266">
        <v>10</v>
      </c>
      <c r="E24" s="58" t="s">
        <v>104</v>
      </c>
      <c r="F24" s="60"/>
      <c r="G24" s="66"/>
      <c r="H24" s="60"/>
      <c r="I24" s="60"/>
      <c r="J24" s="266">
        <v>11</v>
      </c>
      <c r="K24" s="58" t="s">
        <v>104</v>
      </c>
      <c r="L24" s="60"/>
      <c r="M24" s="265"/>
      <c r="O24" s="388"/>
      <c r="P24" s="388"/>
      <c r="Q24" s="388"/>
      <c r="R24" s="388"/>
      <c r="S24" s="388"/>
      <c r="T24" s="388"/>
      <c r="U24" s="2"/>
      <c r="V24" s="2"/>
      <c r="W24" s="2"/>
      <c r="X24" s="2"/>
      <c r="Y24" s="2"/>
      <c r="Z24" s="2"/>
      <c r="AA24" s="2"/>
      <c r="AB24" s="2"/>
      <c r="AC24" s="2"/>
      <c r="AD24" s="2"/>
      <c r="AE24" s="2"/>
      <c r="AF24" s="2"/>
    </row>
    <row r="25" spans="1:32" ht="21" customHeight="1" x14ac:dyDescent="0.15">
      <c r="A25" s="734"/>
      <c r="B25" s="524"/>
      <c r="C25" s="365" t="s">
        <v>87</v>
      </c>
      <c r="D25" s="68"/>
      <c r="E25" s="730" t="s">
        <v>88</v>
      </c>
      <c r="F25" s="731"/>
      <c r="G25" s="732"/>
      <c r="H25" s="731" t="s">
        <v>87</v>
      </c>
      <c r="I25" s="731"/>
      <c r="J25" s="732"/>
      <c r="K25" s="730" t="s">
        <v>88</v>
      </c>
      <c r="L25" s="731"/>
      <c r="M25" s="733"/>
      <c r="O25" s="388"/>
      <c r="P25" s="388"/>
      <c r="Q25" s="388"/>
      <c r="R25" s="388"/>
      <c r="S25" s="388"/>
      <c r="T25" s="388"/>
      <c r="U25" s="2"/>
      <c r="V25" s="2"/>
      <c r="W25" s="2"/>
      <c r="X25" s="2"/>
      <c r="Y25" s="2"/>
      <c r="Z25" s="2"/>
      <c r="AA25" s="2"/>
      <c r="AB25" s="2"/>
      <c r="AC25" s="2"/>
      <c r="AD25" s="2"/>
      <c r="AE25" s="2"/>
      <c r="AF25" s="2"/>
    </row>
    <row r="26" spans="1:32" ht="21" customHeight="1" x14ac:dyDescent="0.15">
      <c r="A26" s="667"/>
      <c r="B26" s="360" t="s">
        <v>105</v>
      </c>
      <c r="C26" s="363" t="s">
        <v>106</v>
      </c>
      <c r="D26" s="363" t="s">
        <v>108</v>
      </c>
      <c r="E26" s="363" t="s">
        <v>105</v>
      </c>
      <c r="F26" s="363" t="s">
        <v>106</v>
      </c>
      <c r="G26" s="363" t="s">
        <v>108</v>
      </c>
      <c r="H26" s="362" t="s">
        <v>105</v>
      </c>
      <c r="I26" s="363" t="s">
        <v>106</v>
      </c>
      <c r="J26" s="363" t="s">
        <v>108</v>
      </c>
      <c r="K26" s="363" t="s">
        <v>105</v>
      </c>
      <c r="L26" s="363" t="s">
        <v>106</v>
      </c>
      <c r="M26" s="69" t="s">
        <v>108</v>
      </c>
      <c r="O26" s="388"/>
      <c r="P26" s="388"/>
      <c r="Q26" s="388"/>
      <c r="R26" s="388"/>
      <c r="S26" s="388"/>
      <c r="T26" s="388"/>
      <c r="U26" s="2"/>
      <c r="V26" s="2"/>
      <c r="W26" s="2"/>
      <c r="X26" s="2"/>
      <c r="Y26" s="2"/>
      <c r="Z26" s="2"/>
      <c r="AA26" s="2"/>
      <c r="AB26" s="2"/>
      <c r="AC26" s="2"/>
      <c r="AD26" s="2"/>
      <c r="AE26" s="2"/>
      <c r="AF26" s="2"/>
    </row>
    <row r="27" spans="1:32" s="10" customFormat="1" ht="21.95" customHeight="1" x14ac:dyDescent="0.15">
      <c r="A27" s="23" t="s">
        <v>304</v>
      </c>
      <c r="B27" s="522">
        <v>32.6</v>
      </c>
      <c r="C27" s="76">
        <v>33.6</v>
      </c>
      <c r="D27" s="76">
        <v>34</v>
      </c>
      <c r="E27" s="76">
        <v>34.799999999999997</v>
      </c>
      <c r="F27" s="76">
        <v>34.700000000000003</v>
      </c>
      <c r="G27" s="76">
        <v>34</v>
      </c>
      <c r="H27" s="283">
        <v>38.1</v>
      </c>
      <c r="I27" s="76">
        <v>38.200000000000003</v>
      </c>
      <c r="J27" s="76">
        <v>38.4</v>
      </c>
      <c r="K27" s="76">
        <v>39</v>
      </c>
      <c r="L27" s="76">
        <v>39.6</v>
      </c>
      <c r="M27" s="77">
        <v>39</v>
      </c>
      <c r="N27" s="2"/>
      <c r="O27" s="388"/>
      <c r="P27" s="388"/>
      <c r="Q27" s="388"/>
      <c r="R27" s="388"/>
      <c r="S27" s="388"/>
    </row>
    <row r="28" spans="1:32" s="10" customFormat="1" ht="21.95" customHeight="1" x14ac:dyDescent="0.15">
      <c r="A28" s="23" t="s">
        <v>352</v>
      </c>
      <c r="B28" s="522">
        <v>33.799999999999997</v>
      </c>
      <c r="C28" s="76">
        <v>33.700000000000003</v>
      </c>
      <c r="D28" s="76">
        <v>34</v>
      </c>
      <c r="E28" s="76">
        <v>34.6</v>
      </c>
      <c r="F28" s="76">
        <v>34.5</v>
      </c>
      <c r="G28" s="76">
        <v>33.9</v>
      </c>
      <c r="H28" s="283">
        <v>36.700000000000003</v>
      </c>
      <c r="I28" s="76">
        <v>37.9</v>
      </c>
      <c r="J28" s="76">
        <v>38.200000000000003</v>
      </c>
      <c r="K28" s="76">
        <v>39.9</v>
      </c>
      <c r="L28" s="76">
        <v>39.700000000000003</v>
      </c>
      <c r="M28" s="77">
        <v>38.799999999999997</v>
      </c>
      <c r="N28" s="2"/>
      <c r="O28" s="388"/>
      <c r="P28" s="388"/>
      <c r="Q28" s="388"/>
      <c r="R28" s="388"/>
      <c r="S28" s="388"/>
    </row>
    <row r="29" spans="1:32" s="10" customFormat="1" ht="21.95" customHeight="1" x14ac:dyDescent="0.15">
      <c r="A29" s="23" t="s">
        <v>353</v>
      </c>
      <c r="B29" s="522">
        <v>34</v>
      </c>
      <c r="C29" s="76">
        <v>33.9</v>
      </c>
      <c r="D29" s="76">
        <v>34</v>
      </c>
      <c r="E29" s="76">
        <v>34.4</v>
      </c>
      <c r="F29" s="76">
        <v>34.6</v>
      </c>
      <c r="G29" s="76">
        <v>34</v>
      </c>
      <c r="H29" s="283">
        <v>38.200000000000003</v>
      </c>
      <c r="I29" s="76">
        <v>39.4</v>
      </c>
      <c r="J29" s="76">
        <v>38.4</v>
      </c>
      <c r="K29" s="76">
        <v>39.6</v>
      </c>
      <c r="L29" s="76">
        <v>40.799999999999997</v>
      </c>
      <c r="M29" s="77">
        <v>39</v>
      </c>
      <c r="N29" s="2"/>
      <c r="O29" s="388"/>
      <c r="P29" s="388"/>
      <c r="Q29" s="388"/>
      <c r="R29" s="388"/>
      <c r="S29" s="388"/>
    </row>
    <row r="30" spans="1:32" s="10" customFormat="1" ht="21.95" customHeight="1" x14ac:dyDescent="0.15">
      <c r="A30" s="23" t="s">
        <v>364</v>
      </c>
      <c r="B30" s="522">
        <v>33.6</v>
      </c>
      <c r="C30" s="76">
        <v>34</v>
      </c>
      <c r="D30" s="76">
        <v>34.200000000000003</v>
      </c>
      <c r="E30" s="76">
        <v>34.6</v>
      </c>
      <c r="F30" s="76">
        <v>34.700000000000003</v>
      </c>
      <c r="G30" s="76">
        <v>34</v>
      </c>
      <c r="H30" s="283">
        <v>38.299999999999997</v>
      </c>
      <c r="I30" s="76">
        <v>38.299999999999997</v>
      </c>
      <c r="J30" s="76">
        <v>38.200000000000003</v>
      </c>
      <c r="K30" s="76">
        <v>39.5</v>
      </c>
      <c r="L30" s="76">
        <v>39.6</v>
      </c>
      <c r="M30" s="77">
        <v>39</v>
      </c>
      <c r="N30" s="2"/>
      <c r="O30" s="388"/>
      <c r="P30" s="388"/>
      <c r="Q30" s="388"/>
      <c r="R30" s="388"/>
      <c r="S30" s="388"/>
    </row>
    <row r="31" spans="1:32" s="10" customFormat="1" ht="21.95" customHeight="1" x14ac:dyDescent="0.15">
      <c r="A31" s="28" t="s">
        <v>473</v>
      </c>
      <c r="B31" s="526" t="s">
        <v>591</v>
      </c>
      <c r="C31" s="397">
        <v>33.9</v>
      </c>
      <c r="D31" s="397">
        <v>34.1</v>
      </c>
      <c r="E31" s="307" t="s">
        <v>591</v>
      </c>
      <c r="F31" s="397">
        <v>34.6</v>
      </c>
      <c r="G31" s="397">
        <v>34.1</v>
      </c>
      <c r="H31" s="525" t="s">
        <v>592</v>
      </c>
      <c r="I31" s="397">
        <v>38.5</v>
      </c>
      <c r="J31" s="397">
        <v>38.4</v>
      </c>
      <c r="K31" s="307" t="s">
        <v>591</v>
      </c>
      <c r="L31" s="397">
        <v>39.299999999999997</v>
      </c>
      <c r="M31" s="398">
        <v>39.1</v>
      </c>
      <c r="N31" s="2"/>
      <c r="O31" s="388"/>
      <c r="P31" s="388"/>
      <c r="Q31" s="388"/>
      <c r="R31" s="388"/>
      <c r="S31" s="388"/>
    </row>
    <row r="32" spans="1:32" s="36" customFormat="1" ht="13.5" customHeight="1" x14ac:dyDescent="0.15">
      <c r="A32" s="73" t="s">
        <v>610</v>
      </c>
      <c r="B32" s="516"/>
      <c r="C32" s="516"/>
      <c r="D32" s="516"/>
      <c r="E32" s="516"/>
      <c r="F32" s="516"/>
      <c r="G32" s="516"/>
      <c r="H32" s="516"/>
      <c r="I32" s="516"/>
      <c r="J32" s="516"/>
      <c r="K32" s="427"/>
      <c r="L32" s="516" t="s">
        <v>84</v>
      </c>
      <c r="M32" s="427"/>
      <c r="U32" s="498"/>
      <c r="V32" s="498"/>
      <c r="W32" s="498"/>
      <c r="X32" s="498"/>
      <c r="Y32" s="498"/>
      <c r="Z32" s="498"/>
      <c r="AA32" s="498"/>
      <c r="AB32" s="498"/>
      <c r="AC32" s="498"/>
      <c r="AD32" s="498"/>
      <c r="AE32" s="498"/>
      <c r="AF32" s="498"/>
    </row>
    <row r="33" spans="1:32" s="36" customFormat="1" ht="13.5" customHeight="1" x14ac:dyDescent="0.15">
      <c r="A33" s="73" t="s">
        <v>614</v>
      </c>
      <c r="B33" s="516"/>
      <c r="C33" s="516"/>
      <c r="D33" s="516"/>
      <c r="E33" s="516"/>
      <c r="F33" s="516"/>
      <c r="G33" s="516"/>
      <c r="H33" s="516"/>
      <c r="I33" s="516"/>
      <c r="J33" s="516"/>
      <c r="K33" s="427"/>
      <c r="L33" s="427"/>
      <c r="M33" s="427"/>
      <c r="U33" s="498"/>
      <c r="V33" s="498"/>
      <c r="W33" s="498"/>
      <c r="X33" s="498"/>
      <c r="Y33" s="498"/>
      <c r="Z33" s="498"/>
      <c r="AA33" s="498"/>
      <c r="AB33" s="498"/>
      <c r="AC33" s="498"/>
      <c r="AD33" s="498"/>
      <c r="AE33" s="498"/>
      <c r="AF33" s="498"/>
    </row>
    <row r="34" spans="1:32" s="36" customFormat="1" ht="13.5" customHeight="1" x14ac:dyDescent="0.15">
      <c r="A34" s="73" t="s">
        <v>611</v>
      </c>
      <c r="B34" s="516"/>
      <c r="C34" s="516"/>
      <c r="D34" s="516"/>
      <c r="E34" s="516"/>
      <c r="F34" s="516"/>
      <c r="G34" s="516"/>
      <c r="H34" s="516"/>
      <c r="I34" s="516"/>
      <c r="J34" s="516"/>
      <c r="K34" s="427"/>
      <c r="L34" s="427"/>
      <c r="M34" s="427"/>
      <c r="U34" s="498"/>
      <c r="V34" s="498"/>
      <c r="W34" s="498"/>
      <c r="X34" s="498"/>
      <c r="Y34" s="498"/>
      <c r="Z34" s="498"/>
      <c r="AA34" s="498"/>
      <c r="AB34" s="498"/>
      <c r="AC34" s="498"/>
      <c r="AD34" s="498"/>
      <c r="AE34" s="498"/>
      <c r="AF34" s="498"/>
    </row>
    <row r="35" spans="1:32" s="36" customFormat="1" ht="13.5" customHeight="1" x14ac:dyDescent="0.15">
      <c r="A35" s="73" t="s">
        <v>612</v>
      </c>
      <c r="B35" s="516"/>
      <c r="C35" s="516"/>
      <c r="D35" s="516"/>
      <c r="E35" s="516"/>
      <c r="F35" s="516"/>
      <c r="G35" s="516"/>
      <c r="H35" s="516"/>
      <c r="I35" s="516"/>
      <c r="J35" s="516"/>
      <c r="K35" s="427"/>
      <c r="L35" s="427"/>
      <c r="M35" s="427"/>
      <c r="U35" s="498"/>
      <c r="V35" s="498"/>
      <c r="W35" s="498"/>
      <c r="X35" s="498"/>
      <c r="Y35" s="498"/>
      <c r="Z35" s="498"/>
      <c r="AA35" s="498"/>
      <c r="AB35" s="498"/>
      <c r="AC35" s="498"/>
      <c r="AD35" s="498"/>
      <c r="AE35" s="498"/>
      <c r="AF35" s="498"/>
    </row>
    <row r="39" spans="1:32" x14ac:dyDescent="0.15">
      <c r="A39" s="319"/>
    </row>
  </sheetData>
  <mergeCells count="15">
    <mergeCell ref="A24:A26"/>
    <mergeCell ref="E25:G25"/>
    <mergeCell ref="H25:J25"/>
    <mergeCell ref="K25:M25"/>
    <mergeCell ref="A1:M1"/>
    <mergeCell ref="A4:A6"/>
    <mergeCell ref="B5:D5"/>
    <mergeCell ref="E5:G5"/>
    <mergeCell ref="K5:M5"/>
    <mergeCell ref="I3:M3"/>
    <mergeCell ref="A14:A16"/>
    <mergeCell ref="B15:D15"/>
    <mergeCell ref="E15:G15"/>
    <mergeCell ref="H15:J15"/>
    <mergeCell ref="K15:M15"/>
  </mergeCells>
  <phoneticPr fontId="24"/>
  <pageMargins left="0.91" right="0.55000000000000004" top="0.98425196850393704" bottom="0.98425196850393704" header="0.51181102362204722" footer="0.51181102362204722"/>
  <pageSetup paperSize="9" scale="73" fitToWidth="2"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I38"/>
  <sheetViews>
    <sheetView showGridLines="0" zoomScaleNormal="100" zoomScaleSheetLayoutView="85" workbookViewId="0">
      <selection sqref="A1:G1"/>
    </sheetView>
  </sheetViews>
  <sheetFormatPr defaultRowHeight="13.5" x14ac:dyDescent="0.15"/>
  <cols>
    <col min="1" max="1" width="16" style="2" customWidth="1"/>
    <col min="2" max="7" width="12.5" style="514" customWidth="1"/>
    <col min="8" max="10" width="8.5" style="2" customWidth="1"/>
    <col min="11" max="19" width="10" style="2" customWidth="1"/>
    <col min="20" max="16384" width="9" style="2"/>
  </cols>
  <sheetData>
    <row r="1" spans="1:9" ht="21" customHeight="1" x14ac:dyDescent="0.15">
      <c r="A1" s="563" t="s">
        <v>383</v>
      </c>
      <c r="B1" s="563"/>
      <c r="C1" s="563"/>
      <c r="D1" s="563"/>
      <c r="E1" s="563"/>
      <c r="F1" s="563"/>
      <c r="G1" s="563"/>
      <c r="H1" s="168"/>
    </row>
    <row r="2" spans="1:9" ht="21" customHeight="1" x14ac:dyDescent="0.15">
      <c r="A2" s="327"/>
      <c r="B2" s="358"/>
      <c r="C2" s="358"/>
      <c r="D2" s="358"/>
      <c r="E2" s="358"/>
      <c r="F2" s="358"/>
      <c r="G2" s="358"/>
      <c r="H2" s="327"/>
    </row>
    <row r="3" spans="1:9" x14ac:dyDescent="0.15">
      <c r="A3" s="52" t="s">
        <v>321</v>
      </c>
      <c r="B3" s="427"/>
      <c r="C3" s="427"/>
      <c r="D3" s="427"/>
      <c r="E3" s="565" t="s">
        <v>103</v>
      </c>
      <c r="F3" s="565"/>
      <c r="G3" s="565"/>
    </row>
    <row r="4" spans="1:9" ht="21" customHeight="1" x14ac:dyDescent="0.15">
      <c r="A4" s="651" t="s">
        <v>299</v>
      </c>
      <c r="B4" s="60"/>
      <c r="C4" s="60"/>
      <c r="D4" s="58">
        <v>12</v>
      </c>
      <c r="E4" s="58" t="s">
        <v>104</v>
      </c>
      <c r="F4" s="60"/>
      <c r="G4" s="265"/>
    </row>
    <row r="5" spans="1:9" ht="21" customHeight="1" x14ac:dyDescent="0.15">
      <c r="A5" s="736"/>
      <c r="B5" s="737" t="s">
        <v>87</v>
      </c>
      <c r="C5" s="644"/>
      <c r="D5" s="644"/>
      <c r="E5" s="644" t="s">
        <v>88</v>
      </c>
      <c r="F5" s="644"/>
      <c r="G5" s="738"/>
    </row>
    <row r="6" spans="1:9" ht="21" customHeight="1" x14ac:dyDescent="0.15">
      <c r="A6" s="652"/>
      <c r="B6" s="355" t="s">
        <v>105</v>
      </c>
      <c r="C6" s="356" t="s">
        <v>106</v>
      </c>
      <c r="D6" s="356" t="s">
        <v>107</v>
      </c>
      <c r="E6" s="356" t="s">
        <v>105</v>
      </c>
      <c r="F6" s="356" t="s">
        <v>106</v>
      </c>
      <c r="G6" s="7" t="s">
        <v>107</v>
      </c>
    </row>
    <row r="7" spans="1:9" s="10" customFormat="1" ht="21" customHeight="1" x14ac:dyDescent="0.15">
      <c r="A7" s="23" t="s">
        <v>304</v>
      </c>
      <c r="B7" s="75">
        <v>151.30000000000001</v>
      </c>
      <c r="C7" s="76">
        <v>151.80000000000001</v>
      </c>
      <c r="D7" s="76">
        <v>152.5</v>
      </c>
      <c r="E7" s="76">
        <v>150.9</v>
      </c>
      <c r="F7" s="76">
        <v>151</v>
      </c>
      <c r="G7" s="77">
        <v>151.80000000000001</v>
      </c>
    </row>
    <row r="8" spans="1:9" s="10" customFormat="1" ht="21" customHeight="1" x14ac:dyDescent="0.15">
      <c r="A8" s="23" t="s">
        <v>352</v>
      </c>
      <c r="B8" s="75">
        <v>152.1</v>
      </c>
      <c r="C8" s="76">
        <v>152</v>
      </c>
      <c r="D8" s="76">
        <v>152.6</v>
      </c>
      <c r="E8" s="76">
        <v>151.1</v>
      </c>
      <c r="F8" s="76">
        <v>151</v>
      </c>
      <c r="G8" s="77">
        <v>151.80000000000001</v>
      </c>
    </row>
    <row r="9" spans="1:9" s="10" customFormat="1" ht="21" customHeight="1" x14ac:dyDescent="0.15">
      <c r="A9" s="23" t="s">
        <v>353</v>
      </c>
      <c r="B9" s="75">
        <v>151.6</v>
      </c>
      <c r="C9" s="76">
        <v>152</v>
      </c>
      <c r="D9" s="76">
        <v>152.69999999999999</v>
      </c>
      <c r="E9" s="76">
        <v>151.30000000000001</v>
      </c>
      <c r="F9" s="76">
        <v>151.1</v>
      </c>
      <c r="G9" s="77">
        <v>151.9</v>
      </c>
      <c r="I9" s="14"/>
    </row>
    <row r="10" spans="1:9" s="10" customFormat="1" ht="21" customHeight="1" x14ac:dyDescent="0.15">
      <c r="A10" s="23" t="s">
        <v>364</v>
      </c>
      <c r="B10" s="75">
        <v>152.30000000000001</v>
      </c>
      <c r="C10" s="76">
        <v>152.1</v>
      </c>
      <c r="D10" s="76">
        <v>152.80000000000001</v>
      </c>
      <c r="E10" s="76">
        <v>151.4</v>
      </c>
      <c r="F10" s="76">
        <v>151.1</v>
      </c>
      <c r="G10" s="77">
        <v>151.80000000000001</v>
      </c>
    </row>
    <row r="11" spans="1:9" s="10" customFormat="1" ht="21" customHeight="1" x14ac:dyDescent="0.15">
      <c r="A11" s="28" t="s">
        <v>394</v>
      </c>
      <c r="B11" s="527" t="s">
        <v>588</v>
      </c>
      <c r="C11" s="397">
        <v>151.9</v>
      </c>
      <c r="D11" s="397">
        <v>152.69999999999999</v>
      </c>
      <c r="E11" s="307" t="s">
        <v>586</v>
      </c>
      <c r="F11" s="397">
        <v>150.69999999999999</v>
      </c>
      <c r="G11" s="398">
        <v>151.9</v>
      </c>
    </row>
    <row r="12" spans="1:9" s="10" customFormat="1" x14ac:dyDescent="0.15">
      <c r="A12" s="3"/>
      <c r="B12" s="125"/>
      <c r="C12" s="125"/>
      <c r="D12" s="125"/>
      <c r="E12" s="125"/>
      <c r="F12" s="125"/>
      <c r="G12" s="125"/>
    </row>
    <row r="13" spans="1:9" s="10" customFormat="1" x14ac:dyDescent="0.15">
      <c r="A13" s="3"/>
      <c r="B13" s="125"/>
      <c r="C13" s="125"/>
      <c r="D13" s="125"/>
      <c r="E13" s="125"/>
      <c r="F13" s="125"/>
      <c r="G13" s="125"/>
    </row>
    <row r="14" spans="1:9" x14ac:dyDescent="0.15">
      <c r="A14" s="52" t="s">
        <v>322</v>
      </c>
    </row>
    <row r="15" spans="1:9" ht="21" customHeight="1" x14ac:dyDescent="0.15">
      <c r="A15" s="651" t="s">
        <v>299</v>
      </c>
      <c r="B15" s="59"/>
      <c r="C15" s="60"/>
      <c r="D15" s="58">
        <v>13</v>
      </c>
      <c r="E15" s="58" t="s">
        <v>104</v>
      </c>
      <c r="F15" s="60"/>
      <c r="G15" s="265"/>
    </row>
    <row r="16" spans="1:9" ht="21" customHeight="1" x14ac:dyDescent="0.15">
      <c r="A16" s="736"/>
      <c r="B16" s="739" t="s">
        <v>87</v>
      </c>
      <c r="C16" s="740"/>
      <c r="D16" s="741"/>
      <c r="E16" s="644" t="s">
        <v>88</v>
      </c>
      <c r="F16" s="644"/>
      <c r="G16" s="738"/>
    </row>
    <row r="17" spans="1:7" ht="21" customHeight="1" x14ac:dyDescent="0.15">
      <c r="A17" s="652"/>
      <c r="B17" s="356" t="s">
        <v>105</v>
      </c>
      <c r="C17" s="356" t="s">
        <v>106</v>
      </c>
      <c r="D17" s="356" t="s">
        <v>108</v>
      </c>
      <c r="E17" s="356" t="s">
        <v>105</v>
      </c>
      <c r="F17" s="356" t="s">
        <v>106</v>
      </c>
      <c r="G17" s="7" t="s">
        <v>108</v>
      </c>
    </row>
    <row r="18" spans="1:7" ht="21" customHeight="1" x14ac:dyDescent="0.15">
      <c r="A18" s="23" t="s">
        <v>304</v>
      </c>
      <c r="B18" s="76">
        <v>158.80000000000001</v>
      </c>
      <c r="C18" s="76">
        <v>158.9</v>
      </c>
      <c r="D18" s="76">
        <v>159.69999999999999</v>
      </c>
      <c r="E18" s="76">
        <v>153.30000000000001</v>
      </c>
      <c r="F18" s="76">
        <v>153.6</v>
      </c>
      <c r="G18" s="77">
        <v>154.80000000000001</v>
      </c>
    </row>
    <row r="19" spans="1:7" ht="21" customHeight="1" x14ac:dyDescent="0.15">
      <c r="A19" s="23" t="s">
        <v>352</v>
      </c>
      <c r="B19" s="76">
        <v>158.69999999999999</v>
      </c>
      <c r="C19" s="76">
        <v>159</v>
      </c>
      <c r="D19" s="76">
        <v>159.80000000000001</v>
      </c>
      <c r="E19" s="76">
        <v>153.1</v>
      </c>
      <c r="F19" s="76">
        <v>153.6</v>
      </c>
      <c r="G19" s="77">
        <v>154.9</v>
      </c>
    </row>
    <row r="20" spans="1:7" ht="21" customHeight="1" x14ac:dyDescent="0.15">
      <c r="A20" s="23" t="s">
        <v>353</v>
      </c>
      <c r="B20" s="76">
        <v>159.19999999999999</v>
      </c>
      <c r="C20" s="76">
        <v>159.4</v>
      </c>
      <c r="D20" s="76">
        <v>159.9</v>
      </c>
      <c r="E20" s="76">
        <v>153.80000000000001</v>
      </c>
      <c r="F20" s="76">
        <v>153.69999999999999</v>
      </c>
      <c r="G20" s="77">
        <v>154.80000000000001</v>
      </c>
    </row>
    <row r="21" spans="1:7" ht="21" customHeight="1" x14ac:dyDescent="0.15">
      <c r="A21" s="23" t="s">
        <v>364</v>
      </c>
      <c r="B21" s="76">
        <v>159.19999999999999</v>
      </c>
      <c r="C21" s="76">
        <v>159.30000000000001</v>
      </c>
      <c r="D21" s="76">
        <v>160</v>
      </c>
      <c r="E21" s="76">
        <v>153.9</v>
      </c>
      <c r="F21" s="76">
        <v>153.69999999999999</v>
      </c>
      <c r="G21" s="77">
        <v>154.9</v>
      </c>
    </row>
    <row r="22" spans="1:7" ht="21" customHeight="1" x14ac:dyDescent="0.15">
      <c r="A22" s="28" t="s">
        <v>474</v>
      </c>
      <c r="B22" s="307" t="s">
        <v>586</v>
      </c>
      <c r="C22" s="397">
        <v>159.4</v>
      </c>
      <c r="D22" s="397">
        <v>159.80000000000001</v>
      </c>
      <c r="E22" s="307" t="s">
        <v>593</v>
      </c>
      <c r="F22" s="397">
        <v>153.6</v>
      </c>
      <c r="G22" s="398">
        <v>154.9</v>
      </c>
    </row>
    <row r="25" spans="1:7" x14ac:dyDescent="0.15">
      <c r="A25" s="52" t="s">
        <v>323</v>
      </c>
    </row>
    <row r="26" spans="1:7" ht="21" customHeight="1" x14ac:dyDescent="0.15">
      <c r="A26" s="651" t="s">
        <v>299</v>
      </c>
      <c r="B26" s="552" t="s">
        <v>109</v>
      </c>
      <c r="C26" s="539"/>
      <c r="D26" s="539"/>
      <c r="E26" s="539"/>
      <c r="F26" s="539"/>
      <c r="G26" s="539"/>
    </row>
    <row r="27" spans="1:7" ht="21" customHeight="1" x14ac:dyDescent="0.15">
      <c r="A27" s="736"/>
      <c r="B27" s="644" t="s">
        <v>87</v>
      </c>
      <c r="C27" s="644"/>
      <c r="D27" s="644"/>
      <c r="E27" s="644" t="s">
        <v>88</v>
      </c>
      <c r="F27" s="644"/>
      <c r="G27" s="738"/>
    </row>
    <row r="28" spans="1:7" ht="21" customHeight="1" x14ac:dyDescent="0.15">
      <c r="A28" s="652"/>
      <c r="B28" s="356" t="s">
        <v>105</v>
      </c>
      <c r="C28" s="356" t="s">
        <v>106</v>
      </c>
      <c r="D28" s="356" t="s">
        <v>107</v>
      </c>
      <c r="E28" s="356" t="s">
        <v>105</v>
      </c>
      <c r="F28" s="356" t="s">
        <v>106</v>
      </c>
      <c r="G28" s="7" t="s">
        <v>107</v>
      </c>
    </row>
    <row r="29" spans="1:7" ht="21" customHeight="1" x14ac:dyDescent="0.15">
      <c r="A29" s="23" t="s">
        <v>304</v>
      </c>
      <c r="B29" s="76">
        <v>164.2</v>
      </c>
      <c r="C29" s="76">
        <v>163.9</v>
      </c>
      <c r="D29" s="76">
        <v>165.1</v>
      </c>
      <c r="E29" s="76">
        <v>154.69999999999999</v>
      </c>
      <c r="F29" s="76">
        <v>154.9</v>
      </c>
      <c r="G29" s="77">
        <v>156.4</v>
      </c>
    </row>
    <row r="30" spans="1:7" ht="21" customHeight="1" x14ac:dyDescent="0.15">
      <c r="A30" s="23" t="s">
        <v>352</v>
      </c>
      <c r="B30" s="76">
        <v>164</v>
      </c>
      <c r="C30" s="76">
        <v>164</v>
      </c>
      <c r="D30" s="76">
        <v>165.1</v>
      </c>
      <c r="E30" s="76">
        <v>154.9</v>
      </c>
      <c r="F30" s="76">
        <v>154.80000000000001</v>
      </c>
      <c r="G30" s="77">
        <v>156.5</v>
      </c>
    </row>
    <row r="31" spans="1:7" ht="21" customHeight="1" x14ac:dyDescent="0.15">
      <c r="A31" s="23" t="s">
        <v>353</v>
      </c>
      <c r="B31" s="76">
        <v>163.9</v>
      </c>
      <c r="C31" s="76">
        <v>164.1</v>
      </c>
      <c r="D31" s="76">
        <v>165.2</v>
      </c>
      <c r="E31" s="76">
        <v>154.69999999999999</v>
      </c>
      <c r="F31" s="76">
        <v>154.9</v>
      </c>
      <c r="G31" s="77">
        <v>156.5</v>
      </c>
    </row>
    <row r="32" spans="1:7" ht="21" customHeight="1" x14ac:dyDescent="0.15">
      <c r="A32" s="23" t="s">
        <v>364</v>
      </c>
      <c r="B32" s="76">
        <v>164.4</v>
      </c>
      <c r="C32" s="76">
        <v>164.4</v>
      </c>
      <c r="D32" s="76">
        <v>165.3</v>
      </c>
      <c r="E32" s="76">
        <v>155.1</v>
      </c>
      <c r="F32" s="76">
        <v>154.9</v>
      </c>
      <c r="G32" s="77">
        <v>156.5</v>
      </c>
    </row>
    <row r="33" spans="1:7" ht="21" customHeight="1" x14ac:dyDescent="0.15">
      <c r="A33" s="28" t="s">
        <v>475</v>
      </c>
      <c r="B33" s="307" t="s">
        <v>586</v>
      </c>
      <c r="C33" s="397">
        <v>164.4</v>
      </c>
      <c r="D33" s="397">
        <v>165.3</v>
      </c>
      <c r="E33" s="307" t="s">
        <v>587</v>
      </c>
      <c r="F33" s="397">
        <v>154.80000000000001</v>
      </c>
      <c r="G33" s="398">
        <v>156.6</v>
      </c>
    </row>
    <row r="34" spans="1:7" s="36" customFormat="1" ht="13.5" customHeight="1" x14ac:dyDescent="0.15">
      <c r="A34" s="73" t="s">
        <v>610</v>
      </c>
      <c r="B34" s="516"/>
      <c r="C34" s="516"/>
      <c r="D34" s="516"/>
      <c r="E34" s="427"/>
      <c r="F34" s="578" t="s">
        <v>110</v>
      </c>
      <c r="G34" s="578"/>
    </row>
    <row r="35" spans="1:7" s="36" customFormat="1" ht="13.5" customHeight="1" x14ac:dyDescent="0.15">
      <c r="A35" s="73" t="s">
        <v>614</v>
      </c>
      <c r="B35" s="516"/>
      <c r="C35" s="516"/>
      <c r="D35" s="516"/>
      <c r="E35" s="516"/>
      <c r="F35" s="427"/>
      <c r="G35" s="427"/>
    </row>
    <row r="36" spans="1:7" s="36" customFormat="1" ht="13.5" customHeight="1" x14ac:dyDescent="0.15">
      <c r="A36" s="73" t="s">
        <v>611</v>
      </c>
      <c r="B36" s="516"/>
      <c r="C36" s="516"/>
      <c r="D36" s="516"/>
      <c r="E36" s="516"/>
      <c r="F36" s="427"/>
      <c r="G36" s="427"/>
    </row>
    <row r="37" spans="1:7" s="36" customFormat="1" ht="13.5" customHeight="1" x14ac:dyDescent="0.15">
      <c r="A37" s="73" t="s">
        <v>613</v>
      </c>
      <c r="B37" s="516"/>
      <c r="C37" s="516"/>
      <c r="D37" s="516"/>
      <c r="E37" s="516"/>
      <c r="F37" s="427"/>
      <c r="G37" s="427"/>
    </row>
    <row r="38" spans="1:7" x14ac:dyDescent="0.15">
      <c r="E38" s="517"/>
    </row>
  </sheetData>
  <mergeCells count="13">
    <mergeCell ref="A1:G1"/>
    <mergeCell ref="E5:G5"/>
    <mergeCell ref="A15:A17"/>
    <mergeCell ref="B16:D16"/>
    <mergeCell ref="E16:G16"/>
    <mergeCell ref="B26:G26"/>
    <mergeCell ref="A4:A6"/>
    <mergeCell ref="B5:D5"/>
    <mergeCell ref="E3:G3"/>
    <mergeCell ref="F34:G34"/>
    <mergeCell ref="A26:A28"/>
    <mergeCell ref="B27:D27"/>
    <mergeCell ref="E27:G27"/>
  </mergeCells>
  <phoneticPr fontId="2"/>
  <pageMargins left="0.92" right="0.33" top="1.06" bottom="1" header="0.51200000000000001" footer="0.51200000000000001"/>
  <pageSetup paperSize="9" fitToWidth="2"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H39"/>
  <sheetViews>
    <sheetView showGridLines="0" zoomScaleNormal="100" zoomScaleSheetLayoutView="85" workbookViewId="0">
      <selection sqref="A1:G1"/>
    </sheetView>
  </sheetViews>
  <sheetFormatPr defaultRowHeight="13.5" x14ac:dyDescent="0.15"/>
  <cols>
    <col min="1" max="1" width="16" style="2" customWidth="1"/>
    <col min="2" max="7" width="12.5" style="514" customWidth="1"/>
    <col min="8" max="10" width="8.5" style="2" customWidth="1"/>
    <col min="11" max="19" width="10" style="2" customWidth="1"/>
    <col min="20" max="16384" width="9" style="2"/>
  </cols>
  <sheetData>
    <row r="1" spans="1:8" ht="21" customHeight="1" x14ac:dyDescent="0.15">
      <c r="A1" s="563" t="s">
        <v>384</v>
      </c>
      <c r="B1" s="563"/>
      <c r="C1" s="563"/>
      <c r="D1" s="563"/>
      <c r="E1" s="563"/>
      <c r="F1" s="563"/>
      <c r="G1" s="563"/>
      <c r="H1" s="168"/>
    </row>
    <row r="2" spans="1:8" ht="21" customHeight="1" x14ac:dyDescent="0.15">
      <c r="A2" s="327"/>
      <c r="B2" s="358"/>
      <c r="C2" s="358"/>
      <c r="D2" s="358"/>
      <c r="E2" s="358"/>
      <c r="F2" s="358"/>
      <c r="G2" s="358"/>
      <c r="H2" s="327"/>
    </row>
    <row r="3" spans="1:8" x14ac:dyDescent="0.15">
      <c r="A3" s="52" t="s">
        <v>321</v>
      </c>
      <c r="B3" s="427"/>
      <c r="C3" s="427"/>
      <c r="D3" s="427"/>
      <c r="E3" s="565" t="s">
        <v>296</v>
      </c>
      <c r="F3" s="565"/>
      <c r="G3" s="565"/>
    </row>
    <row r="4" spans="1:8" ht="21" customHeight="1" x14ac:dyDescent="0.15">
      <c r="A4" s="651" t="s">
        <v>299</v>
      </c>
      <c r="B4" s="60"/>
      <c r="C4" s="60"/>
      <c r="D4" s="58">
        <v>12</v>
      </c>
      <c r="E4" s="58" t="s">
        <v>104</v>
      </c>
      <c r="F4" s="60"/>
      <c r="G4" s="265"/>
    </row>
    <row r="5" spans="1:8" ht="21" customHeight="1" x14ac:dyDescent="0.15">
      <c r="A5" s="736"/>
      <c r="B5" s="737" t="s">
        <v>87</v>
      </c>
      <c r="C5" s="644"/>
      <c r="D5" s="644"/>
      <c r="E5" s="644" t="s">
        <v>88</v>
      </c>
      <c r="F5" s="644"/>
      <c r="G5" s="738"/>
    </row>
    <row r="6" spans="1:8" ht="21" customHeight="1" x14ac:dyDescent="0.15">
      <c r="A6" s="652"/>
      <c r="B6" s="355" t="s">
        <v>105</v>
      </c>
      <c r="C6" s="356" t="s">
        <v>106</v>
      </c>
      <c r="D6" s="356" t="s">
        <v>107</v>
      </c>
      <c r="E6" s="356" t="s">
        <v>105</v>
      </c>
      <c r="F6" s="356" t="s">
        <v>106</v>
      </c>
      <c r="G6" s="7" t="s">
        <v>107</v>
      </c>
    </row>
    <row r="7" spans="1:8" s="10" customFormat="1" ht="21" customHeight="1" x14ac:dyDescent="0.15">
      <c r="A7" s="23" t="s">
        <v>304</v>
      </c>
      <c r="B7" s="75">
        <v>43.4</v>
      </c>
      <c r="C7" s="76">
        <v>44.1</v>
      </c>
      <c r="D7" s="76">
        <v>44</v>
      </c>
      <c r="E7" s="76">
        <v>44.1</v>
      </c>
      <c r="F7" s="76">
        <v>44.3</v>
      </c>
      <c r="G7" s="268">
        <v>43.6</v>
      </c>
    </row>
    <row r="8" spans="1:8" s="10" customFormat="1" ht="21" customHeight="1" x14ac:dyDescent="0.15">
      <c r="A8" s="23" t="s">
        <v>352</v>
      </c>
      <c r="B8" s="75">
        <v>43.9</v>
      </c>
      <c r="C8" s="76">
        <v>44.1</v>
      </c>
      <c r="D8" s="76">
        <v>43.9</v>
      </c>
      <c r="E8" s="76">
        <v>44</v>
      </c>
      <c r="F8" s="76">
        <v>44.3</v>
      </c>
      <c r="G8" s="77">
        <v>43.6</v>
      </c>
    </row>
    <row r="9" spans="1:8" s="10" customFormat="1" ht="21" customHeight="1" x14ac:dyDescent="0.15">
      <c r="A9" s="23" t="s">
        <v>353</v>
      </c>
      <c r="B9" s="75">
        <v>42.8</v>
      </c>
      <c r="C9" s="76">
        <v>44.1</v>
      </c>
      <c r="D9" s="76">
        <v>44</v>
      </c>
      <c r="E9" s="76">
        <v>45.2</v>
      </c>
      <c r="F9" s="76">
        <v>44.6</v>
      </c>
      <c r="G9" s="77">
        <v>43.7</v>
      </c>
    </row>
    <row r="10" spans="1:8" s="10" customFormat="1" ht="21" customHeight="1" x14ac:dyDescent="0.15">
      <c r="A10" s="23" t="s">
        <v>364</v>
      </c>
      <c r="B10" s="75">
        <v>44</v>
      </c>
      <c r="C10" s="76">
        <v>44.2</v>
      </c>
      <c r="D10" s="76">
        <v>44</v>
      </c>
      <c r="E10" s="76">
        <v>44.7</v>
      </c>
      <c r="F10" s="76">
        <v>44.4</v>
      </c>
      <c r="G10" s="77">
        <v>43.6</v>
      </c>
    </row>
    <row r="11" spans="1:8" s="10" customFormat="1" ht="21" customHeight="1" x14ac:dyDescent="0.15">
      <c r="A11" s="28" t="s">
        <v>476</v>
      </c>
      <c r="B11" s="525" t="s">
        <v>592</v>
      </c>
      <c r="C11" s="397">
        <v>44.2</v>
      </c>
      <c r="D11" s="397">
        <v>44</v>
      </c>
      <c r="E11" s="307" t="s">
        <v>594</v>
      </c>
      <c r="F11" s="397">
        <v>44.2</v>
      </c>
      <c r="G11" s="398">
        <v>43.7</v>
      </c>
    </row>
    <row r="12" spans="1:8" s="10" customFormat="1" x14ac:dyDescent="0.15">
      <c r="A12" s="3"/>
      <c r="B12" s="125"/>
      <c r="C12" s="125"/>
      <c r="D12" s="125"/>
      <c r="E12" s="125"/>
      <c r="F12" s="125"/>
      <c r="G12" s="125"/>
    </row>
    <row r="13" spans="1:8" s="10" customFormat="1" x14ac:dyDescent="0.15">
      <c r="A13" s="3"/>
      <c r="B13" s="125"/>
      <c r="C13" s="125"/>
      <c r="D13" s="125"/>
      <c r="E13" s="125"/>
      <c r="F13" s="125"/>
      <c r="G13" s="125"/>
    </row>
    <row r="14" spans="1:8" x14ac:dyDescent="0.15">
      <c r="A14" s="52" t="s">
        <v>322</v>
      </c>
    </row>
    <row r="15" spans="1:8" ht="21" customHeight="1" x14ac:dyDescent="0.15">
      <c r="A15" s="651" t="s">
        <v>299</v>
      </c>
      <c r="B15" s="59"/>
      <c r="C15" s="60"/>
      <c r="D15" s="58">
        <v>13</v>
      </c>
      <c r="E15" s="58" t="s">
        <v>104</v>
      </c>
      <c r="F15" s="60"/>
      <c r="G15" s="265"/>
    </row>
    <row r="16" spans="1:8" ht="21" customHeight="1" x14ac:dyDescent="0.15">
      <c r="A16" s="736"/>
      <c r="B16" s="739" t="s">
        <v>87</v>
      </c>
      <c r="C16" s="740"/>
      <c r="D16" s="741"/>
      <c r="E16" s="644" t="s">
        <v>88</v>
      </c>
      <c r="F16" s="644"/>
      <c r="G16" s="738"/>
    </row>
    <row r="17" spans="1:7" ht="21" customHeight="1" x14ac:dyDescent="0.15">
      <c r="A17" s="652"/>
      <c r="B17" s="356" t="s">
        <v>105</v>
      </c>
      <c r="C17" s="356" t="s">
        <v>106</v>
      </c>
      <c r="D17" s="356" t="s">
        <v>108</v>
      </c>
      <c r="E17" s="356" t="s">
        <v>105</v>
      </c>
      <c r="F17" s="356" t="s">
        <v>106</v>
      </c>
      <c r="G17" s="7" t="s">
        <v>108</v>
      </c>
    </row>
    <row r="18" spans="1:7" ht="21" customHeight="1" x14ac:dyDescent="0.15">
      <c r="A18" s="23" t="s">
        <v>304</v>
      </c>
      <c r="B18" s="76">
        <v>48.4</v>
      </c>
      <c r="C18" s="76">
        <v>49.1</v>
      </c>
      <c r="D18" s="76">
        <v>48.8</v>
      </c>
      <c r="E18" s="76">
        <v>46.5</v>
      </c>
      <c r="F18" s="76">
        <v>47.6</v>
      </c>
      <c r="G18" s="268">
        <v>47.2</v>
      </c>
    </row>
    <row r="19" spans="1:7" ht="21" customHeight="1" x14ac:dyDescent="0.15">
      <c r="A19" s="23" t="s">
        <v>352</v>
      </c>
      <c r="B19" s="76">
        <v>48.4</v>
      </c>
      <c r="C19" s="76">
        <v>49.8</v>
      </c>
      <c r="D19" s="76">
        <v>48.8</v>
      </c>
      <c r="E19" s="76">
        <v>46.9</v>
      </c>
      <c r="F19" s="76">
        <v>47.2</v>
      </c>
      <c r="G19" s="77">
        <v>47.3</v>
      </c>
    </row>
    <row r="20" spans="1:7" ht="21" customHeight="1" x14ac:dyDescent="0.15">
      <c r="A20" s="23" t="s">
        <v>353</v>
      </c>
      <c r="B20" s="76">
        <v>49.6</v>
      </c>
      <c r="C20" s="76">
        <v>49.4</v>
      </c>
      <c r="D20" s="76">
        <v>48.8</v>
      </c>
      <c r="E20" s="76">
        <v>47.1</v>
      </c>
      <c r="F20" s="76">
        <v>47.6</v>
      </c>
      <c r="G20" s="77">
        <v>47.2</v>
      </c>
    </row>
    <row r="21" spans="1:7" ht="21" customHeight="1" x14ac:dyDescent="0.15">
      <c r="A21" s="23" t="s">
        <v>364</v>
      </c>
      <c r="B21" s="76">
        <v>47.9</v>
      </c>
      <c r="C21" s="76">
        <v>49.2</v>
      </c>
      <c r="D21" s="76">
        <v>49</v>
      </c>
      <c r="E21" s="76">
        <v>48.4</v>
      </c>
      <c r="F21" s="76">
        <v>47.7</v>
      </c>
      <c r="G21" s="77">
        <v>47.2</v>
      </c>
    </row>
    <row r="22" spans="1:7" ht="21" customHeight="1" x14ac:dyDescent="0.15">
      <c r="A22" s="28" t="s">
        <v>473</v>
      </c>
      <c r="B22" s="307" t="s">
        <v>592</v>
      </c>
      <c r="C22" s="397">
        <v>49.7</v>
      </c>
      <c r="D22" s="397">
        <v>48.8</v>
      </c>
      <c r="E22" s="307" t="s">
        <v>591</v>
      </c>
      <c r="F22" s="397">
        <v>47.8</v>
      </c>
      <c r="G22" s="398">
        <v>47.2</v>
      </c>
    </row>
    <row r="25" spans="1:7" x14ac:dyDescent="0.15">
      <c r="A25" s="52" t="s">
        <v>323</v>
      </c>
    </row>
    <row r="26" spans="1:7" ht="21" customHeight="1" x14ac:dyDescent="0.15">
      <c r="A26" s="651" t="s">
        <v>299</v>
      </c>
      <c r="B26" s="552" t="s">
        <v>109</v>
      </c>
      <c r="C26" s="539"/>
      <c r="D26" s="539"/>
      <c r="E26" s="539"/>
      <c r="F26" s="539"/>
      <c r="G26" s="539"/>
    </row>
    <row r="27" spans="1:7" ht="21" customHeight="1" x14ac:dyDescent="0.15">
      <c r="A27" s="736"/>
      <c r="B27" s="644" t="s">
        <v>87</v>
      </c>
      <c r="C27" s="644"/>
      <c r="D27" s="644"/>
      <c r="E27" s="644" t="s">
        <v>88</v>
      </c>
      <c r="F27" s="644"/>
      <c r="G27" s="738"/>
    </row>
    <row r="28" spans="1:7" ht="21" customHeight="1" x14ac:dyDescent="0.15">
      <c r="A28" s="652"/>
      <c r="B28" s="356" t="s">
        <v>105</v>
      </c>
      <c r="C28" s="356" t="s">
        <v>106</v>
      </c>
      <c r="D28" s="356" t="s">
        <v>107</v>
      </c>
      <c r="E28" s="356" t="s">
        <v>105</v>
      </c>
      <c r="F28" s="356" t="s">
        <v>106</v>
      </c>
      <c r="G28" s="7" t="s">
        <v>107</v>
      </c>
    </row>
    <row r="29" spans="1:7" ht="21" customHeight="1" x14ac:dyDescent="0.15">
      <c r="A29" s="23" t="s">
        <v>304</v>
      </c>
      <c r="B29" s="76">
        <v>53.6</v>
      </c>
      <c r="C29" s="76">
        <v>53.9</v>
      </c>
      <c r="D29" s="76">
        <v>53.9</v>
      </c>
      <c r="E29" s="76">
        <v>49.4</v>
      </c>
      <c r="F29" s="76">
        <v>49.7</v>
      </c>
      <c r="G29" s="77">
        <v>50</v>
      </c>
    </row>
    <row r="30" spans="1:7" ht="21" customHeight="1" x14ac:dyDescent="0.15">
      <c r="A30" s="23" t="s">
        <v>352</v>
      </c>
      <c r="B30" s="76">
        <v>53.4</v>
      </c>
      <c r="C30" s="76">
        <v>53.8</v>
      </c>
      <c r="D30" s="76">
        <v>53.9</v>
      </c>
      <c r="E30" s="76">
        <v>48.5</v>
      </c>
      <c r="F30" s="76">
        <v>49.7</v>
      </c>
      <c r="G30" s="77">
        <v>49.9</v>
      </c>
    </row>
    <row r="31" spans="1:7" ht="21" customHeight="1" x14ac:dyDescent="0.15">
      <c r="A31" s="23" t="s">
        <v>353</v>
      </c>
      <c r="B31" s="76">
        <v>53.3</v>
      </c>
      <c r="C31" s="76">
        <v>54</v>
      </c>
      <c r="D31" s="76">
        <v>53.9</v>
      </c>
      <c r="E31" s="76">
        <v>48.9</v>
      </c>
      <c r="F31" s="76">
        <v>49.7</v>
      </c>
      <c r="G31" s="77">
        <v>50</v>
      </c>
    </row>
    <row r="32" spans="1:7" ht="21" customHeight="1" x14ac:dyDescent="0.15">
      <c r="A32" s="23" t="s">
        <v>364</v>
      </c>
      <c r="B32" s="76">
        <v>54</v>
      </c>
      <c r="C32" s="76">
        <v>54.2</v>
      </c>
      <c r="D32" s="76">
        <v>53.9</v>
      </c>
      <c r="E32" s="76">
        <v>49.4</v>
      </c>
      <c r="F32" s="76">
        <v>49.8</v>
      </c>
      <c r="G32" s="77">
        <v>50</v>
      </c>
    </row>
    <row r="33" spans="1:7" ht="21" customHeight="1" x14ac:dyDescent="0.15">
      <c r="A33" s="28" t="s">
        <v>473</v>
      </c>
      <c r="B33" s="307" t="s">
        <v>594</v>
      </c>
      <c r="C33" s="397">
        <v>54.3</v>
      </c>
      <c r="D33" s="397">
        <v>54</v>
      </c>
      <c r="E33" s="307" t="s">
        <v>591</v>
      </c>
      <c r="F33" s="397">
        <v>49.9</v>
      </c>
      <c r="G33" s="398">
        <v>49.9</v>
      </c>
    </row>
    <row r="34" spans="1:7" s="73" customFormat="1" ht="13.5" customHeight="1" x14ac:dyDescent="0.15">
      <c r="A34" s="73" t="s">
        <v>610</v>
      </c>
      <c r="B34" s="516"/>
      <c r="C34" s="516"/>
      <c r="D34" s="516"/>
      <c r="E34" s="516"/>
      <c r="F34" s="578" t="s">
        <v>110</v>
      </c>
      <c r="G34" s="578"/>
    </row>
    <row r="35" spans="1:7" s="73" customFormat="1" ht="13.5" customHeight="1" x14ac:dyDescent="0.15">
      <c r="A35" s="73" t="s">
        <v>614</v>
      </c>
      <c r="B35" s="516"/>
      <c r="C35" s="516"/>
      <c r="D35" s="516"/>
      <c r="E35" s="516"/>
      <c r="F35" s="516"/>
      <c r="G35" s="516"/>
    </row>
    <row r="36" spans="1:7" s="73" customFormat="1" ht="13.5" customHeight="1" x14ac:dyDescent="0.15">
      <c r="A36" s="73" t="s">
        <v>611</v>
      </c>
      <c r="B36" s="516"/>
      <c r="C36" s="516"/>
      <c r="D36" s="516"/>
      <c r="E36" s="516"/>
      <c r="F36" s="516"/>
      <c r="G36" s="516"/>
    </row>
    <row r="37" spans="1:7" s="73" customFormat="1" ht="13.5" customHeight="1" x14ac:dyDescent="0.15">
      <c r="A37" s="73" t="s">
        <v>613</v>
      </c>
      <c r="B37" s="516"/>
      <c r="C37" s="516"/>
      <c r="D37" s="516"/>
      <c r="E37" s="516"/>
      <c r="F37" s="516"/>
      <c r="G37" s="516"/>
    </row>
    <row r="38" spans="1:7" s="73" customFormat="1" ht="11.25" x14ac:dyDescent="0.15">
      <c r="B38" s="516"/>
      <c r="C38" s="516"/>
      <c r="D38" s="516"/>
      <c r="E38" s="516"/>
      <c r="F38" s="516"/>
      <c r="G38" s="516"/>
    </row>
    <row r="39" spans="1:7" s="73" customFormat="1" ht="11.25" x14ac:dyDescent="0.15">
      <c r="B39" s="516"/>
      <c r="C39" s="516"/>
      <c r="D39" s="516"/>
      <c r="E39" s="516"/>
      <c r="F39" s="516"/>
      <c r="G39" s="516"/>
    </row>
  </sheetData>
  <mergeCells count="13">
    <mergeCell ref="F34:G34"/>
    <mergeCell ref="A1:G1"/>
    <mergeCell ref="E3:G3"/>
    <mergeCell ref="A4:A6"/>
    <mergeCell ref="B5:D5"/>
    <mergeCell ref="E5:G5"/>
    <mergeCell ref="A15:A17"/>
    <mergeCell ref="B16:D16"/>
    <mergeCell ref="E16:G16"/>
    <mergeCell ref="A26:A28"/>
    <mergeCell ref="B26:G26"/>
    <mergeCell ref="B27:D27"/>
    <mergeCell ref="E27:G27"/>
  </mergeCells>
  <phoneticPr fontId="24"/>
  <pageMargins left="0.92" right="0.33" top="1.06" bottom="1" header="0.51200000000000001" footer="0.51200000000000001"/>
  <pageSetup paperSize="9" fitToWidth="2"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S15"/>
  <sheetViews>
    <sheetView showGridLines="0" zoomScaleNormal="100" zoomScaleSheetLayoutView="55" workbookViewId="0">
      <selection sqref="A1:I1"/>
    </sheetView>
  </sheetViews>
  <sheetFormatPr defaultRowHeight="13.5" x14ac:dyDescent="0.15"/>
  <cols>
    <col min="1" max="1" width="11.875" style="2" customWidth="1"/>
    <col min="2" max="19" width="8.625" style="2" customWidth="1"/>
    <col min="20" max="16384" width="9" style="2"/>
  </cols>
  <sheetData>
    <row r="1" spans="1:19" ht="27" customHeight="1" x14ac:dyDescent="0.15">
      <c r="A1" s="742" t="s">
        <v>385</v>
      </c>
      <c r="B1" s="742"/>
      <c r="C1" s="742"/>
      <c r="D1" s="742"/>
      <c r="E1" s="742"/>
      <c r="F1" s="742"/>
      <c r="G1" s="742"/>
      <c r="H1" s="742"/>
      <c r="I1" s="742"/>
      <c r="J1" s="168" t="s">
        <v>326</v>
      </c>
    </row>
    <row r="2" spans="1:19" ht="13.5" customHeight="1" x14ac:dyDescent="0.15">
      <c r="A2" s="52" t="s">
        <v>180</v>
      </c>
      <c r="B2" s="36"/>
      <c r="C2" s="36"/>
      <c r="D2" s="36"/>
      <c r="E2" s="36"/>
      <c r="F2" s="36"/>
      <c r="G2" s="36"/>
      <c r="H2" s="36"/>
      <c r="I2" s="36"/>
      <c r="S2" s="88" t="s">
        <v>347</v>
      </c>
    </row>
    <row r="3" spans="1:19" s="10" customFormat="1" ht="20.100000000000001" customHeight="1" x14ac:dyDescent="0.15">
      <c r="A3" s="743"/>
      <c r="B3" s="551" t="s">
        <v>82</v>
      </c>
      <c r="C3" s="541"/>
      <c r="D3" s="672" t="s">
        <v>181</v>
      </c>
      <c r="E3" s="541"/>
      <c r="F3" s="672" t="s">
        <v>182</v>
      </c>
      <c r="G3" s="541"/>
      <c r="H3" s="672" t="s">
        <v>183</v>
      </c>
      <c r="I3" s="541"/>
      <c r="J3" s="672" t="s">
        <v>184</v>
      </c>
      <c r="K3" s="541"/>
      <c r="L3" s="672" t="s">
        <v>185</v>
      </c>
      <c r="M3" s="541"/>
      <c r="N3" s="672" t="s">
        <v>186</v>
      </c>
      <c r="O3" s="541"/>
      <c r="P3" s="672" t="s">
        <v>187</v>
      </c>
      <c r="Q3" s="541"/>
      <c r="R3" s="672" t="s">
        <v>188</v>
      </c>
      <c r="S3" s="552"/>
    </row>
    <row r="4" spans="1:19" s="10" customFormat="1" ht="20.100000000000001" customHeight="1" x14ac:dyDescent="0.15">
      <c r="A4" s="744"/>
      <c r="B4" s="323" t="s">
        <v>189</v>
      </c>
      <c r="C4" s="324" t="s">
        <v>190</v>
      </c>
      <c r="D4" s="324" t="s">
        <v>189</v>
      </c>
      <c r="E4" s="324" t="s">
        <v>190</v>
      </c>
      <c r="F4" s="324" t="s">
        <v>189</v>
      </c>
      <c r="G4" s="324" t="s">
        <v>190</v>
      </c>
      <c r="H4" s="324" t="s">
        <v>189</v>
      </c>
      <c r="I4" s="324" t="s">
        <v>190</v>
      </c>
      <c r="J4" s="324" t="s">
        <v>189</v>
      </c>
      <c r="K4" s="324" t="s">
        <v>190</v>
      </c>
      <c r="L4" s="324" t="s">
        <v>189</v>
      </c>
      <c r="M4" s="324" t="s">
        <v>190</v>
      </c>
      <c r="N4" s="324" t="s">
        <v>189</v>
      </c>
      <c r="O4" s="324" t="s">
        <v>190</v>
      </c>
      <c r="P4" s="324" t="s">
        <v>189</v>
      </c>
      <c r="Q4" s="324" t="s">
        <v>190</v>
      </c>
      <c r="R4" s="324" t="s">
        <v>189</v>
      </c>
      <c r="S4" s="7" t="s">
        <v>190</v>
      </c>
    </row>
    <row r="5" spans="1:19" s="10" customFormat="1" ht="20.100000000000001" customHeight="1" x14ac:dyDescent="0.15">
      <c r="A5" s="23" t="s">
        <v>304</v>
      </c>
      <c r="B5" s="287">
        <v>2721</v>
      </c>
      <c r="C5" s="288">
        <v>43470</v>
      </c>
      <c r="D5" s="12">
        <v>569</v>
      </c>
      <c r="E5" s="13">
        <v>19914</v>
      </c>
      <c r="F5" s="13">
        <v>166</v>
      </c>
      <c r="G5" s="13">
        <v>2301</v>
      </c>
      <c r="H5" s="13">
        <v>528</v>
      </c>
      <c r="I5" s="13">
        <v>5228</v>
      </c>
      <c r="J5" s="13">
        <v>57</v>
      </c>
      <c r="K5" s="13">
        <v>1071</v>
      </c>
      <c r="L5" s="13">
        <v>568</v>
      </c>
      <c r="M5" s="13">
        <v>5604</v>
      </c>
      <c r="N5" s="13">
        <v>407</v>
      </c>
      <c r="O5" s="13">
        <v>4298</v>
      </c>
      <c r="P5" s="169">
        <v>426</v>
      </c>
      <c r="Q5" s="26">
        <v>89</v>
      </c>
      <c r="R5" s="169" t="s">
        <v>51</v>
      </c>
      <c r="S5" s="170">
        <v>4965</v>
      </c>
    </row>
    <row r="6" spans="1:19" s="10" customFormat="1" ht="20.100000000000001" customHeight="1" x14ac:dyDescent="0.15">
      <c r="A6" s="23" t="s">
        <v>352</v>
      </c>
      <c r="B6" s="289">
        <v>2321</v>
      </c>
      <c r="C6" s="13">
        <v>43796</v>
      </c>
      <c r="D6" s="12">
        <v>602</v>
      </c>
      <c r="E6" s="13">
        <v>18761</v>
      </c>
      <c r="F6" s="13">
        <v>192</v>
      </c>
      <c r="G6" s="13">
        <v>2410</v>
      </c>
      <c r="H6" s="13">
        <v>438</v>
      </c>
      <c r="I6" s="13">
        <v>5231</v>
      </c>
      <c r="J6" s="13">
        <v>38</v>
      </c>
      <c r="K6" s="13">
        <v>1025</v>
      </c>
      <c r="L6" s="13">
        <v>517</v>
      </c>
      <c r="M6" s="13">
        <v>5844</v>
      </c>
      <c r="N6" s="13">
        <v>298</v>
      </c>
      <c r="O6" s="13">
        <v>2902</v>
      </c>
      <c r="P6" s="169">
        <v>236</v>
      </c>
      <c r="Q6" s="26">
        <v>2151</v>
      </c>
      <c r="R6" s="169" t="s">
        <v>51</v>
      </c>
      <c r="S6" s="170">
        <v>5472</v>
      </c>
    </row>
    <row r="7" spans="1:19" s="10" customFormat="1" ht="20.100000000000001" customHeight="1" x14ac:dyDescent="0.15">
      <c r="A7" s="23" t="s">
        <v>353</v>
      </c>
      <c r="B7" s="289">
        <v>2292</v>
      </c>
      <c r="C7" s="13">
        <v>47791</v>
      </c>
      <c r="D7" s="12">
        <v>719</v>
      </c>
      <c r="E7" s="13">
        <v>26193</v>
      </c>
      <c r="F7" s="13">
        <v>123</v>
      </c>
      <c r="G7" s="13">
        <v>1991</v>
      </c>
      <c r="H7" s="13">
        <v>399</v>
      </c>
      <c r="I7" s="13">
        <v>5027</v>
      </c>
      <c r="J7" s="13">
        <v>47</v>
      </c>
      <c r="K7" s="13">
        <v>1195</v>
      </c>
      <c r="L7" s="13">
        <v>531</v>
      </c>
      <c r="M7" s="13">
        <v>6060</v>
      </c>
      <c r="N7" s="13">
        <v>246</v>
      </c>
      <c r="O7" s="13">
        <v>2686</v>
      </c>
      <c r="P7" s="169">
        <v>227</v>
      </c>
      <c r="Q7" s="26">
        <v>4639</v>
      </c>
      <c r="R7" s="169" t="s">
        <v>51</v>
      </c>
      <c r="S7" s="170">
        <v>6118</v>
      </c>
    </row>
    <row r="8" spans="1:19" s="10" customFormat="1" ht="20.100000000000001" customHeight="1" x14ac:dyDescent="0.15">
      <c r="A8" s="23" t="s">
        <v>364</v>
      </c>
      <c r="B8" s="289">
        <v>2269</v>
      </c>
      <c r="C8" s="13">
        <v>47698</v>
      </c>
      <c r="D8" s="12">
        <v>815</v>
      </c>
      <c r="E8" s="13">
        <v>25949</v>
      </c>
      <c r="F8" s="13">
        <v>125</v>
      </c>
      <c r="G8" s="13">
        <v>2125</v>
      </c>
      <c r="H8" s="13">
        <v>379</v>
      </c>
      <c r="I8" s="13">
        <v>4818</v>
      </c>
      <c r="J8" s="13">
        <v>53</v>
      </c>
      <c r="K8" s="13">
        <v>1316</v>
      </c>
      <c r="L8" s="13">
        <v>482</v>
      </c>
      <c r="M8" s="13">
        <v>5371</v>
      </c>
      <c r="N8" s="13">
        <v>163</v>
      </c>
      <c r="O8" s="13">
        <v>2166</v>
      </c>
      <c r="P8" s="169">
        <v>252</v>
      </c>
      <c r="Q8" s="26">
        <v>5953</v>
      </c>
      <c r="R8" s="169" t="s">
        <v>51</v>
      </c>
      <c r="S8" s="170">
        <v>5939</v>
      </c>
    </row>
    <row r="9" spans="1:19" s="10" customFormat="1" ht="20.100000000000001" customHeight="1" x14ac:dyDescent="0.15">
      <c r="A9" s="28" t="s">
        <v>475</v>
      </c>
      <c r="B9" s="399">
        <v>2248</v>
      </c>
      <c r="C9" s="245">
        <v>45674</v>
      </c>
      <c r="D9" s="376">
        <v>749</v>
      </c>
      <c r="E9" s="245">
        <v>25551</v>
      </c>
      <c r="F9" s="245">
        <v>186</v>
      </c>
      <c r="G9" s="245">
        <v>2710</v>
      </c>
      <c r="H9" s="245">
        <v>420</v>
      </c>
      <c r="I9" s="245">
        <v>5527</v>
      </c>
      <c r="J9" s="245">
        <v>33</v>
      </c>
      <c r="K9" s="245">
        <v>814</v>
      </c>
      <c r="L9" s="245">
        <v>516</v>
      </c>
      <c r="M9" s="245">
        <v>6283</v>
      </c>
      <c r="N9" s="245">
        <v>143</v>
      </c>
      <c r="O9" s="245">
        <v>1553</v>
      </c>
      <c r="P9" s="400">
        <v>201</v>
      </c>
      <c r="Q9" s="381">
        <v>3235</v>
      </c>
      <c r="R9" s="400"/>
      <c r="S9" s="401">
        <v>6480</v>
      </c>
    </row>
    <row r="10" spans="1:19" s="10" customFormat="1" x14ac:dyDescent="0.15">
      <c r="A10" s="3"/>
      <c r="B10" s="3"/>
      <c r="C10" s="3"/>
      <c r="D10" s="3"/>
      <c r="E10" s="3"/>
      <c r="F10" s="3"/>
      <c r="G10" s="3"/>
      <c r="H10" s="3"/>
      <c r="I10" s="3"/>
      <c r="J10" s="3"/>
      <c r="K10" s="3"/>
      <c r="L10" s="3"/>
      <c r="M10" s="3"/>
      <c r="N10" s="3"/>
      <c r="O10" s="3"/>
      <c r="P10" s="3"/>
      <c r="Q10" s="3"/>
      <c r="R10" s="578" t="s">
        <v>191</v>
      </c>
      <c r="S10" s="578"/>
    </row>
    <row r="11" spans="1:19" x14ac:dyDescent="0.15">
      <c r="A11" s="36"/>
      <c r="B11" s="36"/>
      <c r="C11" s="36"/>
      <c r="D11" s="36"/>
      <c r="E11" s="36"/>
      <c r="F11" s="36"/>
      <c r="G11" s="36"/>
      <c r="H11" s="36"/>
      <c r="I11" s="36"/>
    </row>
    <row r="12" spans="1:19" x14ac:dyDescent="0.15">
      <c r="A12" s="36"/>
      <c r="B12" s="36"/>
      <c r="C12" s="36"/>
      <c r="D12" s="36"/>
      <c r="E12" s="36"/>
      <c r="F12" s="36"/>
      <c r="G12" s="36"/>
      <c r="H12" s="36"/>
      <c r="I12" s="36"/>
    </row>
    <row r="13" spans="1:19" x14ac:dyDescent="0.15">
      <c r="B13" s="171"/>
    </row>
    <row r="14" spans="1:19" x14ac:dyDescent="0.15">
      <c r="B14" s="172"/>
    </row>
    <row r="15" spans="1:19" x14ac:dyDescent="0.15">
      <c r="B15" s="171"/>
    </row>
  </sheetData>
  <mergeCells count="12">
    <mergeCell ref="R10:S10"/>
    <mergeCell ref="A1:I1"/>
    <mergeCell ref="A3:A4"/>
    <mergeCell ref="B3:C3"/>
    <mergeCell ref="D3:E3"/>
    <mergeCell ref="F3:G3"/>
    <mergeCell ref="H3:I3"/>
    <mergeCell ref="J3:K3"/>
    <mergeCell ref="L3:M3"/>
    <mergeCell ref="N3:O3"/>
    <mergeCell ref="P3:Q3"/>
    <mergeCell ref="R3:S3"/>
  </mergeCells>
  <phoneticPr fontId="2"/>
  <pageMargins left="0.55118110236220474" right="0.55118110236220474" top="1.0629921259842521" bottom="0.98425196850393704" header="0.47244094488188981" footer="0.51181102362204722"/>
  <pageSetup paperSize="9" scale="75" orientation="landscape" horizontalDpi="300" verticalDpi="30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W12"/>
  <sheetViews>
    <sheetView showGridLines="0" zoomScaleNormal="100" zoomScaleSheetLayoutView="85" workbookViewId="0">
      <selection sqref="A1:G1"/>
    </sheetView>
  </sheetViews>
  <sheetFormatPr defaultRowHeight="13.5" x14ac:dyDescent="0.15"/>
  <cols>
    <col min="1" max="1" width="11.875" style="2" customWidth="1"/>
    <col min="2" max="7" width="11.625" style="2" customWidth="1"/>
    <col min="8" max="9" width="6.25" style="2" customWidth="1"/>
    <col min="10" max="10" width="11.875" style="2" customWidth="1"/>
    <col min="11" max="22" width="5.75" style="2" customWidth="1"/>
    <col min="23" max="23" width="9.5" style="2" customWidth="1"/>
    <col min="24" max="16384" width="9" style="2"/>
  </cols>
  <sheetData>
    <row r="1" spans="1:23" s="10" customFormat="1" ht="21" x14ac:dyDescent="0.15">
      <c r="A1" s="742" t="s">
        <v>386</v>
      </c>
      <c r="B1" s="746"/>
      <c r="C1" s="746"/>
      <c r="D1" s="746"/>
      <c r="E1" s="746"/>
      <c r="F1" s="746"/>
      <c r="G1" s="746"/>
      <c r="H1" s="349"/>
      <c r="J1" s="168" t="s">
        <v>327</v>
      </c>
      <c r="K1" s="168"/>
      <c r="L1" s="168"/>
      <c r="M1" s="168"/>
      <c r="N1" s="168"/>
      <c r="O1" s="168"/>
      <c r="P1" s="168"/>
      <c r="Q1" s="168"/>
      <c r="R1" s="168"/>
      <c r="S1" s="168"/>
      <c r="T1" s="168"/>
      <c r="U1" s="168"/>
      <c r="V1" s="168"/>
      <c r="W1" s="168"/>
    </row>
    <row r="2" spans="1:23" s="10" customFormat="1" ht="13.5" customHeight="1" x14ac:dyDescent="0.15">
      <c r="A2" s="3" t="s">
        <v>180</v>
      </c>
      <c r="B2" s="3"/>
      <c r="C2" s="3"/>
      <c r="D2" s="3"/>
      <c r="E2" s="3"/>
      <c r="F2" s="3"/>
      <c r="G2" s="3"/>
      <c r="H2" s="3"/>
      <c r="I2" s="3"/>
      <c r="J2" s="3" t="s">
        <v>192</v>
      </c>
      <c r="K2" s="36"/>
      <c r="L2" s="36"/>
      <c r="M2" s="36"/>
      <c r="N2" s="36"/>
      <c r="O2" s="36"/>
      <c r="P2" s="88"/>
      <c r="Q2" s="2"/>
      <c r="R2" s="2"/>
      <c r="S2" s="2"/>
      <c r="T2" s="2"/>
      <c r="U2" s="2"/>
      <c r="V2" s="2"/>
      <c r="W2" s="88" t="s">
        <v>348</v>
      </c>
    </row>
    <row r="3" spans="1:23" s="10" customFormat="1" ht="17.25" customHeight="1" x14ac:dyDescent="0.15">
      <c r="A3" s="743"/>
      <c r="B3" s="551" t="s">
        <v>59</v>
      </c>
      <c r="C3" s="551"/>
      <c r="D3" s="541"/>
      <c r="E3" s="672" t="s">
        <v>60</v>
      </c>
      <c r="F3" s="551"/>
      <c r="G3" s="552"/>
      <c r="H3" s="29"/>
      <c r="I3" s="173"/>
      <c r="J3" s="747"/>
      <c r="K3" s="745" t="s">
        <v>82</v>
      </c>
      <c r="L3" s="544" t="s">
        <v>193</v>
      </c>
      <c r="M3" s="544"/>
      <c r="N3" s="544" t="s">
        <v>194</v>
      </c>
      <c r="O3" s="544" t="s">
        <v>195</v>
      </c>
      <c r="P3" s="544"/>
      <c r="Q3" s="544" t="s">
        <v>196</v>
      </c>
      <c r="R3" s="544" t="s">
        <v>197</v>
      </c>
      <c r="S3" s="544" t="s">
        <v>198</v>
      </c>
      <c r="T3" s="599" t="s">
        <v>199</v>
      </c>
      <c r="U3" s="333" t="s">
        <v>200</v>
      </c>
      <c r="V3" s="544" t="s">
        <v>83</v>
      </c>
      <c r="W3" s="334" t="s">
        <v>201</v>
      </c>
    </row>
    <row r="4" spans="1:23" s="10" customFormat="1" ht="17.25" customHeight="1" x14ac:dyDescent="0.15">
      <c r="A4" s="744"/>
      <c r="B4" s="323" t="s">
        <v>61</v>
      </c>
      <c r="C4" s="324" t="s">
        <v>62</v>
      </c>
      <c r="D4" s="532" t="s">
        <v>604</v>
      </c>
      <c r="E4" s="324" t="s">
        <v>61</v>
      </c>
      <c r="F4" s="324" t="s">
        <v>62</v>
      </c>
      <c r="G4" s="531" t="s">
        <v>605</v>
      </c>
      <c r="H4" s="31"/>
      <c r="I4" s="174"/>
      <c r="J4" s="747"/>
      <c r="K4" s="745"/>
      <c r="L4" s="324" t="s">
        <v>202</v>
      </c>
      <c r="M4" s="324" t="s">
        <v>203</v>
      </c>
      <c r="N4" s="545"/>
      <c r="O4" s="324" t="s">
        <v>204</v>
      </c>
      <c r="P4" s="324" t="s">
        <v>205</v>
      </c>
      <c r="Q4" s="545"/>
      <c r="R4" s="545"/>
      <c r="S4" s="545"/>
      <c r="T4" s="600"/>
      <c r="U4" s="93" t="s">
        <v>206</v>
      </c>
      <c r="V4" s="545"/>
      <c r="W4" s="175" t="s">
        <v>207</v>
      </c>
    </row>
    <row r="5" spans="1:23" s="10" customFormat="1" ht="17.25" customHeight="1" x14ac:dyDescent="0.15">
      <c r="A5" s="23" t="s">
        <v>359</v>
      </c>
      <c r="B5" s="176" t="s">
        <v>325</v>
      </c>
      <c r="C5" s="177">
        <v>123</v>
      </c>
      <c r="D5" s="178">
        <v>44.1</v>
      </c>
      <c r="E5" s="176" t="s">
        <v>360</v>
      </c>
      <c r="F5" s="179">
        <v>92</v>
      </c>
      <c r="G5" s="180">
        <v>31.2</v>
      </c>
      <c r="H5" s="181"/>
      <c r="I5" s="182"/>
      <c r="J5" s="23" t="s">
        <v>304</v>
      </c>
      <c r="K5" s="183">
        <v>88</v>
      </c>
      <c r="L5" s="184">
        <v>17</v>
      </c>
      <c r="M5" s="184">
        <v>12</v>
      </c>
      <c r="N5" s="184">
        <v>3</v>
      </c>
      <c r="O5" s="188">
        <v>1</v>
      </c>
      <c r="P5" s="184">
        <v>6</v>
      </c>
      <c r="Q5" s="184">
        <v>15</v>
      </c>
      <c r="R5" s="184">
        <v>3</v>
      </c>
      <c r="S5" s="184">
        <v>5</v>
      </c>
      <c r="T5" s="184">
        <v>7</v>
      </c>
      <c r="U5" s="184">
        <v>8</v>
      </c>
      <c r="V5" s="184">
        <v>11</v>
      </c>
      <c r="W5" s="185">
        <v>71070</v>
      </c>
    </row>
    <row r="6" spans="1:23" s="10" customFormat="1" ht="17.25" customHeight="1" x14ac:dyDescent="0.15">
      <c r="A6" s="23" t="s">
        <v>419</v>
      </c>
      <c r="B6" s="176" t="s">
        <v>361</v>
      </c>
      <c r="C6" s="177">
        <v>140</v>
      </c>
      <c r="D6" s="178">
        <v>50</v>
      </c>
      <c r="E6" s="176" t="s">
        <v>362</v>
      </c>
      <c r="F6" s="179">
        <v>78</v>
      </c>
      <c r="G6" s="180">
        <v>27.9</v>
      </c>
      <c r="H6" s="186"/>
      <c r="I6" s="187"/>
      <c r="J6" s="23" t="s">
        <v>352</v>
      </c>
      <c r="K6" s="183">
        <v>95</v>
      </c>
      <c r="L6" s="184">
        <v>23</v>
      </c>
      <c r="M6" s="184">
        <v>14</v>
      </c>
      <c r="N6" s="184">
        <v>3</v>
      </c>
      <c r="O6" s="188">
        <v>0</v>
      </c>
      <c r="P6" s="184">
        <v>2</v>
      </c>
      <c r="Q6" s="184">
        <v>13</v>
      </c>
      <c r="R6" s="184">
        <v>1</v>
      </c>
      <c r="S6" s="184">
        <v>5</v>
      </c>
      <c r="T6" s="184">
        <v>12</v>
      </c>
      <c r="U6" s="184">
        <v>5</v>
      </c>
      <c r="V6" s="184">
        <v>17</v>
      </c>
      <c r="W6" s="185">
        <v>57295</v>
      </c>
    </row>
    <row r="7" spans="1:23" s="10" customFormat="1" ht="17.25" customHeight="1" x14ac:dyDescent="0.15">
      <c r="A7" s="23" t="s">
        <v>353</v>
      </c>
      <c r="B7" s="176" t="s">
        <v>387</v>
      </c>
      <c r="C7" s="177">
        <v>133</v>
      </c>
      <c r="D7" s="178">
        <v>45.2</v>
      </c>
      <c r="E7" s="177" t="s">
        <v>388</v>
      </c>
      <c r="F7" s="179">
        <v>79</v>
      </c>
      <c r="G7" s="180">
        <v>26.9</v>
      </c>
      <c r="H7" s="187"/>
      <c r="I7" s="187"/>
      <c r="J7" s="23" t="s">
        <v>353</v>
      </c>
      <c r="K7" s="183">
        <v>85</v>
      </c>
      <c r="L7" s="184">
        <v>18</v>
      </c>
      <c r="M7" s="184">
        <v>7</v>
      </c>
      <c r="N7" s="184">
        <v>5</v>
      </c>
      <c r="O7" s="184">
        <v>0</v>
      </c>
      <c r="P7" s="184">
        <v>6</v>
      </c>
      <c r="Q7" s="184">
        <v>16</v>
      </c>
      <c r="R7" s="184">
        <v>2</v>
      </c>
      <c r="S7" s="184">
        <v>7</v>
      </c>
      <c r="T7" s="184">
        <v>14</v>
      </c>
      <c r="U7" s="184">
        <v>5</v>
      </c>
      <c r="V7" s="184">
        <v>5</v>
      </c>
      <c r="W7" s="189">
        <v>66127</v>
      </c>
    </row>
    <row r="8" spans="1:23" s="10" customFormat="1" ht="17.25" customHeight="1" x14ac:dyDescent="0.15">
      <c r="A8" s="23" t="s">
        <v>364</v>
      </c>
      <c r="B8" s="33" t="s">
        <v>484</v>
      </c>
      <c r="C8" s="177">
        <v>120</v>
      </c>
      <c r="D8" s="178">
        <v>54.3</v>
      </c>
      <c r="E8" s="177" t="s">
        <v>420</v>
      </c>
      <c r="F8" s="179">
        <v>83</v>
      </c>
      <c r="G8" s="180">
        <v>37.6</v>
      </c>
      <c r="H8" s="187"/>
      <c r="I8" s="187"/>
      <c r="J8" s="23" t="s">
        <v>478</v>
      </c>
      <c r="K8" s="183">
        <v>69</v>
      </c>
      <c r="L8" s="184">
        <v>16</v>
      </c>
      <c r="M8" s="184">
        <v>8</v>
      </c>
      <c r="N8" s="184">
        <v>6</v>
      </c>
      <c r="O8" s="184">
        <v>1</v>
      </c>
      <c r="P8" s="184">
        <v>0</v>
      </c>
      <c r="Q8" s="184">
        <v>10</v>
      </c>
      <c r="R8" s="184">
        <v>2</v>
      </c>
      <c r="S8" s="184">
        <v>4</v>
      </c>
      <c r="T8" s="184">
        <v>14</v>
      </c>
      <c r="U8" s="184">
        <v>6</v>
      </c>
      <c r="V8" s="184">
        <v>2</v>
      </c>
      <c r="W8" s="189">
        <v>54400</v>
      </c>
    </row>
    <row r="9" spans="1:23" s="10" customFormat="1" ht="17.25" customHeight="1" x14ac:dyDescent="0.15">
      <c r="A9" s="28" t="s">
        <v>477</v>
      </c>
      <c r="B9" s="384" t="s">
        <v>485</v>
      </c>
      <c r="C9" s="402">
        <v>112</v>
      </c>
      <c r="D9" s="403">
        <v>44.6</v>
      </c>
      <c r="E9" s="402" t="s">
        <v>486</v>
      </c>
      <c r="F9" s="404">
        <v>50</v>
      </c>
      <c r="G9" s="405">
        <v>19.899999999999999</v>
      </c>
      <c r="H9" s="187"/>
      <c r="I9" s="187"/>
      <c r="J9" s="28" t="s">
        <v>475</v>
      </c>
      <c r="K9" s="269">
        <f>SUM(L9:V9)</f>
        <v>71</v>
      </c>
      <c r="L9" s="406">
        <v>8</v>
      </c>
      <c r="M9" s="406">
        <v>15</v>
      </c>
      <c r="N9" s="406">
        <v>3</v>
      </c>
      <c r="O9" s="406">
        <v>0</v>
      </c>
      <c r="P9" s="406">
        <v>3</v>
      </c>
      <c r="Q9" s="406">
        <v>21</v>
      </c>
      <c r="R9" s="406">
        <v>0</v>
      </c>
      <c r="S9" s="406">
        <v>1</v>
      </c>
      <c r="T9" s="406">
        <v>5</v>
      </c>
      <c r="U9" s="406">
        <v>6</v>
      </c>
      <c r="V9" s="406">
        <v>9</v>
      </c>
      <c r="W9" s="407">
        <v>52755</v>
      </c>
    </row>
    <row r="10" spans="1:23" s="10" customFormat="1" x14ac:dyDescent="0.15">
      <c r="A10" s="17" t="s">
        <v>615</v>
      </c>
      <c r="B10" s="190"/>
      <c r="C10" s="190"/>
      <c r="D10" s="190"/>
      <c r="E10" s="3"/>
      <c r="F10" s="578" t="s">
        <v>208</v>
      </c>
      <c r="G10" s="578"/>
      <c r="H10" s="336"/>
      <c r="I10" s="336"/>
      <c r="J10" s="17" t="s">
        <v>618</v>
      </c>
      <c r="Q10" s="190"/>
      <c r="R10" s="190"/>
      <c r="S10" s="190"/>
      <c r="T10" s="3"/>
      <c r="U10" s="3"/>
      <c r="V10" s="578" t="s">
        <v>209</v>
      </c>
      <c r="W10" s="578"/>
    </row>
    <row r="11" spans="1:23" s="10" customFormat="1" x14ac:dyDescent="0.15">
      <c r="A11" s="45" t="s">
        <v>616</v>
      </c>
      <c r="B11" s="3"/>
      <c r="C11" s="3"/>
      <c r="D11" s="3"/>
      <c r="E11" s="3"/>
      <c r="F11" s="3"/>
      <c r="G11" s="3"/>
      <c r="H11" s="3"/>
      <c r="I11" s="3"/>
      <c r="J11" s="2"/>
      <c r="K11" s="2"/>
      <c r="L11" s="2"/>
      <c r="M11" s="2"/>
      <c r="N11" s="2"/>
      <c r="O11" s="2"/>
      <c r="P11" s="2"/>
      <c r="Q11" s="2"/>
      <c r="R11" s="2"/>
      <c r="S11" s="2"/>
      <c r="T11" s="2"/>
      <c r="U11" s="2"/>
      <c r="V11" s="2"/>
      <c r="W11" s="2"/>
    </row>
    <row r="12" spans="1:23" s="10" customFormat="1" x14ac:dyDescent="0.15">
      <c r="A12" s="45" t="s">
        <v>617</v>
      </c>
      <c r="B12" s="3"/>
      <c r="C12" s="3"/>
      <c r="D12" s="3"/>
      <c r="E12" s="3"/>
      <c r="F12" s="3"/>
      <c r="G12" s="3"/>
      <c r="H12" s="3"/>
      <c r="I12" s="3"/>
      <c r="J12" s="2"/>
      <c r="K12" s="2"/>
      <c r="L12" s="2"/>
      <c r="M12" s="2"/>
      <c r="N12" s="2"/>
      <c r="O12" s="2"/>
      <c r="P12" s="2"/>
      <c r="Q12" s="2"/>
      <c r="R12" s="2"/>
      <c r="S12" s="2"/>
      <c r="T12" s="2"/>
      <c r="U12" s="2"/>
      <c r="V12" s="2"/>
      <c r="W12" s="2"/>
    </row>
  </sheetData>
  <mergeCells count="16">
    <mergeCell ref="A1:G1"/>
    <mergeCell ref="A3:A4"/>
    <mergeCell ref="B3:D3"/>
    <mergeCell ref="E3:G3"/>
    <mergeCell ref="J3:J4"/>
    <mergeCell ref="T3:T4"/>
    <mergeCell ref="V3:V4"/>
    <mergeCell ref="F10:G10"/>
    <mergeCell ref="V10:W10"/>
    <mergeCell ref="L3:M3"/>
    <mergeCell ref="N3:N4"/>
    <mergeCell ref="O3:P3"/>
    <mergeCell ref="Q3:Q4"/>
    <mergeCell ref="R3:R4"/>
    <mergeCell ref="S3:S4"/>
    <mergeCell ref="K3:K4"/>
  </mergeCells>
  <phoneticPr fontId="2"/>
  <pageMargins left="0.64" right="0.55000000000000004" top="1" bottom="1" header="0.51200000000000001" footer="0.51200000000000001"/>
  <pageSetup paperSize="9" scale="91" fitToWidth="2" orientation="portrait" horizontalDpi="300" verticalDpi="300" r:id="rId1"/>
  <headerFooter alignWithMargins="0"/>
  <ignoredErrors>
    <ignoredError sqref="K9" formulaRange="1"/>
  </ignoredError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M15"/>
  <sheetViews>
    <sheetView showGridLines="0" zoomScaleNormal="100" zoomScaleSheetLayoutView="100" workbookViewId="0">
      <selection sqref="A1:I1"/>
    </sheetView>
  </sheetViews>
  <sheetFormatPr defaultColWidth="16.25" defaultRowHeight="13.5" x14ac:dyDescent="0.15"/>
  <cols>
    <col min="1" max="1" width="16.25" style="36" customWidth="1"/>
    <col min="2" max="3" width="12.625" style="36" customWidth="1"/>
    <col min="4" max="9" width="6.625" style="36" customWidth="1"/>
    <col min="10" max="10" width="16.25" style="36" customWidth="1"/>
    <col min="11" max="16384" width="16.25" style="80"/>
  </cols>
  <sheetData>
    <row r="1" spans="1:13" s="81" customFormat="1" ht="21" x14ac:dyDescent="0.15">
      <c r="A1" s="563" t="s">
        <v>389</v>
      </c>
      <c r="B1" s="563"/>
      <c r="C1" s="563"/>
      <c r="D1" s="563"/>
      <c r="E1" s="563"/>
      <c r="F1" s="563"/>
      <c r="G1" s="563"/>
      <c r="H1" s="563"/>
      <c r="I1" s="563"/>
      <c r="J1" s="168"/>
    </row>
    <row r="2" spans="1:13" s="81" customFormat="1" ht="13.5" customHeight="1" x14ac:dyDescent="0.15">
      <c r="A2" s="3"/>
      <c r="B2" s="3"/>
      <c r="C2" s="3"/>
      <c r="D2" s="3"/>
      <c r="E2" s="3"/>
      <c r="F2" s="3"/>
      <c r="G2" s="3"/>
      <c r="H2" s="3"/>
      <c r="I2" s="166" t="s">
        <v>328</v>
      </c>
      <c r="J2" s="3"/>
    </row>
    <row r="3" spans="1:13" s="81" customFormat="1" ht="16.5" customHeight="1" x14ac:dyDescent="0.15">
      <c r="A3" s="547" t="s">
        <v>329</v>
      </c>
      <c r="B3" s="305"/>
      <c r="C3" s="573" t="s">
        <v>210</v>
      </c>
      <c r="D3" s="573"/>
      <c r="E3" s="573"/>
      <c r="F3" s="573"/>
      <c r="G3" s="573"/>
      <c r="H3" s="573"/>
      <c r="I3" s="575"/>
      <c r="K3" s="78"/>
      <c r="L3" s="78"/>
      <c r="M3" s="78"/>
    </row>
    <row r="4" spans="1:13" s="81" customFormat="1" ht="16.5" customHeight="1" x14ac:dyDescent="0.15">
      <c r="A4" s="549"/>
      <c r="B4" s="554" t="s">
        <v>211</v>
      </c>
      <c r="C4" s="767"/>
      <c r="D4" s="765" t="s">
        <v>212</v>
      </c>
      <c r="E4" s="766"/>
      <c r="F4" s="765" t="s">
        <v>213</v>
      </c>
      <c r="G4" s="766"/>
      <c r="H4" s="765" t="s">
        <v>214</v>
      </c>
      <c r="I4" s="768"/>
    </row>
    <row r="5" spans="1:13" s="81" customFormat="1" ht="24.75" customHeight="1" x14ac:dyDescent="0.15">
      <c r="A5" s="191" t="s">
        <v>304</v>
      </c>
      <c r="B5" s="764">
        <v>14411</v>
      </c>
      <c r="C5" s="755"/>
      <c r="D5" s="754">
        <v>3699</v>
      </c>
      <c r="E5" s="755"/>
      <c r="F5" s="754">
        <v>482</v>
      </c>
      <c r="G5" s="755"/>
      <c r="H5" s="754">
        <v>10230</v>
      </c>
      <c r="I5" s="763"/>
    </row>
    <row r="6" spans="1:13" s="81" customFormat="1" ht="24.75" customHeight="1" x14ac:dyDescent="0.15">
      <c r="A6" s="191" t="s">
        <v>352</v>
      </c>
      <c r="B6" s="764">
        <v>15461</v>
      </c>
      <c r="C6" s="755"/>
      <c r="D6" s="754">
        <v>3932</v>
      </c>
      <c r="E6" s="755"/>
      <c r="F6" s="754">
        <v>503</v>
      </c>
      <c r="G6" s="755"/>
      <c r="H6" s="754">
        <v>11026</v>
      </c>
      <c r="I6" s="763"/>
    </row>
    <row r="7" spans="1:13" s="81" customFormat="1" ht="24.75" customHeight="1" x14ac:dyDescent="0.15">
      <c r="A7" s="191" t="s">
        <v>479</v>
      </c>
      <c r="B7" s="764">
        <v>10715</v>
      </c>
      <c r="C7" s="755"/>
      <c r="D7" s="754">
        <v>3899</v>
      </c>
      <c r="E7" s="755"/>
      <c r="F7" s="754">
        <v>545</v>
      </c>
      <c r="G7" s="755"/>
      <c r="H7" s="754">
        <v>6271</v>
      </c>
      <c r="I7" s="763"/>
    </row>
    <row r="8" spans="1:13" s="81" customFormat="1" ht="2.1" customHeight="1" x14ac:dyDescent="0.15">
      <c r="A8" s="303"/>
      <c r="B8" s="303"/>
      <c r="C8" s="304"/>
      <c r="D8" s="306"/>
      <c r="E8" s="306"/>
      <c r="F8" s="758"/>
      <c r="G8" s="758"/>
      <c r="H8" s="758"/>
      <c r="I8" s="758"/>
    </row>
    <row r="9" spans="1:13" s="81" customFormat="1" x14ac:dyDescent="0.15">
      <c r="A9" s="315"/>
      <c r="B9" s="750" t="s">
        <v>444</v>
      </c>
      <c r="C9" s="751"/>
      <c r="D9" s="751"/>
      <c r="E9" s="751"/>
      <c r="F9" s="751"/>
      <c r="G9" s="751"/>
      <c r="H9" s="751"/>
      <c r="I9" s="752"/>
    </row>
    <row r="10" spans="1:13" s="81" customFormat="1" ht="30" customHeight="1" x14ac:dyDescent="0.15">
      <c r="A10" s="316"/>
      <c r="B10" s="314" t="s">
        <v>211</v>
      </c>
      <c r="C10" s="317" t="s">
        <v>443</v>
      </c>
      <c r="D10" s="753" t="s">
        <v>445</v>
      </c>
      <c r="E10" s="753"/>
      <c r="F10" s="753" t="s">
        <v>446</v>
      </c>
      <c r="G10" s="753"/>
      <c r="H10" s="756" t="s">
        <v>214</v>
      </c>
      <c r="I10" s="757"/>
    </row>
    <row r="11" spans="1:13" s="81" customFormat="1" ht="24.75" customHeight="1" x14ac:dyDescent="0.15">
      <c r="A11" s="191" t="s">
        <v>478</v>
      </c>
      <c r="B11" s="318">
        <v>22972</v>
      </c>
      <c r="C11" s="350">
        <v>1252</v>
      </c>
      <c r="D11" s="759">
        <v>6880</v>
      </c>
      <c r="E11" s="760"/>
      <c r="F11" s="759">
        <v>2459</v>
      </c>
      <c r="G11" s="760"/>
      <c r="H11" s="761">
        <v>12381</v>
      </c>
      <c r="I11" s="762"/>
    </row>
    <row r="12" spans="1:13" s="81" customFormat="1" ht="24.75" customHeight="1" x14ac:dyDescent="0.15">
      <c r="A12" s="408" t="s">
        <v>470</v>
      </c>
      <c r="B12" s="409">
        <f>SUM(C12:I12)</f>
        <v>33776</v>
      </c>
      <c r="C12" s="410">
        <v>2585</v>
      </c>
      <c r="D12" s="748">
        <v>6599</v>
      </c>
      <c r="E12" s="748"/>
      <c r="F12" s="748">
        <v>1743</v>
      </c>
      <c r="G12" s="748"/>
      <c r="H12" s="748">
        <v>22849</v>
      </c>
      <c r="I12" s="749"/>
    </row>
    <row r="13" spans="1:13" s="81" customFormat="1" x14ac:dyDescent="0.15">
      <c r="A13" s="45" t="s">
        <v>595</v>
      </c>
      <c r="B13" s="45"/>
      <c r="C13" s="45"/>
      <c r="D13" s="45"/>
      <c r="E13" s="3"/>
      <c r="F13" s="3"/>
      <c r="G13" s="3"/>
      <c r="H13" s="3"/>
      <c r="I13" s="336" t="s">
        <v>215</v>
      </c>
    </row>
    <row r="14" spans="1:13" ht="13.5" customHeight="1" x14ac:dyDescent="0.15">
      <c r="A14" s="45"/>
      <c r="B14" s="45"/>
      <c r="C14" s="45"/>
      <c r="D14" s="45"/>
    </row>
    <row r="15" spans="1:13" s="193" customFormat="1" x14ac:dyDescent="0.15">
      <c r="A15" s="192"/>
      <c r="B15" s="192"/>
      <c r="C15" s="192"/>
      <c r="D15" s="192"/>
      <c r="E15" s="36"/>
      <c r="F15" s="36"/>
      <c r="G15" s="36"/>
      <c r="H15" s="36"/>
      <c r="I15" s="36"/>
      <c r="J15" s="36"/>
    </row>
  </sheetData>
  <mergeCells count="31">
    <mergeCell ref="B7:C7"/>
    <mergeCell ref="A1:I1"/>
    <mergeCell ref="C3:I3"/>
    <mergeCell ref="A3:A4"/>
    <mergeCell ref="D4:E4"/>
    <mergeCell ref="D5:E5"/>
    <mergeCell ref="B4:C4"/>
    <mergeCell ref="H4:I4"/>
    <mergeCell ref="F4:G4"/>
    <mergeCell ref="B5:C5"/>
    <mergeCell ref="H6:I6"/>
    <mergeCell ref="F6:G6"/>
    <mergeCell ref="H5:I5"/>
    <mergeCell ref="B6:C6"/>
    <mergeCell ref="D6:E6"/>
    <mergeCell ref="H12:I12"/>
    <mergeCell ref="B9:I9"/>
    <mergeCell ref="D10:E10"/>
    <mergeCell ref="F5:G5"/>
    <mergeCell ref="H10:I10"/>
    <mergeCell ref="H8:I8"/>
    <mergeCell ref="D12:E12"/>
    <mergeCell ref="F12:G12"/>
    <mergeCell ref="D11:E11"/>
    <mergeCell ref="F11:G11"/>
    <mergeCell ref="F10:G10"/>
    <mergeCell ref="D7:E7"/>
    <mergeCell ref="F8:G8"/>
    <mergeCell ref="F7:G7"/>
    <mergeCell ref="H11:I11"/>
    <mergeCell ref="H7:I7"/>
  </mergeCells>
  <phoneticPr fontId="2"/>
  <pageMargins left="0.75" right="0.34" top="1" bottom="1" header="0.51200000000000001" footer="0.51200000000000001"/>
  <pageSetup paperSize="9" orientation="portrait" horizontalDpi="300" verticalDpi="30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N16"/>
  <sheetViews>
    <sheetView showGridLines="0" zoomScaleNormal="100" zoomScaleSheetLayoutView="85" workbookViewId="0">
      <selection sqref="A1:G1"/>
    </sheetView>
  </sheetViews>
  <sheetFormatPr defaultRowHeight="13.5" x14ac:dyDescent="0.15"/>
  <cols>
    <col min="1" max="1" width="7.5" style="36" customWidth="1"/>
    <col min="2" max="2" width="16.25" style="36" customWidth="1"/>
    <col min="3" max="7" width="12.625" style="36" customWidth="1"/>
    <col min="8" max="14" width="9" style="36"/>
    <col min="15" max="16384" width="9" style="80"/>
  </cols>
  <sheetData>
    <row r="1" spans="1:14" ht="21" x14ac:dyDescent="0.2">
      <c r="A1" s="780" t="s">
        <v>390</v>
      </c>
      <c r="B1" s="780"/>
      <c r="C1" s="780"/>
      <c r="D1" s="780"/>
      <c r="E1" s="780"/>
      <c r="F1" s="780"/>
      <c r="G1" s="780"/>
    </row>
    <row r="2" spans="1:14" ht="17.25" customHeight="1" x14ac:dyDescent="0.15">
      <c r="D2" s="194"/>
      <c r="E2" s="194"/>
      <c r="F2" s="194"/>
      <c r="G2" s="194" t="s">
        <v>340</v>
      </c>
    </row>
    <row r="3" spans="1:14" s="344" customFormat="1" ht="26.25" customHeight="1" x14ac:dyDescent="0.15">
      <c r="A3" s="781" t="s">
        <v>330</v>
      </c>
      <c r="B3" s="782"/>
      <c r="C3" s="195" t="s">
        <v>304</v>
      </c>
      <c r="D3" s="196" t="s">
        <v>352</v>
      </c>
      <c r="E3" s="196" t="s">
        <v>353</v>
      </c>
      <c r="F3" s="195" t="s">
        <v>364</v>
      </c>
      <c r="G3" s="411" t="s">
        <v>470</v>
      </c>
      <c r="H3" s="342"/>
      <c r="I3" s="342"/>
      <c r="J3" s="342"/>
      <c r="K3" s="342"/>
      <c r="L3" s="342"/>
      <c r="M3" s="342"/>
      <c r="N3" s="342"/>
    </row>
    <row r="4" spans="1:14" s="344" customFormat="1" ht="26.25" customHeight="1" x14ac:dyDescent="0.15">
      <c r="A4" s="783" t="s">
        <v>216</v>
      </c>
      <c r="B4" s="119" t="s">
        <v>217</v>
      </c>
      <c r="C4" s="199">
        <v>313629</v>
      </c>
      <c r="D4" s="200">
        <v>318446</v>
      </c>
      <c r="E4" s="200">
        <f>321722+717</f>
        <v>322439</v>
      </c>
      <c r="F4" s="199">
        <f>323159+717</f>
        <v>323876</v>
      </c>
      <c r="G4" s="412">
        <v>326548</v>
      </c>
      <c r="H4" s="342"/>
      <c r="I4" s="342"/>
      <c r="J4" s="342"/>
      <c r="K4" s="342"/>
      <c r="L4" s="342"/>
      <c r="M4" s="342"/>
      <c r="N4" s="342"/>
    </row>
    <row r="5" spans="1:14" s="81" customFormat="1" ht="31.5" customHeight="1" x14ac:dyDescent="0.15">
      <c r="A5" s="784"/>
      <c r="B5" s="351" t="s">
        <v>218</v>
      </c>
      <c r="C5" s="197">
        <v>15345</v>
      </c>
      <c r="D5" s="198">
        <v>15138</v>
      </c>
      <c r="E5" s="198">
        <f>14614+695</f>
        <v>15309</v>
      </c>
      <c r="F5" s="197">
        <f>13388+709</f>
        <v>14097</v>
      </c>
      <c r="G5" s="413">
        <v>14414</v>
      </c>
      <c r="H5" s="3"/>
      <c r="I5" s="3"/>
      <c r="J5" s="3"/>
      <c r="K5" s="3"/>
      <c r="L5" s="3"/>
      <c r="M5" s="3"/>
      <c r="N5" s="3"/>
    </row>
    <row r="6" spans="1:14" s="81" customFormat="1" ht="31.5" customHeight="1" x14ac:dyDescent="0.15">
      <c r="A6" s="784"/>
      <c r="B6" s="351" t="s">
        <v>219</v>
      </c>
      <c r="C6" s="197">
        <v>7304</v>
      </c>
      <c r="D6" s="198">
        <v>7209</v>
      </c>
      <c r="E6" s="198">
        <v>7225</v>
      </c>
      <c r="F6" s="197">
        <v>6017</v>
      </c>
      <c r="G6" s="413">
        <v>6066</v>
      </c>
      <c r="H6" s="3"/>
      <c r="I6" s="3"/>
      <c r="J6" s="3"/>
      <c r="K6" s="3"/>
      <c r="L6" s="3"/>
      <c r="M6" s="3"/>
      <c r="N6" s="3"/>
    </row>
    <row r="7" spans="1:14" s="81" customFormat="1" ht="31.5" customHeight="1" x14ac:dyDescent="0.15">
      <c r="A7" s="582"/>
      <c r="B7" s="351" t="s">
        <v>72</v>
      </c>
      <c r="C7" s="197">
        <v>336275</v>
      </c>
      <c r="D7" s="198">
        <v>340793</v>
      </c>
      <c r="E7" s="198">
        <f>SUM(E4:E6)</f>
        <v>344973</v>
      </c>
      <c r="F7" s="197">
        <f>SUM(F4:F6)</f>
        <v>343990</v>
      </c>
      <c r="G7" s="414">
        <v>347064</v>
      </c>
      <c r="H7" s="3"/>
      <c r="I7" s="3"/>
      <c r="J7" s="3"/>
      <c r="K7" s="3"/>
      <c r="L7" s="3"/>
      <c r="M7" s="3"/>
      <c r="N7" s="3"/>
    </row>
    <row r="8" spans="1:14" s="81" customFormat="1" ht="19.5" customHeight="1" x14ac:dyDescent="0.15">
      <c r="A8" s="769" t="s">
        <v>220</v>
      </c>
      <c r="B8" s="770"/>
      <c r="C8" s="201">
        <v>26430</v>
      </c>
      <c r="D8" s="202">
        <v>26027</v>
      </c>
      <c r="E8" s="202">
        <f>25122+1187+63+147+83</f>
        <v>26602</v>
      </c>
      <c r="F8" s="201">
        <v>26455</v>
      </c>
      <c r="G8" s="415">
        <v>25122</v>
      </c>
      <c r="H8" s="3"/>
      <c r="I8" s="3"/>
      <c r="J8" s="3"/>
      <c r="K8" s="3"/>
      <c r="L8" s="3"/>
      <c r="M8" s="3"/>
      <c r="N8" s="3"/>
    </row>
    <row r="9" spans="1:14" s="81" customFormat="1" ht="19.5" customHeight="1" x14ac:dyDescent="0.15">
      <c r="A9" s="771" t="s">
        <v>221</v>
      </c>
      <c r="B9" s="772"/>
      <c r="C9" s="203">
        <v>24790</v>
      </c>
      <c r="D9" s="204">
        <v>24461</v>
      </c>
      <c r="E9" s="204">
        <v>25122</v>
      </c>
      <c r="F9" s="203">
        <v>25106</v>
      </c>
      <c r="G9" s="416">
        <v>24331</v>
      </c>
      <c r="H9" s="274"/>
      <c r="I9" s="3"/>
      <c r="J9" s="3"/>
      <c r="K9" s="3"/>
      <c r="L9" s="3"/>
      <c r="M9" s="3"/>
      <c r="N9" s="3"/>
    </row>
    <row r="10" spans="1:14" s="81" customFormat="1" ht="33.75" customHeight="1" x14ac:dyDescent="0.15">
      <c r="A10" s="778" t="s">
        <v>222</v>
      </c>
      <c r="B10" s="779"/>
      <c r="C10" s="197">
        <v>269</v>
      </c>
      <c r="D10" s="198">
        <v>273</v>
      </c>
      <c r="E10" s="198">
        <v>271</v>
      </c>
      <c r="F10" s="197">
        <v>267</v>
      </c>
      <c r="G10" s="414">
        <v>270</v>
      </c>
      <c r="H10" s="3"/>
      <c r="I10" s="3"/>
      <c r="J10" s="3"/>
      <c r="K10" s="3"/>
      <c r="L10" s="3"/>
      <c r="M10" s="3"/>
    </row>
    <row r="11" spans="1:14" s="81" customFormat="1" ht="19.5" customHeight="1" x14ac:dyDescent="0.15">
      <c r="A11" s="769" t="s">
        <v>223</v>
      </c>
      <c r="B11" s="770"/>
      <c r="C11" s="205">
        <v>90582</v>
      </c>
      <c r="D11" s="206">
        <v>95746</v>
      </c>
      <c r="E11" s="206">
        <v>92601</v>
      </c>
      <c r="F11" s="205">
        <v>85271</v>
      </c>
      <c r="G11" s="417">
        <v>85138</v>
      </c>
      <c r="H11" s="3"/>
      <c r="I11" s="3"/>
      <c r="J11" s="3"/>
      <c r="K11" s="3"/>
      <c r="L11" s="3"/>
      <c r="M11" s="3"/>
      <c r="N11" s="3"/>
    </row>
    <row r="12" spans="1:14" s="81" customFormat="1" ht="19.5" customHeight="1" x14ac:dyDescent="0.15">
      <c r="A12" s="771" t="s">
        <v>224</v>
      </c>
      <c r="B12" s="772"/>
      <c r="C12" s="207">
        <v>337</v>
      </c>
      <c r="D12" s="208">
        <v>351</v>
      </c>
      <c r="E12" s="208">
        <v>342</v>
      </c>
      <c r="F12" s="207">
        <v>319</v>
      </c>
      <c r="G12" s="418">
        <v>315</v>
      </c>
      <c r="H12" s="274"/>
      <c r="I12" s="3"/>
      <c r="J12" s="3"/>
      <c r="K12" s="3"/>
      <c r="L12" s="3"/>
      <c r="M12" s="3"/>
      <c r="N12" s="3"/>
    </row>
    <row r="13" spans="1:14" s="81" customFormat="1" ht="19.5" customHeight="1" x14ac:dyDescent="0.15">
      <c r="A13" s="773" t="s">
        <v>225</v>
      </c>
      <c r="B13" s="774"/>
      <c r="C13" s="201">
        <v>323006</v>
      </c>
      <c r="D13" s="202">
        <v>337741</v>
      </c>
      <c r="E13" s="202">
        <v>325963</v>
      </c>
      <c r="F13" s="201">
        <v>312710</v>
      </c>
      <c r="G13" s="419">
        <v>318416</v>
      </c>
      <c r="H13" s="3"/>
      <c r="I13" s="3"/>
      <c r="J13" s="3"/>
      <c r="K13" s="3"/>
      <c r="L13" s="3"/>
      <c r="M13" s="3"/>
      <c r="N13" s="3"/>
    </row>
    <row r="14" spans="1:14" s="81" customFormat="1" ht="19.5" customHeight="1" x14ac:dyDescent="0.15">
      <c r="A14" s="775" t="s">
        <v>226</v>
      </c>
      <c r="B14" s="776"/>
      <c r="C14" s="209">
        <v>12.2</v>
      </c>
      <c r="D14" s="210">
        <v>13</v>
      </c>
      <c r="E14" s="210">
        <v>12.3</v>
      </c>
      <c r="F14" s="209">
        <v>11.8</v>
      </c>
      <c r="G14" s="420">
        <v>12.7</v>
      </c>
      <c r="H14" s="3"/>
      <c r="I14" s="3"/>
      <c r="J14" s="3"/>
      <c r="K14" s="3"/>
      <c r="L14" s="3"/>
      <c r="M14" s="3"/>
      <c r="N14" s="3"/>
    </row>
    <row r="15" spans="1:14" s="81" customFormat="1" ht="33.75" customHeight="1" x14ac:dyDescent="0.15">
      <c r="A15" s="777" t="s">
        <v>227</v>
      </c>
      <c r="B15" s="627"/>
      <c r="C15" s="211">
        <v>3.5</v>
      </c>
      <c r="D15" s="212">
        <v>3.5</v>
      </c>
      <c r="E15" s="212">
        <v>3.5</v>
      </c>
      <c r="F15" s="211">
        <v>3.5</v>
      </c>
      <c r="G15" s="421">
        <v>3.5</v>
      </c>
      <c r="H15" s="3"/>
      <c r="I15" s="3"/>
      <c r="J15" s="3"/>
      <c r="K15" s="3"/>
      <c r="L15" s="3"/>
      <c r="M15" s="3"/>
      <c r="N15" s="3"/>
    </row>
    <row r="16" spans="1:14" x14ac:dyDescent="0.15">
      <c r="A16" s="73" t="s">
        <v>228</v>
      </c>
      <c r="E16" s="166"/>
      <c r="F16" s="166"/>
      <c r="G16" s="166" t="s">
        <v>229</v>
      </c>
    </row>
  </sheetData>
  <mergeCells count="11">
    <mergeCell ref="A10:B10"/>
    <mergeCell ref="A1:G1"/>
    <mergeCell ref="A3:B3"/>
    <mergeCell ref="A4:A7"/>
    <mergeCell ref="A8:B8"/>
    <mergeCell ref="A9:B9"/>
    <mergeCell ref="A11:B11"/>
    <mergeCell ref="A12:B12"/>
    <mergeCell ref="A13:B13"/>
    <mergeCell ref="A14:B14"/>
    <mergeCell ref="A15:B15"/>
  </mergeCells>
  <phoneticPr fontId="2"/>
  <pageMargins left="0.78740157480314965" right="0.43307086614173229" top="0.98425196850393704" bottom="0.98425196850393704" header="0.51181102362204722" footer="0.51181102362204722"/>
  <pageSetup paperSize="9" scale="91" orientation="portrait" horizontalDpi="300" verticalDpi="30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F18"/>
  <sheetViews>
    <sheetView showGridLines="0" zoomScaleNormal="100" zoomScaleSheetLayoutView="100" workbookViewId="0">
      <selection sqref="A1:F1"/>
    </sheetView>
  </sheetViews>
  <sheetFormatPr defaultRowHeight="13.5" x14ac:dyDescent="0.15"/>
  <cols>
    <col min="1" max="1" width="15" style="36" customWidth="1"/>
    <col min="2" max="6" width="14.625" style="193" customWidth="1"/>
    <col min="7" max="16384" width="9" style="36"/>
  </cols>
  <sheetData>
    <row r="1" spans="1:6" ht="21" x14ac:dyDescent="0.2">
      <c r="A1" s="785" t="s">
        <v>391</v>
      </c>
      <c r="B1" s="785"/>
      <c r="C1" s="785"/>
      <c r="D1" s="785"/>
      <c r="E1" s="785"/>
      <c r="F1" s="785"/>
    </row>
    <row r="2" spans="1:6" ht="13.5" customHeight="1" x14ac:dyDescent="0.15">
      <c r="A2" s="213" t="s">
        <v>448</v>
      </c>
      <c r="B2" s="96"/>
      <c r="C2" s="96"/>
      <c r="D2" s="126"/>
      <c r="E2" s="126"/>
      <c r="F2" s="126" t="s">
        <v>349</v>
      </c>
    </row>
    <row r="3" spans="1:6" ht="22.5" customHeight="1" x14ac:dyDescent="0.15">
      <c r="A3" s="214"/>
      <c r="B3" s="215" t="s">
        <v>304</v>
      </c>
      <c r="C3" s="216" t="s">
        <v>352</v>
      </c>
      <c r="D3" s="216" t="s">
        <v>353</v>
      </c>
      <c r="E3" s="215" t="s">
        <v>364</v>
      </c>
      <c r="F3" s="499" t="s">
        <v>475</v>
      </c>
    </row>
    <row r="4" spans="1:6" ht="22.5" customHeight="1" x14ac:dyDescent="0.15">
      <c r="A4" s="217" t="s">
        <v>230</v>
      </c>
      <c r="B4" s="218">
        <v>11612200</v>
      </c>
      <c r="C4" s="219">
        <v>15584730</v>
      </c>
      <c r="D4" s="219">
        <v>17034010</v>
      </c>
      <c r="E4" s="218">
        <v>23368770</v>
      </c>
      <c r="F4" s="500">
        <v>24939630</v>
      </c>
    </row>
    <row r="5" spans="1:6" ht="22.5" customHeight="1" x14ac:dyDescent="0.15">
      <c r="A5" s="220" t="s">
        <v>231</v>
      </c>
      <c r="B5" s="221">
        <v>3421140</v>
      </c>
      <c r="C5" s="222">
        <v>3286700</v>
      </c>
      <c r="D5" s="222">
        <v>2937150</v>
      </c>
      <c r="E5" s="221">
        <v>3500820</v>
      </c>
      <c r="F5" s="501">
        <v>3952280</v>
      </c>
    </row>
    <row r="6" spans="1:6" ht="22.5" customHeight="1" x14ac:dyDescent="0.15">
      <c r="A6" s="220" t="s">
        <v>232</v>
      </c>
      <c r="B6" s="221">
        <v>3700570</v>
      </c>
      <c r="C6" s="222">
        <v>3657780</v>
      </c>
      <c r="D6" s="222">
        <v>3557950</v>
      </c>
      <c r="E6" s="221">
        <v>3691890</v>
      </c>
      <c r="F6" s="501">
        <v>3057960</v>
      </c>
    </row>
    <row r="7" spans="1:6" ht="22.5" customHeight="1" x14ac:dyDescent="0.15">
      <c r="A7" s="220" t="s">
        <v>332</v>
      </c>
      <c r="B7" s="221">
        <v>325470</v>
      </c>
      <c r="C7" s="222">
        <v>1173640</v>
      </c>
      <c r="D7" s="222">
        <v>1401720</v>
      </c>
      <c r="E7" s="221">
        <v>1699100</v>
      </c>
      <c r="F7" s="501">
        <v>2369800</v>
      </c>
    </row>
    <row r="8" spans="1:6" ht="22.5" customHeight="1" x14ac:dyDescent="0.15">
      <c r="A8" s="79" t="s">
        <v>72</v>
      </c>
      <c r="B8" s="223">
        <v>19059380</v>
      </c>
      <c r="C8" s="224">
        <v>23702850</v>
      </c>
      <c r="D8" s="224">
        <v>24930830</v>
      </c>
      <c r="E8" s="223">
        <f>SUM(E4:E7)</f>
        <v>32260580</v>
      </c>
      <c r="F8" s="502">
        <f>SUM(F4:F7)</f>
        <v>34319670</v>
      </c>
    </row>
    <row r="9" spans="1:6" x14ac:dyDescent="0.15">
      <c r="A9" s="73"/>
      <c r="B9" s="225"/>
      <c r="C9" s="225"/>
      <c r="D9" s="126"/>
      <c r="E9" s="126"/>
      <c r="F9" s="126" t="s">
        <v>333</v>
      </c>
    </row>
    <row r="10" spans="1:6" x14ac:dyDescent="0.15">
      <c r="A10" s="73"/>
    </row>
    <row r="11" spans="1:6" ht="13.5" customHeight="1" x14ac:dyDescent="0.15">
      <c r="A11" s="213" t="s">
        <v>449</v>
      </c>
      <c r="B11" s="96"/>
      <c r="C11" s="96"/>
      <c r="D11" s="126"/>
      <c r="E11" s="126"/>
      <c r="F11" s="126" t="s">
        <v>350</v>
      </c>
    </row>
    <row r="12" spans="1:6" ht="22.5" customHeight="1" x14ac:dyDescent="0.15">
      <c r="A12" s="214"/>
      <c r="B12" s="215" t="s">
        <v>304</v>
      </c>
      <c r="C12" s="216" t="s">
        <v>352</v>
      </c>
      <c r="D12" s="216" t="s">
        <v>353</v>
      </c>
      <c r="E12" s="215" t="s">
        <v>364</v>
      </c>
      <c r="F12" s="499" t="s">
        <v>394</v>
      </c>
    </row>
    <row r="13" spans="1:6" ht="22.5" customHeight="1" x14ac:dyDescent="0.15">
      <c r="A13" s="217" t="s">
        <v>230</v>
      </c>
      <c r="B13" s="218">
        <v>189472</v>
      </c>
      <c r="C13" s="219">
        <v>127032</v>
      </c>
      <c r="D13" s="219">
        <v>132197</v>
      </c>
      <c r="E13" s="218">
        <v>131897</v>
      </c>
      <c r="F13" s="500">
        <v>163787</v>
      </c>
    </row>
    <row r="14" spans="1:6" ht="22.5" customHeight="1" x14ac:dyDescent="0.15">
      <c r="A14" s="220" t="s">
        <v>231</v>
      </c>
      <c r="B14" s="221">
        <v>84432</v>
      </c>
      <c r="C14" s="222">
        <v>65792</v>
      </c>
      <c r="D14" s="222">
        <v>49472</v>
      </c>
      <c r="E14" s="221">
        <v>53997</v>
      </c>
      <c r="F14" s="501">
        <v>58008</v>
      </c>
    </row>
    <row r="15" spans="1:6" ht="22.5" customHeight="1" x14ac:dyDescent="0.15">
      <c r="A15" s="220" t="s">
        <v>232</v>
      </c>
      <c r="B15" s="221">
        <v>18076</v>
      </c>
      <c r="C15" s="222">
        <v>11580</v>
      </c>
      <c r="D15" s="222">
        <v>12365</v>
      </c>
      <c r="E15" s="221">
        <v>11868</v>
      </c>
      <c r="F15" s="501">
        <v>8604</v>
      </c>
    </row>
    <row r="16" spans="1:6" ht="22.5" customHeight="1" x14ac:dyDescent="0.15">
      <c r="A16" s="220" t="s">
        <v>334</v>
      </c>
      <c r="B16" s="221">
        <v>56048</v>
      </c>
      <c r="C16" s="222">
        <v>34445</v>
      </c>
      <c r="D16" s="222">
        <v>41103</v>
      </c>
      <c r="E16" s="221">
        <v>41405</v>
      </c>
      <c r="F16" s="501">
        <v>45990</v>
      </c>
    </row>
    <row r="17" spans="1:6" ht="22.5" customHeight="1" x14ac:dyDescent="0.15">
      <c r="A17" s="79" t="s">
        <v>72</v>
      </c>
      <c r="B17" s="223">
        <v>348028</v>
      </c>
      <c r="C17" s="224">
        <v>238849</v>
      </c>
      <c r="D17" s="224">
        <v>235137</v>
      </c>
      <c r="E17" s="223">
        <f>SUM(E13:E16)</f>
        <v>239167</v>
      </c>
      <c r="F17" s="502">
        <f>SUM(F13:F16)</f>
        <v>276389</v>
      </c>
    </row>
    <row r="18" spans="1:6" x14ac:dyDescent="0.15">
      <c r="A18" s="73"/>
      <c r="B18" s="225"/>
      <c r="C18" s="225"/>
      <c r="D18" s="126"/>
      <c r="E18" s="126"/>
      <c r="F18" s="126" t="s">
        <v>333</v>
      </c>
    </row>
  </sheetData>
  <mergeCells count="1">
    <mergeCell ref="A1:F1"/>
  </mergeCells>
  <phoneticPr fontId="2"/>
  <pageMargins left="0.78740157480314965" right="0.59055118110236227" top="0.98425196850393704" bottom="0.98425196850393704" header="0.51181102362204722" footer="0.51181102362204722"/>
  <pageSetup paperSize="9" scale="97" orientation="portrait" horizontalDpi="300" verticalDpi="3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K11"/>
  <sheetViews>
    <sheetView showGridLines="0" zoomScaleNormal="100" zoomScaleSheetLayoutView="100" workbookViewId="0">
      <selection sqref="A1:K1"/>
    </sheetView>
  </sheetViews>
  <sheetFormatPr defaultRowHeight="13.5" x14ac:dyDescent="0.15"/>
  <cols>
    <col min="1" max="1" width="2.625" style="3" customWidth="1"/>
    <col min="2" max="2" width="16.125" style="3" customWidth="1"/>
    <col min="3" max="3" width="2.625" style="3" customWidth="1"/>
    <col min="4" max="11" width="8.375" style="3" customWidth="1"/>
    <col min="12" max="16384" width="9" style="3"/>
  </cols>
  <sheetData>
    <row r="1" spans="1:11" ht="21" customHeight="1" x14ac:dyDescent="0.15">
      <c r="A1" s="560" t="s">
        <v>392</v>
      </c>
      <c r="B1" s="560"/>
      <c r="C1" s="560"/>
      <c r="D1" s="560"/>
      <c r="E1" s="560"/>
      <c r="F1" s="560"/>
      <c r="G1" s="560"/>
      <c r="H1" s="560"/>
      <c r="I1" s="560"/>
      <c r="J1" s="560"/>
      <c r="K1" s="560"/>
    </row>
    <row r="2" spans="1:11" x14ac:dyDescent="0.15">
      <c r="D2" s="578"/>
      <c r="E2" s="578"/>
      <c r="F2" s="578"/>
      <c r="G2" s="578"/>
    </row>
    <row r="3" spans="1:11" x14ac:dyDescent="0.15">
      <c r="D3" s="565"/>
      <c r="E3" s="565"/>
      <c r="F3" s="565"/>
      <c r="G3" s="565"/>
      <c r="H3" s="565" t="s">
        <v>351</v>
      </c>
      <c r="I3" s="565"/>
      <c r="J3" s="565"/>
      <c r="K3" s="565"/>
    </row>
    <row r="4" spans="1:11" ht="24" customHeight="1" x14ac:dyDescent="0.15">
      <c r="A4" s="804" t="s">
        <v>329</v>
      </c>
      <c r="B4" s="805"/>
      <c r="C4" s="806"/>
      <c r="D4" s="810" t="s">
        <v>233</v>
      </c>
      <c r="E4" s="811"/>
      <c r="F4" s="811"/>
      <c r="G4" s="812"/>
      <c r="H4" s="796" t="s">
        <v>234</v>
      </c>
      <c r="I4" s="797"/>
      <c r="J4" s="797"/>
      <c r="K4" s="798"/>
    </row>
    <row r="5" spans="1:11" ht="24" customHeight="1" x14ac:dyDescent="0.15">
      <c r="A5" s="807"/>
      <c r="B5" s="808"/>
      <c r="C5" s="809"/>
      <c r="D5" s="813"/>
      <c r="E5" s="814"/>
      <c r="F5" s="814"/>
      <c r="G5" s="815"/>
      <c r="H5" s="799"/>
      <c r="I5" s="800"/>
      <c r="J5" s="800"/>
      <c r="K5" s="801"/>
    </row>
    <row r="6" spans="1:11" ht="24" customHeight="1" x14ac:dyDescent="0.15">
      <c r="A6" s="226"/>
      <c r="B6" s="227" t="s">
        <v>304</v>
      </c>
      <c r="C6" s="228"/>
      <c r="D6" s="793">
        <v>5111630</v>
      </c>
      <c r="E6" s="794"/>
      <c r="F6" s="794"/>
      <c r="G6" s="795"/>
      <c r="H6" s="816">
        <v>25186</v>
      </c>
      <c r="I6" s="794"/>
      <c r="J6" s="794"/>
      <c r="K6" s="817"/>
    </row>
    <row r="7" spans="1:11" ht="24" customHeight="1" x14ac:dyDescent="0.15">
      <c r="A7" s="226"/>
      <c r="B7" s="227" t="s">
        <v>352</v>
      </c>
      <c r="C7" s="228"/>
      <c r="D7" s="790">
        <v>2975870</v>
      </c>
      <c r="E7" s="791"/>
      <c r="F7" s="791"/>
      <c r="G7" s="792"/>
      <c r="H7" s="818">
        <v>9290</v>
      </c>
      <c r="I7" s="791"/>
      <c r="J7" s="791"/>
      <c r="K7" s="819"/>
    </row>
    <row r="8" spans="1:11" ht="24" customHeight="1" x14ac:dyDescent="0.15">
      <c r="A8" s="226"/>
      <c r="B8" s="227" t="s">
        <v>353</v>
      </c>
      <c r="C8" s="228"/>
      <c r="D8" s="790">
        <v>6305480</v>
      </c>
      <c r="E8" s="791"/>
      <c r="F8" s="791"/>
      <c r="G8" s="792"/>
      <c r="H8" s="818">
        <v>18729</v>
      </c>
      <c r="I8" s="791"/>
      <c r="J8" s="791"/>
      <c r="K8" s="819"/>
    </row>
    <row r="9" spans="1:11" ht="24" customHeight="1" x14ac:dyDescent="0.15">
      <c r="A9" s="226"/>
      <c r="B9" s="227" t="s">
        <v>364</v>
      </c>
      <c r="C9" s="228"/>
      <c r="D9" s="790">
        <v>4799700</v>
      </c>
      <c r="E9" s="791"/>
      <c r="F9" s="791"/>
      <c r="G9" s="792"/>
      <c r="H9" s="818">
        <v>19971</v>
      </c>
      <c r="I9" s="791"/>
      <c r="J9" s="791"/>
      <c r="K9" s="819"/>
    </row>
    <row r="10" spans="1:11" ht="24" customHeight="1" x14ac:dyDescent="0.15">
      <c r="A10" s="422"/>
      <c r="B10" s="227" t="s">
        <v>480</v>
      </c>
      <c r="C10" s="423"/>
      <c r="D10" s="787">
        <v>3229840</v>
      </c>
      <c r="E10" s="788"/>
      <c r="F10" s="788"/>
      <c r="G10" s="789"/>
      <c r="H10" s="802">
        <v>18630</v>
      </c>
      <c r="I10" s="788"/>
      <c r="J10" s="788"/>
      <c r="K10" s="803"/>
    </row>
    <row r="11" spans="1:11" ht="15.75" customHeight="1" x14ac:dyDescent="0.15">
      <c r="B11" s="229"/>
      <c r="D11" s="786"/>
      <c r="E11" s="786"/>
      <c r="F11" s="786"/>
      <c r="G11" s="786"/>
      <c r="K11" s="166" t="s">
        <v>335</v>
      </c>
    </row>
  </sheetData>
  <mergeCells count="18">
    <mergeCell ref="H10:K10"/>
    <mergeCell ref="H3:K3"/>
    <mergeCell ref="A4:C5"/>
    <mergeCell ref="D4:G5"/>
    <mergeCell ref="H6:K6"/>
    <mergeCell ref="H7:K7"/>
    <mergeCell ref="H8:K8"/>
    <mergeCell ref="H9:K9"/>
    <mergeCell ref="A1:K1"/>
    <mergeCell ref="D6:G6"/>
    <mergeCell ref="H4:K5"/>
    <mergeCell ref="D2:G2"/>
    <mergeCell ref="D3:G3"/>
    <mergeCell ref="D11:G11"/>
    <mergeCell ref="D10:G10"/>
    <mergeCell ref="D9:G9"/>
    <mergeCell ref="D8:G8"/>
    <mergeCell ref="D7:G7"/>
  </mergeCells>
  <phoneticPr fontId="2"/>
  <printOptions horizontalCentered="1"/>
  <pageMargins left="0.78740157480314965" right="0.78740157480314965" top="0.98425196850393704" bottom="0.98425196850393704" header="0.51181102362204722" footer="0.51181102362204722"/>
  <pageSetup paperSize="9" scale="74" orientation="portrait" horizontalDpi="300" verticalDpi="300"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zoomScaleNormal="100" zoomScaleSheetLayoutView="100" workbookViewId="0">
      <selection sqref="A1:D1"/>
    </sheetView>
  </sheetViews>
  <sheetFormatPr defaultRowHeight="13.5" x14ac:dyDescent="0.15"/>
  <cols>
    <col min="1" max="1" width="24.625" style="2" customWidth="1"/>
    <col min="2" max="2" width="7.625" style="490" customWidth="1"/>
    <col min="3" max="3" width="23.625" style="2" customWidth="1"/>
    <col min="4" max="4" width="37.625" style="2" customWidth="1"/>
    <col min="5" max="5" width="0.625" style="2" customWidth="1"/>
    <col min="6" max="6" width="24.625" style="2" customWidth="1"/>
    <col min="7" max="7" width="8.5" style="491" bestFit="1" customWidth="1"/>
    <col min="8" max="8" width="23.625" style="2" customWidth="1"/>
    <col min="9" max="9" width="36.875" style="2" customWidth="1"/>
    <col min="10" max="10" width="0.5" style="2" customWidth="1"/>
    <col min="11" max="11" width="24.625" style="2" customWidth="1"/>
    <col min="12" max="12" width="8.5" style="2" bestFit="1" customWidth="1"/>
    <col min="13" max="13" width="22.375" style="2" customWidth="1"/>
    <col min="14" max="14" width="37.625" style="2" customWidth="1"/>
    <col min="15" max="256" width="9" style="2"/>
    <col min="257" max="257" width="24.625" style="2" customWidth="1"/>
    <col min="258" max="258" width="7.625" style="2" customWidth="1"/>
    <col min="259" max="259" width="23.625" style="2" customWidth="1"/>
    <col min="260" max="260" width="37.625" style="2" customWidth="1"/>
    <col min="261" max="261" width="0.625" style="2" customWidth="1"/>
    <col min="262" max="262" width="24.625" style="2" customWidth="1"/>
    <col min="263" max="263" width="8.5" style="2" bestFit="1" customWidth="1"/>
    <col min="264" max="264" width="23.625" style="2" customWidth="1"/>
    <col min="265" max="265" width="36.875" style="2" customWidth="1"/>
    <col min="266" max="266" width="0.5" style="2" customWidth="1"/>
    <col min="267" max="267" width="24.625" style="2" customWidth="1"/>
    <col min="268" max="268" width="8.5" style="2" bestFit="1" customWidth="1"/>
    <col min="269" max="269" width="22.375" style="2" customWidth="1"/>
    <col min="270" max="270" width="37.625" style="2" customWidth="1"/>
    <col min="271" max="512" width="9" style="2"/>
    <col min="513" max="513" width="24.625" style="2" customWidth="1"/>
    <col min="514" max="514" width="7.625" style="2" customWidth="1"/>
    <col min="515" max="515" width="23.625" style="2" customWidth="1"/>
    <col min="516" max="516" width="37.625" style="2" customWidth="1"/>
    <col min="517" max="517" width="0.625" style="2" customWidth="1"/>
    <col min="518" max="518" width="24.625" style="2" customWidth="1"/>
    <col min="519" max="519" width="8.5" style="2" bestFit="1" customWidth="1"/>
    <col min="520" max="520" width="23.625" style="2" customWidth="1"/>
    <col min="521" max="521" width="36.875" style="2" customWidth="1"/>
    <col min="522" max="522" width="0.5" style="2" customWidth="1"/>
    <col min="523" max="523" width="24.625" style="2" customWidth="1"/>
    <col min="524" max="524" width="8.5" style="2" bestFit="1" customWidth="1"/>
    <col min="525" max="525" width="22.375" style="2" customWidth="1"/>
    <col min="526" max="526" width="37.625" style="2" customWidth="1"/>
    <col min="527" max="768" width="9" style="2"/>
    <col min="769" max="769" width="24.625" style="2" customWidth="1"/>
    <col min="770" max="770" width="7.625" style="2" customWidth="1"/>
    <col min="771" max="771" width="23.625" style="2" customWidth="1"/>
    <col min="772" max="772" width="37.625" style="2" customWidth="1"/>
    <col min="773" max="773" width="0.625" style="2" customWidth="1"/>
    <col min="774" max="774" width="24.625" style="2" customWidth="1"/>
    <col min="775" max="775" width="8.5" style="2" bestFit="1" customWidth="1"/>
    <col min="776" max="776" width="23.625" style="2" customWidth="1"/>
    <col min="777" max="777" width="36.875" style="2" customWidth="1"/>
    <col min="778" max="778" width="0.5" style="2" customWidth="1"/>
    <col min="779" max="779" width="24.625" style="2" customWidth="1"/>
    <col min="780" max="780" width="8.5" style="2" bestFit="1" customWidth="1"/>
    <col min="781" max="781" width="22.375" style="2" customWidth="1"/>
    <col min="782" max="782" width="37.625" style="2" customWidth="1"/>
    <col min="783" max="1024" width="9" style="2"/>
    <col min="1025" max="1025" width="24.625" style="2" customWidth="1"/>
    <col min="1026" max="1026" width="7.625" style="2" customWidth="1"/>
    <col min="1027" max="1027" width="23.625" style="2" customWidth="1"/>
    <col min="1028" max="1028" width="37.625" style="2" customWidth="1"/>
    <col min="1029" max="1029" width="0.625" style="2" customWidth="1"/>
    <col min="1030" max="1030" width="24.625" style="2" customWidth="1"/>
    <col min="1031" max="1031" width="8.5" style="2" bestFit="1" customWidth="1"/>
    <col min="1032" max="1032" width="23.625" style="2" customWidth="1"/>
    <col min="1033" max="1033" width="36.875" style="2" customWidth="1"/>
    <col min="1034" max="1034" width="0.5" style="2" customWidth="1"/>
    <col min="1035" max="1035" width="24.625" style="2" customWidth="1"/>
    <col min="1036" max="1036" width="8.5" style="2" bestFit="1" customWidth="1"/>
    <col min="1037" max="1037" width="22.375" style="2" customWidth="1"/>
    <col min="1038" max="1038" width="37.625" style="2" customWidth="1"/>
    <col min="1039" max="1280" width="9" style="2"/>
    <col min="1281" max="1281" width="24.625" style="2" customWidth="1"/>
    <col min="1282" max="1282" width="7.625" style="2" customWidth="1"/>
    <col min="1283" max="1283" width="23.625" style="2" customWidth="1"/>
    <col min="1284" max="1284" width="37.625" style="2" customWidth="1"/>
    <col min="1285" max="1285" width="0.625" style="2" customWidth="1"/>
    <col min="1286" max="1286" width="24.625" style="2" customWidth="1"/>
    <col min="1287" max="1287" width="8.5" style="2" bestFit="1" customWidth="1"/>
    <col min="1288" max="1288" width="23.625" style="2" customWidth="1"/>
    <col min="1289" max="1289" width="36.875" style="2" customWidth="1"/>
    <col min="1290" max="1290" width="0.5" style="2" customWidth="1"/>
    <col min="1291" max="1291" width="24.625" style="2" customWidth="1"/>
    <col min="1292" max="1292" width="8.5" style="2" bestFit="1" customWidth="1"/>
    <col min="1293" max="1293" width="22.375" style="2" customWidth="1"/>
    <col min="1294" max="1294" width="37.625" style="2" customWidth="1"/>
    <col min="1295" max="1536" width="9" style="2"/>
    <col min="1537" max="1537" width="24.625" style="2" customWidth="1"/>
    <col min="1538" max="1538" width="7.625" style="2" customWidth="1"/>
    <col min="1539" max="1539" width="23.625" style="2" customWidth="1"/>
    <col min="1540" max="1540" width="37.625" style="2" customWidth="1"/>
    <col min="1541" max="1541" width="0.625" style="2" customWidth="1"/>
    <col min="1542" max="1542" width="24.625" style="2" customWidth="1"/>
    <col min="1543" max="1543" width="8.5" style="2" bestFit="1" customWidth="1"/>
    <col min="1544" max="1544" width="23.625" style="2" customWidth="1"/>
    <col min="1545" max="1545" width="36.875" style="2" customWidth="1"/>
    <col min="1546" max="1546" width="0.5" style="2" customWidth="1"/>
    <col min="1547" max="1547" width="24.625" style="2" customWidth="1"/>
    <col min="1548" max="1548" width="8.5" style="2" bestFit="1" customWidth="1"/>
    <col min="1549" max="1549" width="22.375" style="2" customWidth="1"/>
    <col min="1550" max="1550" width="37.625" style="2" customWidth="1"/>
    <col min="1551" max="1792" width="9" style="2"/>
    <col min="1793" max="1793" width="24.625" style="2" customWidth="1"/>
    <col min="1794" max="1794" width="7.625" style="2" customWidth="1"/>
    <col min="1795" max="1795" width="23.625" style="2" customWidth="1"/>
    <col min="1796" max="1796" width="37.625" style="2" customWidth="1"/>
    <col min="1797" max="1797" width="0.625" style="2" customWidth="1"/>
    <col min="1798" max="1798" width="24.625" style="2" customWidth="1"/>
    <col min="1799" max="1799" width="8.5" style="2" bestFit="1" customWidth="1"/>
    <col min="1800" max="1800" width="23.625" style="2" customWidth="1"/>
    <col min="1801" max="1801" width="36.875" style="2" customWidth="1"/>
    <col min="1802" max="1802" width="0.5" style="2" customWidth="1"/>
    <col min="1803" max="1803" width="24.625" style="2" customWidth="1"/>
    <col min="1804" max="1804" width="8.5" style="2" bestFit="1" customWidth="1"/>
    <col min="1805" max="1805" width="22.375" style="2" customWidth="1"/>
    <col min="1806" max="1806" width="37.625" style="2" customWidth="1"/>
    <col min="1807" max="2048" width="9" style="2"/>
    <col min="2049" max="2049" width="24.625" style="2" customWidth="1"/>
    <col min="2050" max="2050" width="7.625" style="2" customWidth="1"/>
    <col min="2051" max="2051" width="23.625" style="2" customWidth="1"/>
    <col min="2052" max="2052" width="37.625" style="2" customWidth="1"/>
    <col min="2053" max="2053" width="0.625" style="2" customWidth="1"/>
    <col min="2054" max="2054" width="24.625" style="2" customWidth="1"/>
    <col min="2055" max="2055" width="8.5" style="2" bestFit="1" customWidth="1"/>
    <col min="2056" max="2056" width="23.625" style="2" customWidth="1"/>
    <col min="2057" max="2057" width="36.875" style="2" customWidth="1"/>
    <col min="2058" max="2058" width="0.5" style="2" customWidth="1"/>
    <col min="2059" max="2059" width="24.625" style="2" customWidth="1"/>
    <col min="2060" max="2060" width="8.5" style="2" bestFit="1" customWidth="1"/>
    <col min="2061" max="2061" width="22.375" style="2" customWidth="1"/>
    <col min="2062" max="2062" width="37.625" style="2" customWidth="1"/>
    <col min="2063" max="2304" width="9" style="2"/>
    <col min="2305" max="2305" width="24.625" style="2" customWidth="1"/>
    <col min="2306" max="2306" width="7.625" style="2" customWidth="1"/>
    <col min="2307" max="2307" width="23.625" style="2" customWidth="1"/>
    <col min="2308" max="2308" width="37.625" style="2" customWidth="1"/>
    <col min="2309" max="2309" width="0.625" style="2" customWidth="1"/>
    <col min="2310" max="2310" width="24.625" style="2" customWidth="1"/>
    <col min="2311" max="2311" width="8.5" style="2" bestFit="1" customWidth="1"/>
    <col min="2312" max="2312" width="23.625" style="2" customWidth="1"/>
    <col min="2313" max="2313" width="36.875" style="2" customWidth="1"/>
    <col min="2314" max="2314" width="0.5" style="2" customWidth="1"/>
    <col min="2315" max="2315" width="24.625" style="2" customWidth="1"/>
    <col min="2316" max="2316" width="8.5" style="2" bestFit="1" customWidth="1"/>
    <col min="2317" max="2317" width="22.375" style="2" customWidth="1"/>
    <col min="2318" max="2318" width="37.625" style="2" customWidth="1"/>
    <col min="2319" max="2560" width="9" style="2"/>
    <col min="2561" max="2561" width="24.625" style="2" customWidth="1"/>
    <col min="2562" max="2562" width="7.625" style="2" customWidth="1"/>
    <col min="2563" max="2563" width="23.625" style="2" customWidth="1"/>
    <col min="2564" max="2564" width="37.625" style="2" customWidth="1"/>
    <col min="2565" max="2565" width="0.625" style="2" customWidth="1"/>
    <col min="2566" max="2566" width="24.625" style="2" customWidth="1"/>
    <col min="2567" max="2567" width="8.5" style="2" bestFit="1" customWidth="1"/>
    <col min="2568" max="2568" width="23.625" style="2" customWidth="1"/>
    <col min="2569" max="2569" width="36.875" style="2" customWidth="1"/>
    <col min="2570" max="2570" width="0.5" style="2" customWidth="1"/>
    <col min="2571" max="2571" width="24.625" style="2" customWidth="1"/>
    <col min="2572" max="2572" width="8.5" style="2" bestFit="1" customWidth="1"/>
    <col min="2573" max="2573" width="22.375" style="2" customWidth="1"/>
    <col min="2574" max="2574" width="37.625" style="2" customWidth="1"/>
    <col min="2575" max="2816" width="9" style="2"/>
    <col min="2817" max="2817" width="24.625" style="2" customWidth="1"/>
    <col min="2818" max="2818" width="7.625" style="2" customWidth="1"/>
    <col min="2819" max="2819" width="23.625" style="2" customWidth="1"/>
    <col min="2820" max="2820" width="37.625" style="2" customWidth="1"/>
    <col min="2821" max="2821" width="0.625" style="2" customWidth="1"/>
    <col min="2822" max="2822" width="24.625" style="2" customWidth="1"/>
    <col min="2823" max="2823" width="8.5" style="2" bestFit="1" customWidth="1"/>
    <col min="2824" max="2824" width="23.625" style="2" customWidth="1"/>
    <col min="2825" max="2825" width="36.875" style="2" customWidth="1"/>
    <col min="2826" max="2826" width="0.5" style="2" customWidth="1"/>
    <col min="2827" max="2827" width="24.625" style="2" customWidth="1"/>
    <col min="2828" max="2828" width="8.5" style="2" bestFit="1" customWidth="1"/>
    <col min="2829" max="2829" width="22.375" style="2" customWidth="1"/>
    <col min="2830" max="2830" width="37.625" style="2" customWidth="1"/>
    <col min="2831" max="3072" width="9" style="2"/>
    <col min="3073" max="3073" width="24.625" style="2" customWidth="1"/>
    <col min="3074" max="3074" width="7.625" style="2" customWidth="1"/>
    <col min="3075" max="3075" width="23.625" style="2" customWidth="1"/>
    <col min="3076" max="3076" width="37.625" style="2" customWidth="1"/>
    <col min="3077" max="3077" width="0.625" style="2" customWidth="1"/>
    <col min="3078" max="3078" width="24.625" style="2" customWidth="1"/>
    <col min="3079" max="3079" width="8.5" style="2" bestFit="1" customWidth="1"/>
    <col min="3080" max="3080" width="23.625" style="2" customWidth="1"/>
    <col min="3081" max="3081" width="36.875" style="2" customWidth="1"/>
    <col min="3082" max="3082" width="0.5" style="2" customWidth="1"/>
    <col min="3083" max="3083" width="24.625" style="2" customWidth="1"/>
    <col min="3084" max="3084" width="8.5" style="2" bestFit="1" customWidth="1"/>
    <col min="3085" max="3085" width="22.375" style="2" customWidth="1"/>
    <col min="3086" max="3086" width="37.625" style="2" customWidth="1"/>
    <col min="3087" max="3328" width="9" style="2"/>
    <col min="3329" max="3329" width="24.625" style="2" customWidth="1"/>
    <col min="3330" max="3330" width="7.625" style="2" customWidth="1"/>
    <col min="3331" max="3331" width="23.625" style="2" customWidth="1"/>
    <col min="3332" max="3332" width="37.625" style="2" customWidth="1"/>
    <col min="3333" max="3333" width="0.625" style="2" customWidth="1"/>
    <col min="3334" max="3334" width="24.625" style="2" customWidth="1"/>
    <col min="3335" max="3335" width="8.5" style="2" bestFit="1" customWidth="1"/>
    <col min="3336" max="3336" width="23.625" style="2" customWidth="1"/>
    <col min="3337" max="3337" width="36.875" style="2" customWidth="1"/>
    <col min="3338" max="3338" width="0.5" style="2" customWidth="1"/>
    <col min="3339" max="3339" width="24.625" style="2" customWidth="1"/>
    <col min="3340" max="3340" width="8.5" style="2" bestFit="1" customWidth="1"/>
    <col min="3341" max="3341" width="22.375" style="2" customWidth="1"/>
    <col min="3342" max="3342" width="37.625" style="2" customWidth="1"/>
    <col min="3343" max="3584" width="9" style="2"/>
    <col min="3585" max="3585" width="24.625" style="2" customWidth="1"/>
    <col min="3586" max="3586" width="7.625" style="2" customWidth="1"/>
    <col min="3587" max="3587" width="23.625" style="2" customWidth="1"/>
    <col min="3588" max="3588" width="37.625" style="2" customWidth="1"/>
    <col min="3589" max="3589" width="0.625" style="2" customWidth="1"/>
    <col min="3590" max="3590" width="24.625" style="2" customWidth="1"/>
    <col min="3591" max="3591" width="8.5" style="2" bestFit="1" customWidth="1"/>
    <col min="3592" max="3592" width="23.625" style="2" customWidth="1"/>
    <col min="3593" max="3593" width="36.875" style="2" customWidth="1"/>
    <col min="3594" max="3594" width="0.5" style="2" customWidth="1"/>
    <col min="3595" max="3595" width="24.625" style="2" customWidth="1"/>
    <col min="3596" max="3596" width="8.5" style="2" bestFit="1" customWidth="1"/>
    <col min="3597" max="3597" width="22.375" style="2" customWidth="1"/>
    <col min="3598" max="3598" width="37.625" style="2" customWidth="1"/>
    <col min="3599" max="3840" width="9" style="2"/>
    <col min="3841" max="3841" width="24.625" style="2" customWidth="1"/>
    <col min="3842" max="3842" width="7.625" style="2" customWidth="1"/>
    <col min="3843" max="3843" width="23.625" style="2" customWidth="1"/>
    <col min="3844" max="3844" width="37.625" style="2" customWidth="1"/>
    <col min="3845" max="3845" width="0.625" style="2" customWidth="1"/>
    <col min="3846" max="3846" width="24.625" style="2" customWidth="1"/>
    <col min="3847" max="3847" width="8.5" style="2" bestFit="1" customWidth="1"/>
    <col min="3848" max="3848" width="23.625" style="2" customWidth="1"/>
    <col min="3849" max="3849" width="36.875" style="2" customWidth="1"/>
    <col min="3850" max="3850" width="0.5" style="2" customWidth="1"/>
    <col min="3851" max="3851" width="24.625" style="2" customWidth="1"/>
    <col min="3852" max="3852" width="8.5" style="2" bestFit="1" customWidth="1"/>
    <col min="3853" max="3853" width="22.375" style="2" customWidth="1"/>
    <col min="3854" max="3854" width="37.625" style="2" customWidth="1"/>
    <col min="3855" max="4096" width="9" style="2"/>
    <col min="4097" max="4097" width="24.625" style="2" customWidth="1"/>
    <col min="4098" max="4098" width="7.625" style="2" customWidth="1"/>
    <col min="4099" max="4099" width="23.625" style="2" customWidth="1"/>
    <col min="4100" max="4100" width="37.625" style="2" customWidth="1"/>
    <col min="4101" max="4101" width="0.625" style="2" customWidth="1"/>
    <col min="4102" max="4102" width="24.625" style="2" customWidth="1"/>
    <col min="4103" max="4103" width="8.5" style="2" bestFit="1" customWidth="1"/>
    <col min="4104" max="4104" width="23.625" style="2" customWidth="1"/>
    <col min="4105" max="4105" width="36.875" style="2" customWidth="1"/>
    <col min="4106" max="4106" width="0.5" style="2" customWidth="1"/>
    <col min="4107" max="4107" width="24.625" style="2" customWidth="1"/>
    <col min="4108" max="4108" width="8.5" style="2" bestFit="1" customWidth="1"/>
    <col min="4109" max="4109" width="22.375" style="2" customWidth="1"/>
    <col min="4110" max="4110" width="37.625" style="2" customWidth="1"/>
    <col min="4111" max="4352" width="9" style="2"/>
    <col min="4353" max="4353" width="24.625" style="2" customWidth="1"/>
    <col min="4354" max="4354" width="7.625" style="2" customWidth="1"/>
    <col min="4355" max="4355" width="23.625" style="2" customWidth="1"/>
    <col min="4356" max="4356" width="37.625" style="2" customWidth="1"/>
    <col min="4357" max="4357" width="0.625" style="2" customWidth="1"/>
    <col min="4358" max="4358" width="24.625" style="2" customWidth="1"/>
    <col min="4359" max="4359" width="8.5" style="2" bestFit="1" customWidth="1"/>
    <col min="4360" max="4360" width="23.625" style="2" customWidth="1"/>
    <col min="4361" max="4361" width="36.875" style="2" customWidth="1"/>
    <col min="4362" max="4362" width="0.5" style="2" customWidth="1"/>
    <col min="4363" max="4363" width="24.625" style="2" customWidth="1"/>
    <col min="4364" max="4364" width="8.5" style="2" bestFit="1" customWidth="1"/>
    <col min="4365" max="4365" width="22.375" style="2" customWidth="1"/>
    <col min="4366" max="4366" width="37.625" style="2" customWidth="1"/>
    <col min="4367" max="4608" width="9" style="2"/>
    <col min="4609" max="4609" width="24.625" style="2" customWidth="1"/>
    <col min="4610" max="4610" width="7.625" style="2" customWidth="1"/>
    <col min="4611" max="4611" width="23.625" style="2" customWidth="1"/>
    <col min="4612" max="4612" width="37.625" style="2" customWidth="1"/>
    <col min="4613" max="4613" width="0.625" style="2" customWidth="1"/>
    <col min="4614" max="4614" width="24.625" style="2" customWidth="1"/>
    <col min="4615" max="4615" width="8.5" style="2" bestFit="1" customWidth="1"/>
    <col min="4616" max="4616" width="23.625" style="2" customWidth="1"/>
    <col min="4617" max="4617" width="36.875" style="2" customWidth="1"/>
    <col min="4618" max="4618" width="0.5" style="2" customWidth="1"/>
    <col min="4619" max="4619" width="24.625" style="2" customWidth="1"/>
    <col min="4620" max="4620" width="8.5" style="2" bestFit="1" customWidth="1"/>
    <col min="4621" max="4621" width="22.375" style="2" customWidth="1"/>
    <col min="4622" max="4622" width="37.625" style="2" customWidth="1"/>
    <col min="4623" max="4864" width="9" style="2"/>
    <col min="4865" max="4865" width="24.625" style="2" customWidth="1"/>
    <col min="4866" max="4866" width="7.625" style="2" customWidth="1"/>
    <col min="4867" max="4867" width="23.625" style="2" customWidth="1"/>
    <col min="4868" max="4868" width="37.625" style="2" customWidth="1"/>
    <col min="4869" max="4869" width="0.625" style="2" customWidth="1"/>
    <col min="4870" max="4870" width="24.625" style="2" customWidth="1"/>
    <col min="4871" max="4871" width="8.5" style="2" bestFit="1" customWidth="1"/>
    <col min="4872" max="4872" width="23.625" style="2" customWidth="1"/>
    <col min="4873" max="4873" width="36.875" style="2" customWidth="1"/>
    <col min="4874" max="4874" width="0.5" style="2" customWidth="1"/>
    <col min="4875" max="4875" width="24.625" style="2" customWidth="1"/>
    <col min="4876" max="4876" width="8.5" style="2" bestFit="1" customWidth="1"/>
    <col min="4877" max="4877" width="22.375" style="2" customWidth="1"/>
    <col min="4878" max="4878" width="37.625" style="2" customWidth="1"/>
    <col min="4879" max="5120" width="9" style="2"/>
    <col min="5121" max="5121" width="24.625" style="2" customWidth="1"/>
    <col min="5122" max="5122" width="7.625" style="2" customWidth="1"/>
    <col min="5123" max="5123" width="23.625" style="2" customWidth="1"/>
    <col min="5124" max="5124" width="37.625" style="2" customWidth="1"/>
    <col min="5125" max="5125" width="0.625" style="2" customWidth="1"/>
    <col min="5126" max="5126" width="24.625" style="2" customWidth="1"/>
    <col min="5127" max="5127" width="8.5" style="2" bestFit="1" customWidth="1"/>
    <col min="5128" max="5128" width="23.625" style="2" customWidth="1"/>
    <col min="5129" max="5129" width="36.875" style="2" customWidth="1"/>
    <col min="5130" max="5130" width="0.5" style="2" customWidth="1"/>
    <col min="5131" max="5131" width="24.625" style="2" customWidth="1"/>
    <col min="5132" max="5132" width="8.5" style="2" bestFit="1" customWidth="1"/>
    <col min="5133" max="5133" width="22.375" style="2" customWidth="1"/>
    <col min="5134" max="5134" width="37.625" style="2" customWidth="1"/>
    <col min="5135" max="5376" width="9" style="2"/>
    <col min="5377" max="5377" width="24.625" style="2" customWidth="1"/>
    <col min="5378" max="5378" width="7.625" style="2" customWidth="1"/>
    <col min="5379" max="5379" width="23.625" style="2" customWidth="1"/>
    <col min="5380" max="5380" width="37.625" style="2" customWidth="1"/>
    <col min="5381" max="5381" width="0.625" style="2" customWidth="1"/>
    <col min="5382" max="5382" width="24.625" style="2" customWidth="1"/>
    <col min="5383" max="5383" width="8.5" style="2" bestFit="1" customWidth="1"/>
    <col min="5384" max="5384" width="23.625" style="2" customWidth="1"/>
    <col min="5385" max="5385" width="36.875" style="2" customWidth="1"/>
    <col min="5386" max="5386" width="0.5" style="2" customWidth="1"/>
    <col min="5387" max="5387" width="24.625" style="2" customWidth="1"/>
    <col min="5388" max="5388" width="8.5" style="2" bestFit="1" customWidth="1"/>
    <col min="5389" max="5389" width="22.375" style="2" customWidth="1"/>
    <col min="5390" max="5390" width="37.625" style="2" customWidth="1"/>
    <col min="5391" max="5632" width="9" style="2"/>
    <col min="5633" max="5633" width="24.625" style="2" customWidth="1"/>
    <col min="5634" max="5634" width="7.625" style="2" customWidth="1"/>
    <col min="5635" max="5635" width="23.625" style="2" customWidth="1"/>
    <col min="5636" max="5636" width="37.625" style="2" customWidth="1"/>
    <col min="5637" max="5637" width="0.625" style="2" customWidth="1"/>
    <col min="5638" max="5638" width="24.625" style="2" customWidth="1"/>
    <col min="5639" max="5639" width="8.5" style="2" bestFit="1" customWidth="1"/>
    <col min="5640" max="5640" width="23.625" style="2" customWidth="1"/>
    <col min="5641" max="5641" width="36.875" style="2" customWidth="1"/>
    <col min="5642" max="5642" width="0.5" style="2" customWidth="1"/>
    <col min="5643" max="5643" width="24.625" style="2" customWidth="1"/>
    <col min="5644" max="5644" width="8.5" style="2" bestFit="1" customWidth="1"/>
    <col min="5645" max="5645" width="22.375" style="2" customWidth="1"/>
    <col min="5646" max="5646" width="37.625" style="2" customWidth="1"/>
    <col min="5647" max="5888" width="9" style="2"/>
    <col min="5889" max="5889" width="24.625" style="2" customWidth="1"/>
    <col min="5890" max="5890" width="7.625" style="2" customWidth="1"/>
    <col min="5891" max="5891" width="23.625" style="2" customWidth="1"/>
    <col min="5892" max="5892" width="37.625" style="2" customWidth="1"/>
    <col min="5893" max="5893" width="0.625" style="2" customWidth="1"/>
    <col min="5894" max="5894" width="24.625" style="2" customWidth="1"/>
    <col min="5895" max="5895" width="8.5" style="2" bestFit="1" customWidth="1"/>
    <col min="5896" max="5896" width="23.625" style="2" customWidth="1"/>
    <col min="5897" max="5897" width="36.875" style="2" customWidth="1"/>
    <col min="5898" max="5898" width="0.5" style="2" customWidth="1"/>
    <col min="5899" max="5899" width="24.625" style="2" customWidth="1"/>
    <col min="5900" max="5900" width="8.5" style="2" bestFit="1" customWidth="1"/>
    <col min="5901" max="5901" width="22.375" style="2" customWidth="1"/>
    <col min="5902" max="5902" width="37.625" style="2" customWidth="1"/>
    <col min="5903" max="6144" width="9" style="2"/>
    <col min="6145" max="6145" width="24.625" style="2" customWidth="1"/>
    <col min="6146" max="6146" width="7.625" style="2" customWidth="1"/>
    <col min="6147" max="6147" width="23.625" style="2" customWidth="1"/>
    <col min="6148" max="6148" width="37.625" style="2" customWidth="1"/>
    <col min="6149" max="6149" width="0.625" style="2" customWidth="1"/>
    <col min="6150" max="6150" width="24.625" style="2" customWidth="1"/>
    <col min="6151" max="6151" width="8.5" style="2" bestFit="1" customWidth="1"/>
    <col min="6152" max="6152" width="23.625" style="2" customWidth="1"/>
    <col min="6153" max="6153" width="36.875" style="2" customWidth="1"/>
    <col min="6154" max="6154" width="0.5" style="2" customWidth="1"/>
    <col min="6155" max="6155" width="24.625" style="2" customWidth="1"/>
    <col min="6156" max="6156" width="8.5" style="2" bestFit="1" customWidth="1"/>
    <col min="6157" max="6157" width="22.375" style="2" customWidth="1"/>
    <col min="6158" max="6158" width="37.625" style="2" customWidth="1"/>
    <col min="6159" max="6400" width="9" style="2"/>
    <col min="6401" max="6401" width="24.625" style="2" customWidth="1"/>
    <col min="6402" max="6402" width="7.625" style="2" customWidth="1"/>
    <col min="6403" max="6403" width="23.625" style="2" customWidth="1"/>
    <col min="6404" max="6404" width="37.625" style="2" customWidth="1"/>
    <col min="6405" max="6405" width="0.625" style="2" customWidth="1"/>
    <col min="6406" max="6406" width="24.625" style="2" customWidth="1"/>
    <col min="6407" max="6407" width="8.5" style="2" bestFit="1" customWidth="1"/>
    <col min="6408" max="6408" width="23.625" style="2" customWidth="1"/>
    <col min="6409" max="6409" width="36.875" style="2" customWidth="1"/>
    <col min="6410" max="6410" width="0.5" style="2" customWidth="1"/>
    <col min="6411" max="6411" width="24.625" style="2" customWidth="1"/>
    <col min="6412" max="6412" width="8.5" style="2" bestFit="1" customWidth="1"/>
    <col min="6413" max="6413" width="22.375" style="2" customWidth="1"/>
    <col min="6414" max="6414" width="37.625" style="2" customWidth="1"/>
    <col min="6415" max="6656" width="9" style="2"/>
    <col min="6657" max="6657" width="24.625" style="2" customWidth="1"/>
    <col min="6658" max="6658" width="7.625" style="2" customWidth="1"/>
    <col min="6659" max="6659" width="23.625" style="2" customWidth="1"/>
    <col min="6660" max="6660" width="37.625" style="2" customWidth="1"/>
    <col min="6661" max="6661" width="0.625" style="2" customWidth="1"/>
    <col min="6662" max="6662" width="24.625" style="2" customWidth="1"/>
    <col min="6663" max="6663" width="8.5" style="2" bestFit="1" customWidth="1"/>
    <col min="6664" max="6664" width="23.625" style="2" customWidth="1"/>
    <col min="6665" max="6665" width="36.875" style="2" customWidth="1"/>
    <col min="6666" max="6666" width="0.5" style="2" customWidth="1"/>
    <col min="6667" max="6667" width="24.625" style="2" customWidth="1"/>
    <col min="6668" max="6668" width="8.5" style="2" bestFit="1" customWidth="1"/>
    <col min="6669" max="6669" width="22.375" style="2" customWidth="1"/>
    <col min="6670" max="6670" width="37.625" style="2" customWidth="1"/>
    <col min="6671" max="6912" width="9" style="2"/>
    <col min="6913" max="6913" width="24.625" style="2" customWidth="1"/>
    <col min="6914" max="6914" width="7.625" style="2" customWidth="1"/>
    <col min="6915" max="6915" width="23.625" style="2" customWidth="1"/>
    <col min="6916" max="6916" width="37.625" style="2" customWidth="1"/>
    <col min="6917" max="6917" width="0.625" style="2" customWidth="1"/>
    <col min="6918" max="6918" width="24.625" style="2" customWidth="1"/>
    <col min="6919" max="6919" width="8.5" style="2" bestFit="1" customWidth="1"/>
    <col min="6920" max="6920" width="23.625" style="2" customWidth="1"/>
    <col min="6921" max="6921" width="36.875" style="2" customWidth="1"/>
    <col min="6922" max="6922" width="0.5" style="2" customWidth="1"/>
    <col min="6923" max="6923" width="24.625" style="2" customWidth="1"/>
    <col min="6924" max="6924" width="8.5" style="2" bestFit="1" customWidth="1"/>
    <col min="6925" max="6925" width="22.375" style="2" customWidth="1"/>
    <col min="6926" max="6926" width="37.625" style="2" customWidth="1"/>
    <col min="6927" max="7168" width="9" style="2"/>
    <col min="7169" max="7169" width="24.625" style="2" customWidth="1"/>
    <col min="7170" max="7170" width="7.625" style="2" customWidth="1"/>
    <col min="7171" max="7171" width="23.625" style="2" customWidth="1"/>
    <col min="7172" max="7172" width="37.625" style="2" customWidth="1"/>
    <col min="7173" max="7173" width="0.625" style="2" customWidth="1"/>
    <col min="7174" max="7174" width="24.625" style="2" customWidth="1"/>
    <col min="7175" max="7175" width="8.5" style="2" bestFit="1" customWidth="1"/>
    <col min="7176" max="7176" width="23.625" style="2" customWidth="1"/>
    <col min="7177" max="7177" width="36.875" style="2" customWidth="1"/>
    <col min="7178" max="7178" width="0.5" style="2" customWidth="1"/>
    <col min="7179" max="7179" width="24.625" style="2" customWidth="1"/>
    <col min="7180" max="7180" width="8.5" style="2" bestFit="1" customWidth="1"/>
    <col min="7181" max="7181" width="22.375" style="2" customWidth="1"/>
    <col min="7182" max="7182" width="37.625" style="2" customWidth="1"/>
    <col min="7183" max="7424" width="9" style="2"/>
    <col min="7425" max="7425" width="24.625" style="2" customWidth="1"/>
    <col min="7426" max="7426" width="7.625" style="2" customWidth="1"/>
    <col min="7427" max="7427" width="23.625" style="2" customWidth="1"/>
    <col min="7428" max="7428" width="37.625" style="2" customWidth="1"/>
    <col min="7429" max="7429" width="0.625" style="2" customWidth="1"/>
    <col min="7430" max="7430" width="24.625" style="2" customWidth="1"/>
    <col min="7431" max="7431" width="8.5" style="2" bestFit="1" customWidth="1"/>
    <col min="7432" max="7432" width="23.625" style="2" customWidth="1"/>
    <col min="7433" max="7433" width="36.875" style="2" customWidth="1"/>
    <col min="7434" max="7434" width="0.5" style="2" customWidth="1"/>
    <col min="7435" max="7435" width="24.625" style="2" customWidth="1"/>
    <col min="7436" max="7436" width="8.5" style="2" bestFit="1" customWidth="1"/>
    <col min="7437" max="7437" width="22.375" style="2" customWidth="1"/>
    <col min="7438" max="7438" width="37.625" style="2" customWidth="1"/>
    <col min="7439" max="7680" width="9" style="2"/>
    <col min="7681" max="7681" width="24.625" style="2" customWidth="1"/>
    <col min="7682" max="7682" width="7.625" style="2" customWidth="1"/>
    <col min="7683" max="7683" width="23.625" style="2" customWidth="1"/>
    <col min="7684" max="7684" width="37.625" style="2" customWidth="1"/>
    <col min="7685" max="7685" width="0.625" style="2" customWidth="1"/>
    <col min="7686" max="7686" width="24.625" style="2" customWidth="1"/>
    <col min="7687" max="7687" width="8.5" style="2" bestFit="1" customWidth="1"/>
    <col min="7688" max="7688" width="23.625" style="2" customWidth="1"/>
    <col min="7689" max="7689" width="36.875" style="2" customWidth="1"/>
    <col min="7690" max="7690" width="0.5" style="2" customWidth="1"/>
    <col min="7691" max="7691" width="24.625" style="2" customWidth="1"/>
    <col min="7692" max="7692" width="8.5" style="2" bestFit="1" customWidth="1"/>
    <col min="7693" max="7693" width="22.375" style="2" customWidth="1"/>
    <col min="7694" max="7694" width="37.625" style="2" customWidth="1"/>
    <col min="7695" max="7936" width="9" style="2"/>
    <col min="7937" max="7937" width="24.625" style="2" customWidth="1"/>
    <col min="7938" max="7938" width="7.625" style="2" customWidth="1"/>
    <col min="7939" max="7939" width="23.625" style="2" customWidth="1"/>
    <col min="7940" max="7940" width="37.625" style="2" customWidth="1"/>
    <col min="7941" max="7941" width="0.625" style="2" customWidth="1"/>
    <col min="7942" max="7942" width="24.625" style="2" customWidth="1"/>
    <col min="7943" max="7943" width="8.5" style="2" bestFit="1" customWidth="1"/>
    <col min="7944" max="7944" width="23.625" style="2" customWidth="1"/>
    <col min="7945" max="7945" width="36.875" style="2" customWidth="1"/>
    <col min="7946" max="7946" width="0.5" style="2" customWidth="1"/>
    <col min="7947" max="7947" width="24.625" style="2" customWidth="1"/>
    <col min="7948" max="7948" width="8.5" style="2" bestFit="1" customWidth="1"/>
    <col min="7949" max="7949" width="22.375" style="2" customWidth="1"/>
    <col min="7950" max="7950" width="37.625" style="2" customWidth="1"/>
    <col min="7951" max="8192" width="9" style="2"/>
    <col min="8193" max="8193" width="24.625" style="2" customWidth="1"/>
    <col min="8194" max="8194" width="7.625" style="2" customWidth="1"/>
    <col min="8195" max="8195" width="23.625" style="2" customWidth="1"/>
    <col min="8196" max="8196" width="37.625" style="2" customWidth="1"/>
    <col min="8197" max="8197" width="0.625" style="2" customWidth="1"/>
    <col min="8198" max="8198" width="24.625" style="2" customWidth="1"/>
    <col min="8199" max="8199" width="8.5" style="2" bestFit="1" customWidth="1"/>
    <col min="8200" max="8200" width="23.625" style="2" customWidth="1"/>
    <col min="8201" max="8201" width="36.875" style="2" customWidth="1"/>
    <col min="8202" max="8202" width="0.5" style="2" customWidth="1"/>
    <col min="8203" max="8203" width="24.625" style="2" customWidth="1"/>
    <col min="8204" max="8204" width="8.5" style="2" bestFit="1" customWidth="1"/>
    <col min="8205" max="8205" width="22.375" style="2" customWidth="1"/>
    <col min="8206" max="8206" width="37.625" style="2" customWidth="1"/>
    <col min="8207" max="8448" width="9" style="2"/>
    <col min="8449" max="8449" width="24.625" style="2" customWidth="1"/>
    <col min="8450" max="8450" width="7.625" style="2" customWidth="1"/>
    <col min="8451" max="8451" width="23.625" style="2" customWidth="1"/>
    <col min="8452" max="8452" width="37.625" style="2" customWidth="1"/>
    <col min="8453" max="8453" width="0.625" style="2" customWidth="1"/>
    <col min="8454" max="8454" width="24.625" style="2" customWidth="1"/>
    <col min="8455" max="8455" width="8.5" style="2" bestFit="1" customWidth="1"/>
    <col min="8456" max="8456" width="23.625" style="2" customWidth="1"/>
    <col min="8457" max="8457" width="36.875" style="2" customWidth="1"/>
    <col min="8458" max="8458" width="0.5" style="2" customWidth="1"/>
    <col min="8459" max="8459" width="24.625" style="2" customWidth="1"/>
    <col min="8460" max="8460" width="8.5" style="2" bestFit="1" customWidth="1"/>
    <col min="8461" max="8461" width="22.375" style="2" customWidth="1"/>
    <col min="8462" max="8462" width="37.625" style="2" customWidth="1"/>
    <col min="8463" max="8704" width="9" style="2"/>
    <col min="8705" max="8705" width="24.625" style="2" customWidth="1"/>
    <col min="8706" max="8706" width="7.625" style="2" customWidth="1"/>
    <col min="8707" max="8707" width="23.625" style="2" customWidth="1"/>
    <col min="8708" max="8708" width="37.625" style="2" customWidth="1"/>
    <col min="8709" max="8709" width="0.625" style="2" customWidth="1"/>
    <col min="8710" max="8710" width="24.625" style="2" customWidth="1"/>
    <col min="8711" max="8711" width="8.5" style="2" bestFit="1" customWidth="1"/>
    <col min="8712" max="8712" width="23.625" style="2" customWidth="1"/>
    <col min="8713" max="8713" width="36.875" style="2" customWidth="1"/>
    <col min="8714" max="8714" width="0.5" style="2" customWidth="1"/>
    <col min="8715" max="8715" width="24.625" style="2" customWidth="1"/>
    <col min="8716" max="8716" width="8.5" style="2" bestFit="1" customWidth="1"/>
    <col min="8717" max="8717" width="22.375" style="2" customWidth="1"/>
    <col min="8718" max="8718" width="37.625" style="2" customWidth="1"/>
    <col min="8719" max="8960" width="9" style="2"/>
    <col min="8961" max="8961" width="24.625" style="2" customWidth="1"/>
    <col min="8962" max="8962" width="7.625" style="2" customWidth="1"/>
    <col min="8963" max="8963" width="23.625" style="2" customWidth="1"/>
    <col min="8964" max="8964" width="37.625" style="2" customWidth="1"/>
    <col min="8965" max="8965" width="0.625" style="2" customWidth="1"/>
    <col min="8966" max="8966" width="24.625" style="2" customWidth="1"/>
    <col min="8967" max="8967" width="8.5" style="2" bestFit="1" customWidth="1"/>
    <col min="8968" max="8968" width="23.625" style="2" customWidth="1"/>
    <col min="8969" max="8969" width="36.875" style="2" customWidth="1"/>
    <col min="8970" max="8970" width="0.5" style="2" customWidth="1"/>
    <col min="8971" max="8971" width="24.625" style="2" customWidth="1"/>
    <col min="8972" max="8972" width="8.5" style="2" bestFit="1" customWidth="1"/>
    <col min="8973" max="8973" width="22.375" style="2" customWidth="1"/>
    <col min="8974" max="8974" width="37.625" style="2" customWidth="1"/>
    <col min="8975" max="9216" width="9" style="2"/>
    <col min="9217" max="9217" width="24.625" style="2" customWidth="1"/>
    <col min="9218" max="9218" width="7.625" style="2" customWidth="1"/>
    <col min="9219" max="9219" width="23.625" style="2" customWidth="1"/>
    <col min="9220" max="9220" width="37.625" style="2" customWidth="1"/>
    <col min="9221" max="9221" width="0.625" style="2" customWidth="1"/>
    <col min="9222" max="9222" width="24.625" style="2" customWidth="1"/>
    <col min="9223" max="9223" width="8.5" style="2" bestFit="1" customWidth="1"/>
    <col min="9224" max="9224" width="23.625" style="2" customWidth="1"/>
    <col min="9225" max="9225" width="36.875" style="2" customWidth="1"/>
    <col min="9226" max="9226" width="0.5" style="2" customWidth="1"/>
    <col min="9227" max="9227" width="24.625" style="2" customWidth="1"/>
    <col min="9228" max="9228" width="8.5" style="2" bestFit="1" customWidth="1"/>
    <col min="9229" max="9229" width="22.375" style="2" customWidth="1"/>
    <col min="9230" max="9230" width="37.625" style="2" customWidth="1"/>
    <col min="9231" max="9472" width="9" style="2"/>
    <col min="9473" max="9473" width="24.625" style="2" customWidth="1"/>
    <col min="9474" max="9474" width="7.625" style="2" customWidth="1"/>
    <col min="9475" max="9475" width="23.625" style="2" customWidth="1"/>
    <col min="9476" max="9476" width="37.625" style="2" customWidth="1"/>
    <col min="9477" max="9477" width="0.625" style="2" customWidth="1"/>
    <col min="9478" max="9478" width="24.625" style="2" customWidth="1"/>
    <col min="9479" max="9479" width="8.5" style="2" bestFit="1" customWidth="1"/>
    <col min="9480" max="9480" width="23.625" style="2" customWidth="1"/>
    <col min="9481" max="9481" width="36.875" style="2" customWidth="1"/>
    <col min="9482" max="9482" width="0.5" style="2" customWidth="1"/>
    <col min="9483" max="9483" width="24.625" style="2" customWidth="1"/>
    <col min="9484" max="9484" width="8.5" style="2" bestFit="1" customWidth="1"/>
    <col min="9485" max="9485" width="22.375" style="2" customWidth="1"/>
    <col min="9486" max="9486" width="37.625" style="2" customWidth="1"/>
    <col min="9487" max="9728" width="9" style="2"/>
    <col min="9729" max="9729" width="24.625" style="2" customWidth="1"/>
    <col min="9730" max="9730" width="7.625" style="2" customWidth="1"/>
    <col min="9731" max="9731" width="23.625" style="2" customWidth="1"/>
    <col min="9732" max="9732" width="37.625" style="2" customWidth="1"/>
    <col min="9733" max="9733" width="0.625" style="2" customWidth="1"/>
    <col min="9734" max="9734" width="24.625" style="2" customWidth="1"/>
    <col min="9735" max="9735" width="8.5" style="2" bestFit="1" customWidth="1"/>
    <col min="9736" max="9736" width="23.625" style="2" customWidth="1"/>
    <col min="9737" max="9737" width="36.875" style="2" customWidth="1"/>
    <col min="9738" max="9738" width="0.5" style="2" customWidth="1"/>
    <col min="9739" max="9739" width="24.625" style="2" customWidth="1"/>
    <col min="9740" max="9740" width="8.5" style="2" bestFit="1" customWidth="1"/>
    <col min="9741" max="9741" width="22.375" style="2" customWidth="1"/>
    <col min="9742" max="9742" width="37.625" style="2" customWidth="1"/>
    <col min="9743" max="9984" width="9" style="2"/>
    <col min="9985" max="9985" width="24.625" style="2" customWidth="1"/>
    <col min="9986" max="9986" width="7.625" style="2" customWidth="1"/>
    <col min="9987" max="9987" width="23.625" style="2" customWidth="1"/>
    <col min="9988" max="9988" width="37.625" style="2" customWidth="1"/>
    <col min="9989" max="9989" width="0.625" style="2" customWidth="1"/>
    <col min="9990" max="9990" width="24.625" style="2" customWidth="1"/>
    <col min="9991" max="9991" width="8.5" style="2" bestFit="1" customWidth="1"/>
    <col min="9992" max="9992" width="23.625" style="2" customWidth="1"/>
    <col min="9993" max="9993" width="36.875" style="2" customWidth="1"/>
    <col min="9994" max="9994" width="0.5" style="2" customWidth="1"/>
    <col min="9995" max="9995" width="24.625" style="2" customWidth="1"/>
    <col min="9996" max="9996" width="8.5" style="2" bestFit="1" customWidth="1"/>
    <col min="9997" max="9997" width="22.375" style="2" customWidth="1"/>
    <col min="9998" max="9998" width="37.625" style="2" customWidth="1"/>
    <col min="9999" max="10240" width="9" style="2"/>
    <col min="10241" max="10241" width="24.625" style="2" customWidth="1"/>
    <col min="10242" max="10242" width="7.625" style="2" customWidth="1"/>
    <col min="10243" max="10243" width="23.625" style="2" customWidth="1"/>
    <col min="10244" max="10244" width="37.625" style="2" customWidth="1"/>
    <col min="10245" max="10245" width="0.625" style="2" customWidth="1"/>
    <col min="10246" max="10246" width="24.625" style="2" customWidth="1"/>
    <col min="10247" max="10247" width="8.5" style="2" bestFit="1" customWidth="1"/>
    <col min="10248" max="10248" width="23.625" style="2" customWidth="1"/>
    <col min="10249" max="10249" width="36.875" style="2" customWidth="1"/>
    <col min="10250" max="10250" width="0.5" style="2" customWidth="1"/>
    <col min="10251" max="10251" width="24.625" style="2" customWidth="1"/>
    <col min="10252" max="10252" width="8.5" style="2" bestFit="1" customWidth="1"/>
    <col min="10253" max="10253" width="22.375" style="2" customWidth="1"/>
    <col min="10254" max="10254" width="37.625" style="2" customWidth="1"/>
    <col min="10255" max="10496" width="9" style="2"/>
    <col min="10497" max="10497" width="24.625" style="2" customWidth="1"/>
    <col min="10498" max="10498" width="7.625" style="2" customWidth="1"/>
    <col min="10499" max="10499" width="23.625" style="2" customWidth="1"/>
    <col min="10500" max="10500" width="37.625" style="2" customWidth="1"/>
    <col min="10501" max="10501" width="0.625" style="2" customWidth="1"/>
    <col min="10502" max="10502" width="24.625" style="2" customWidth="1"/>
    <col min="10503" max="10503" width="8.5" style="2" bestFit="1" customWidth="1"/>
    <col min="10504" max="10504" width="23.625" style="2" customWidth="1"/>
    <col min="10505" max="10505" width="36.875" style="2" customWidth="1"/>
    <col min="10506" max="10506" width="0.5" style="2" customWidth="1"/>
    <col min="10507" max="10507" width="24.625" style="2" customWidth="1"/>
    <col min="10508" max="10508" width="8.5" style="2" bestFit="1" customWidth="1"/>
    <col min="10509" max="10509" width="22.375" style="2" customWidth="1"/>
    <col min="10510" max="10510" width="37.625" style="2" customWidth="1"/>
    <col min="10511" max="10752" width="9" style="2"/>
    <col min="10753" max="10753" width="24.625" style="2" customWidth="1"/>
    <col min="10754" max="10754" width="7.625" style="2" customWidth="1"/>
    <col min="10755" max="10755" width="23.625" style="2" customWidth="1"/>
    <col min="10756" max="10756" width="37.625" style="2" customWidth="1"/>
    <col min="10757" max="10757" width="0.625" style="2" customWidth="1"/>
    <col min="10758" max="10758" width="24.625" style="2" customWidth="1"/>
    <col min="10759" max="10759" width="8.5" style="2" bestFit="1" customWidth="1"/>
    <col min="10760" max="10760" width="23.625" style="2" customWidth="1"/>
    <col min="10761" max="10761" width="36.875" style="2" customWidth="1"/>
    <col min="10762" max="10762" width="0.5" style="2" customWidth="1"/>
    <col min="10763" max="10763" width="24.625" style="2" customWidth="1"/>
    <col min="10764" max="10764" width="8.5" style="2" bestFit="1" customWidth="1"/>
    <col min="10765" max="10765" width="22.375" style="2" customWidth="1"/>
    <col min="10766" max="10766" width="37.625" style="2" customWidth="1"/>
    <col min="10767" max="11008" width="9" style="2"/>
    <col min="11009" max="11009" width="24.625" style="2" customWidth="1"/>
    <col min="11010" max="11010" width="7.625" style="2" customWidth="1"/>
    <col min="11011" max="11011" width="23.625" style="2" customWidth="1"/>
    <col min="11012" max="11012" width="37.625" style="2" customWidth="1"/>
    <col min="11013" max="11013" width="0.625" style="2" customWidth="1"/>
    <col min="11014" max="11014" width="24.625" style="2" customWidth="1"/>
    <col min="11015" max="11015" width="8.5" style="2" bestFit="1" customWidth="1"/>
    <col min="11016" max="11016" width="23.625" style="2" customWidth="1"/>
    <col min="11017" max="11017" width="36.875" style="2" customWidth="1"/>
    <col min="11018" max="11018" width="0.5" style="2" customWidth="1"/>
    <col min="11019" max="11019" width="24.625" style="2" customWidth="1"/>
    <col min="11020" max="11020" width="8.5" style="2" bestFit="1" customWidth="1"/>
    <col min="11021" max="11021" width="22.375" style="2" customWidth="1"/>
    <col min="11022" max="11022" width="37.625" style="2" customWidth="1"/>
    <col min="11023" max="11264" width="9" style="2"/>
    <col min="11265" max="11265" width="24.625" style="2" customWidth="1"/>
    <col min="11266" max="11266" width="7.625" style="2" customWidth="1"/>
    <col min="11267" max="11267" width="23.625" style="2" customWidth="1"/>
    <col min="11268" max="11268" width="37.625" style="2" customWidth="1"/>
    <col min="11269" max="11269" width="0.625" style="2" customWidth="1"/>
    <col min="11270" max="11270" width="24.625" style="2" customWidth="1"/>
    <col min="11271" max="11271" width="8.5" style="2" bestFit="1" customWidth="1"/>
    <col min="11272" max="11272" width="23.625" style="2" customWidth="1"/>
    <col min="11273" max="11273" width="36.875" style="2" customWidth="1"/>
    <col min="11274" max="11274" width="0.5" style="2" customWidth="1"/>
    <col min="11275" max="11275" width="24.625" style="2" customWidth="1"/>
    <col min="11276" max="11276" width="8.5" style="2" bestFit="1" customWidth="1"/>
    <col min="11277" max="11277" width="22.375" style="2" customWidth="1"/>
    <col min="11278" max="11278" width="37.625" style="2" customWidth="1"/>
    <col min="11279" max="11520" width="9" style="2"/>
    <col min="11521" max="11521" width="24.625" style="2" customWidth="1"/>
    <col min="11522" max="11522" width="7.625" style="2" customWidth="1"/>
    <col min="11523" max="11523" width="23.625" style="2" customWidth="1"/>
    <col min="11524" max="11524" width="37.625" style="2" customWidth="1"/>
    <col min="11525" max="11525" width="0.625" style="2" customWidth="1"/>
    <col min="11526" max="11526" width="24.625" style="2" customWidth="1"/>
    <col min="11527" max="11527" width="8.5" style="2" bestFit="1" customWidth="1"/>
    <col min="11528" max="11528" width="23.625" style="2" customWidth="1"/>
    <col min="11529" max="11529" width="36.875" style="2" customWidth="1"/>
    <col min="11530" max="11530" width="0.5" style="2" customWidth="1"/>
    <col min="11531" max="11531" width="24.625" style="2" customWidth="1"/>
    <col min="11532" max="11532" width="8.5" style="2" bestFit="1" customWidth="1"/>
    <col min="11533" max="11533" width="22.375" style="2" customWidth="1"/>
    <col min="11534" max="11534" width="37.625" style="2" customWidth="1"/>
    <col min="11535" max="11776" width="9" style="2"/>
    <col min="11777" max="11777" width="24.625" style="2" customWidth="1"/>
    <col min="11778" max="11778" width="7.625" style="2" customWidth="1"/>
    <col min="11779" max="11779" width="23.625" style="2" customWidth="1"/>
    <col min="11780" max="11780" width="37.625" style="2" customWidth="1"/>
    <col min="11781" max="11781" width="0.625" style="2" customWidth="1"/>
    <col min="11782" max="11782" width="24.625" style="2" customWidth="1"/>
    <col min="11783" max="11783" width="8.5" style="2" bestFit="1" customWidth="1"/>
    <col min="11784" max="11784" width="23.625" style="2" customWidth="1"/>
    <col min="11785" max="11785" width="36.875" style="2" customWidth="1"/>
    <col min="11786" max="11786" width="0.5" style="2" customWidth="1"/>
    <col min="11787" max="11787" width="24.625" style="2" customWidth="1"/>
    <col min="11788" max="11788" width="8.5" style="2" bestFit="1" customWidth="1"/>
    <col min="11789" max="11789" width="22.375" style="2" customWidth="1"/>
    <col min="11790" max="11790" width="37.625" style="2" customWidth="1"/>
    <col min="11791" max="12032" width="9" style="2"/>
    <col min="12033" max="12033" width="24.625" style="2" customWidth="1"/>
    <col min="12034" max="12034" width="7.625" style="2" customWidth="1"/>
    <col min="12035" max="12035" width="23.625" style="2" customWidth="1"/>
    <col min="12036" max="12036" width="37.625" style="2" customWidth="1"/>
    <col min="12037" max="12037" width="0.625" style="2" customWidth="1"/>
    <col min="12038" max="12038" width="24.625" style="2" customWidth="1"/>
    <col min="12039" max="12039" width="8.5" style="2" bestFit="1" customWidth="1"/>
    <col min="12040" max="12040" width="23.625" style="2" customWidth="1"/>
    <col min="12041" max="12041" width="36.875" style="2" customWidth="1"/>
    <col min="12042" max="12042" width="0.5" style="2" customWidth="1"/>
    <col min="12043" max="12043" width="24.625" style="2" customWidth="1"/>
    <col min="12044" max="12044" width="8.5" style="2" bestFit="1" customWidth="1"/>
    <col min="12045" max="12045" width="22.375" style="2" customWidth="1"/>
    <col min="12046" max="12046" width="37.625" style="2" customWidth="1"/>
    <col min="12047" max="12288" width="9" style="2"/>
    <col min="12289" max="12289" width="24.625" style="2" customWidth="1"/>
    <col min="12290" max="12290" width="7.625" style="2" customWidth="1"/>
    <col min="12291" max="12291" width="23.625" style="2" customWidth="1"/>
    <col min="12292" max="12292" width="37.625" style="2" customWidth="1"/>
    <col min="12293" max="12293" width="0.625" style="2" customWidth="1"/>
    <col min="12294" max="12294" width="24.625" style="2" customWidth="1"/>
    <col min="12295" max="12295" width="8.5" style="2" bestFit="1" customWidth="1"/>
    <col min="12296" max="12296" width="23.625" style="2" customWidth="1"/>
    <col min="12297" max="12297" width="36.875" style="2" customWidth="1"/>
    <col min="12298" max="12298" width="0.5" style="2" customWidth="1"/>
    <col min="12299" max="12299" width="24.625" style="2" customWidth="1"/>
    <col min="12300" max="12300" width="8.5" style="2" bestFit="1" customWidth="1"/>
    <col min="12301" max="12301" width="22.375" style="2" customWidth="1"/>
    <col min="12302" max="12302" width="37.625" style="2" customWidth="1"/>
    <col min="12303" max="12544" width="9" style="2"/>
    <col min="12545" max="12545" width="24.625" style="2" customWidth="1"/>
    <col min="12546" max="12546" width="7.625" style="2" customWidth="1"/>
    <col min="12547" max="12547" width="23.625" style="2" customWidth="1"/>
    <col min="12548" max="12548" width="37.625" style="2" customWidth="1"/>
    <col min="12549" max="12549" width="0.625" style="2" customWidth="1"/>
    <col min="12550" max="12550" width="24.625" style="2" customWidth="1"/>
    <col min="12551" max="12551" width="8.5" style="2" bestFit="1" customWidth="1"/>
    <col min="12552" max="12552" width="23.625" style="2" customWidth="1"/>
    <col min="12553" max="12553" width="36.875" style="2" customWidth="1"/>
    <col min="12554" max="12554" width="0.5" style="2" customWidth="1"/>
    <col min="12555" max="12555" width="24.625" style="2" customWidth="1"/>
    <col min="12556" max="12556" width="8.5" style="2" bestFit="1" customWidth="1"/>
    <col min="12557" max="12557" width="22.375" style="2" customWidth="1"/>
    <col min="12558" max="12558" width="37.625" style="2" customWidth="1"/>
    <col min="12559" max="12800" width="9" style="2"/>
    <col min="12801" max="12801" width="24.625" style="2" customWidth="1"/>
    <col min="12802" max="12802" width="7.625" style="2" customWidth="1"/>
    <col min="12803" max="12803" width="23.625" style="2" customWidth="1"/>
    <col min="12804" max="12804" width="37.625" style="2" customWidth="1"/>
    <col min="12805" max="12805" width="0.625" style="2" customWidth="1"/>
    <col min="12806" max="12806" width="24.625" style="2" customWidth="1"/>
    <col min="12807" max="12807" width="8.5" style="2" bestFit="1" customWidth="1"/>
    <col min="12808" max="12808" width="23.625" style="2" customWidth="1"/>
    <col min="12809" max="12809" width="36.875" style="2" customWidth="1"/>
    <col min="12810" max="12810" width="0.5" style="2" customWidth="1"/>
    <col min="12811" max="12811" width="24.625" style="2" customWidth="1"/>
    <col min="12812" max="12812" width="8.5" style="2" bestFit="1" customWidth="1"/>
    <col min="12813" max="12813" width="22.375" style="2" customWidth="1"/>
    <col min="12814" max="12814" width="37.625" style="2" customWidth="1"/>
    <col min="12815" max="13056" width="9" style="2"/>
    <col min="13057" max="13057" width="24.625" style="2" customWidth="1"/>
    <col min="13058" max="13058" width="7.625" style="2" customWidth="1"/>
    <col min="13059" max="13059" width="23.625" style="2" customWidth="1"/>
    <col min="13060" max="13060" width="37.625" style="2" customWidth="1"/>
    <col min="13061" max="13061" width="0.625" style="2" customWidth="1"/>
    <col min="13062" max="13062" width="24.625" style="2" customWidth="1"/>
    <col min="13063" max="13063" width="8.5" style="2" bestFit="1" customWidth="1"/>
    <col min="13064" max="13064" width="23.625" style="2" customWidth="1"/>
    <col min="13065" max="13065" width="36.875" style="2" customWidth="1"/>
    <col min="13066" max="13066" width="0.5" style="2" customWidth="1"/>
    <col min="13067" max="13067" width="24.625" style="2" customWidth="1"/>
    <col min="13068" max="13068" width="8.5" style="2" bestFit="1" customWidth="1"/>
    <col min="13069" max="13069" width="22.375" style="2" customWidth="1"/>
    <col min="13070" max="13070" width="37.625" style="2" customWidth="1"/>
    <col min="13071" max="13312" width="9" style="2"/>
    <col min="13313" max="13313" width="24.625" style="2" customWidth="1"/>
    <col min="13314" max="13314" width="7.625" style="2" customWidth="1"/>
    <col min="13315" max="13315" width="23.625" style="2" customWidth="1"/>
    <col min="13316" max="13316" width="37.625" style="2" customWidth="1"/>
    <col min="13317" max="13317" width="0.625" style="2" customWidth="1"/>
    <col min="13318" max="13318" width="24.625" style="2" customWidth="1"/>
    <col min="13319" max="13319" width="8.5" style="2" bestFit="1" customWidth="1"/>
    <col min="13320" max="13320" width="23.625" style="2" customWidth="1"/>
    <col min="13321" max="13321" width="36.875" style="2" customWidth="1"/>
    <col min="13322" max="13322" width="0.5" style="2" customWidth="1"/>
    <col min="13323" max="13323" width="24.625" style="2" customWidth="1"/>
    <col min="13324" max="13324" width="8.5" style="2" bestFit="1" customWidth="1"/>
    <col min="13325" max="13325" width="22.375" style="2" customWidth="1"/>
    <col min="13326" max="13326" width="37.625" style="2" customWidth="1"/>
    <col min="13327" max="13568" width="9" style="2"/>
    <col min="13569" max="13569" width="24.625" style="2" customWidth="1"/>
    <col min="13570" max="13570" width="7.625" style="2" customWidth="1"/>
    <col min="13571" max="13571" width="23.625" style="2" customWidth="1"/>
    <col min="13572" max="13572" width="37.625" style="2" customWidth="1"/>
    <col min="13573" max="13573" width="0.625" style="2" customWidth="1"/>
    <col min="13574" max="13574" width="24.625" style="2" customWidth="1"/>
    <col min="13575" max="13575" width="8.5" style="2" bestFit="1" customWidth="1"/>
    <col min="13576" max="13576" width="23.625" style="2" customWidth="1"/>
    <col min="13577" max="13577" width="36.875" style="2" customWidth="1"/>
    <col min="13578" max="13578" width="0.5" style="2" customWidth="1"/>
    <col min="13579" max="13579" width="24.625" style="2" customWidth="1"/>
    <col min="13580" max="13580" width="8.5" style="2" bestFit="1" customWidth="1"/>
    <col min="13581" max="13581" width="22.375" style="2" customWidth="1"/>
    <col min="13582" max="13582" width="37.625" style="2" customWidth="1"/>
    <col min="13583" max="13824" width="9" style="2"/>
    <col min="13825" max="13825" width="24.625" style="2" customWidth="1"/>
    <col min="13826" max="13826" width="7.625" style="2" customWidth="1"/>
    <col min="13827" max="13827" width="23.625" style="2" customWidth="1"/>
    <col min="13828" max="13828" width="37.625" style="2" customWidth="1"/>
    <col min="13829" max="13829" width="0.625" style="2" customWidth="1"/>
    <col min="13830" max="13830" width="24.625" style="2" customWidth="1"/>
    <col min="13831" max="13831" width="8.5" style="2" bestFit="1" customWidth="1"/>
    <col min="13832" max="13832" width="23.625" style="2" customWidth="1"/>
    <col min="13833" max="13833" width="36.875" style="2" customWidth="1"/>
    <col min="13834" max="13834" width="0.5" style="2" customWidth="1"/>
    <col min="13835" max="13835" width="24.625" style="2" customWidth="1"/>
    <col min="13836" max="13836" width="8.5" style="2" bestFit="1" customWidth="1"/>
    <col min="13837" max="13837" width="22.375" style="2" customWidth="1"/>
    <col min="13838" max="13838" width="37.625" style="2" customWidth="1"/>
    <col min="13839" max="14080" width="9" style="2"/>
    <col min="14081" max="14081" width="24.625" style="2" customWidth="1"/>
    <col min="14082" max="14082" width="7.625" style="2" customWidth="1"/>
    <col min="14083" max="14083" width="23.625" style="2" customWidth="1"/>
    <col min="14084" max="14084" width="37.625" style="2" customWidth="1"/>
    <col min="14085" max="14085" width="0.625" style="2" customWidth="1"/>
    <col min="14086" max="14086" width="24.625" style="2" customWidth="1"/>
    <col min="14087" max="14087" width="8.5" style="2" bestFit="1" customWidth="1"/>
    <col min="14088" max="14088" width="23.625" style="2" customWidth="1"/>
    <col min="14089" max="14089" width="36.875" style="2" customWidth="1"/>
    <col min="14090" max="14090" width="0.5" style="2" customWidth="1"/>
    <col min="14091" max="14091" width="24.625" style="2" customWidth="1"/>
    <col min="14092" max="14092" width="8.5" style="2" bestFit="1" customWidth="1"/>
    <col min="14093" max="14093" width="22.375" style="2" customWidth="1"/>
    <col min="14094" max="14094" width="37.625" style="2" customWidth="1"/>
    <col min="14095" max="14336" width="9" style="2"/>
    <col min="14337" max="14337" width="24.625" style="2" customWidth="1"/>
    <col min="14338" max="14338" width="7.625" style="2" customWidth="1"/>
    <col min="14339" max="14339" width="23.625" style="2" customWidth="1"/>
    <col min="14340" max="14340" width="37.625" style="2" customWidth="1"/>
    <col min="14341" max="14341" width="0.625" style="2" customWidth="1"/>
    <col min="14342" max="14342" width="24.625" style="2" customWidth="1"/>
    <col min="14343" max="14343" width="8.5" style="2" bestFit="1" customWidth="1"/>
    <col min="14344" max="14344" width="23.625" style="2" customWidth="1"/>
    <col min="14345" max="14345" width="36.875" style="2" customWidth="1"/>
    <col min="14346" max="14346" width="0.5" style="2" customWidth="1"/>
    <col min="14347" max="14347" width="24.625" style="2" customWidth="1"/>
    <col min="14348" max="14348" width="8.5" style="2" bestFit="1" customWidth="1"/>
    <col min="14349" max="14349" width="22.375" style="2" customWidth="1"/>
    <col min="14350" max="14350" width="37.625" style="2" customWidth="1"/>
    <col min="14351" max="14592" width="9" style="2"/>
    <col min="14593" max="14593" width="24.625" style="2" customWidth="1"/>
    <col min="14594" max="14594" width="7.625" style="2" customWidth="1"/>
    <col min="14595" max="14595" width="23.625" style="2" customWidth="1"/>
    <col min="14596" max="14596" width="37.625" style="2" customWidth="1"/>
    <col min="14597" max="14597" width="0.625" style="2" customWidth="1"/>
    <col min="14598" max="14598" width="24.625" style="2" customWidth="1"/>
    <col min="14599" max="14599" width="8.5" style="2" bestFit="1" customWidth="1"/>
    <col min="14600" max="14600" width="23.625" style="2" customWidth="1"/>
    <col min="14601" max="14601" width="36.875" style="2" customWidth="1"/>
    <col min="14602" max="14602" width="0.5" style="2" customWidth="1"/>
    <col min="14603" max="14603" width="24.625" style="2" customWidth="1"/>
    <col min="14604" max="14604" width="8.5" style="2" bestFit="1" customWidth="1"/>
    <col min="14605" max="14605" width="22.375" style="2" customWidth="1"/>
    <col min="14606" max="14606" width="37.625" style="2" customWidth="1"/>
    <col min="14607" max="14848" width="9" style="2"/>
    <col min="14849" max="14849" width="24.625" style="2" customWidth="1"/>
    <col min="14850" max="14850" width="7.625" style="2" customWidth="1"/>
    <col min="14851" max="14851" width="23.625" style="2" customWidth="1"/>
    <col min="14852" max="14852" width="37.625" style="2" customWidth="1"/>
    <col min="14853" max="14853" width="0.625" style="2" customWidth="1"/>
    <col min="14854" max="14854" width="24.625" style="2" customWidth="1"/>
    <col min="14855" max="14855" width="8.5" style="2" bestFit="1" customWidth="1"/>
    <col min="14856" max="14856" width="23.625" style="2" customWidth="1"/>
    <col min="14857" max="14857" width="36.875" style="2" customWidth="1"/>
    <col min="14858" max="14858" width="0.5" style="2" customWidth="1"/>
    <col min="14859" max="14859" width="24.625" style="2" customWidth="1"/>
    <col min="14860" max="14860" width="8.5" style="2" bestFit="1" customWidth="1"/>
    <col min="14861" max="14861" width="22.375" style="2" customWidth="1"/>
    <col min="14862" max="14862" width="37.625" style="2" customWidth="1"/>
    <col min="14863" max="15104" width="9" style="2"/>
    <col min="15105" max="15105" width="24.625" style="2" customWidth="1"/>
    <col min="15106" max="15106" width="7.625" style="2" customWidth="1"/>
    <col min="15107" max="15107" width="23.625" style="2" customWidth="1"/>
    <col min="15108" max="15108" width="37.625" style="2" customWidth="1"/>
    <col min="15109" max="15109" width="0.625" style="2" customWidth="1"/>
    <col min="15110" max="15110" width="24.625" style="2" customWidth="1"/>
    <col min="15111" max="15111" width="8.5" style="2" bestFit="1" customWidth="1"/>
    <col min="15112" max="15112" width="23.625" style="2" customWidth="1"/>
    <col min="15113" max="15113" width="36.875" style="2" customWidth="1"/>
    <col min="15114" max="15114" width="0.5" style="2" customWidth="1"/>
    <col min="15115" max="15115" width="24.625" style="2" customWidth="1"/>
    <col min="15116" max="15116" width="8.5" style="2" bestFit="1" customWidth="1"/>
    <col min="15117" max="15117" width="22.375" style="2" customWidth="1"/>
    <col min="15118" max="15118" width="37.625" style="2" customWidth="1"/>
    <col min="15119" max="15360" width="9" style="2"/>
    <col min="15361" max="15361" width="24.625" style="2" customWidth="1"/>
    <col min="15362" max="15362" width="7.625" style="2" customWidth="1"/>
    <col min="15363" max="15363" width="23.625" style="2" customWidth="1"/>
    <col min="15364" max="15364" width="37.625" style="2" customWidth="1"/>
    <col min="15365" max="15365" width="0.625" style="2" customWidth="1"/>
    <col min="15366" max="15366" width="24.625" style="2" customWidth="1"/>
    <col min="15367" max="15367" width="8.5" style="2" bestFit="1" customWidth="1"/>
    <col min="15368" max="15368" width="23.625" style="2" customWidth="1"/>
    <col min="15369" max="15369" width="36.875" style="2" customWidth="1"/>
    <col min="15370" max="15370" width="0.5" style="2" customWidth="1"/>
    <col min="15371" max="15371" width="24.625" style="2" customWidth="1"/>
    <col min="15372" max="15372" width="8.5" style="2" bestFit="1" customWidth="1"/>
    <col min="15373" max="15373" width="22.375" style="2" customWidth="1"/>
    <col min="15374" max="15374" width="37.625" style="2" customWidth="1"/>
    <col min="15375" max="15616" width="9" style="2"/>
    <col min="15617" max="15617" width="24.625" style="2" customWidth="1"/>
    <col min="15618" max="15618" width="7.625" style="2" customWidth="1"/>
    <col min="15619" max="15619" width="23.625" style="2" customWidth="1"/>
    <col min="15620" max="15620" width="37.625" style="2" customWidth="1"/>
    <col min="15621" max="15621" width="0.625" style="2" customWidth="1"/>
    <col min="15622" max="15622" width="24.625" style="2" customWidth="1"/>
    <col min="15623" max="15623" width="8.5" style="2" bestFit="1" customWidth="1"/>
    <col min="15624" max="15624" width="23.625" style="2" customWidth="1"/>
    <col min="15625" max="15625" width="36.875" style="2" customWidth="1"/>
    <col min="15626" max="15626" width="0.5" style="2" customWidth="1"/>
    <col min="15627" max="15627" width="24.625" style="2" customWidth="1"/>
    <col min="15628" max="15628" width="8.5" style="2" bestFit="1" customWidth="1"/>
    <col min="15629" max="15629" width="22.375" style="2" customWidth="1"/>
    <col min="15630" max="15630" width="37.625" style="2" customWidth="1"/>
    <col min="15631" max="15872" width="9" style="2"/>
    <col min="15873" max="15873" width="24.625" style="2" customWidth="1"/>
    <col min="15874" max="15874" width="7.625" style="2" customWidth="1"/>
    <col min="15875" max="15875" width="23.625" style="2" customWidth="1"/>
    <col min="15876" max="15876" width="37.625" style="2" customWidth="1"/>
    <col min="15877" max="15877" width="0.625" style="2" customWidth="1"/>
    <col min="15878" max="15878" width="24.625" style="2" customWidth="1"/>
    <col min="15879" max="15879" width="8.5" style="2" bestFit="1" customWidth="1"/>
    <col min="15880" max="15880" width="23.625" style="2" customWidth="1"/>
    <col min="15881" max="15881" width="36.875" style="2" customWidth="1"/>
    <col min="15882" max="15882" width="0.5" style="2" customWidth="1"/>
    <col min="15883" max="15883" width="24.625" style="2" customWidth="1"/>
    <col min="15884" max="15884" width="8.5" style="2" bestFit="1" customWidth="1"/>
    <col min="15885" max="15885" width="22.375" style="2" customWidth="1"/>
    <col min="15886" max="15886" width="37.625" style="2" customWidth="1"/>
    <col min="15887" max="16128" width="9" style="2"/>
    <col min="16129" max="16129" width="24.625" style="2" customWidth="1"/>
    <col min="16130" max="16130" width="7.625" style="2" customWidth="1"/>
    <col min="16131" max="16131" width="23.625" style="2" customWidth="1"/>
    <col min="16132" max="16132" width="37.625" style="2" customWidth="1"/>
    <col min="16133" max="16133" width="0.625" style="2" customWidth="1"/>
    <col min="16134" max="16134" width="24.625" style="2" customWidth="1"/>
    <col min="16135" max="16135" width="8.5" style="2" bestFit="1" customWidth="1"/>
    <col min="16136" max="16136" width="23.625" style="2" customWidth="1"/>
    <col min="16137" max="16137" width="36.875" style="2" customWidth="1"/>
    <col min="16138" max="16138" width="0.5" style="2" customWidth="1"/>
    <col min="16139" max="16139" width="24.625" style="2" customWidth="1"/>
    <col min="16140" max="16140" width="8.5" style="2" bestFit="1" customWidth="1"/>
    <col min="16141" max="16141" width="22.375" style="2" customWidth="1"/>
    <col min="16142" max="16142" width="37.625" style="2" customWidth="1"/>
    <col min="16143" max="16384" width="9" style="2"/>
  </cols>
  <sheetData>
    <row r="1" spans="1:14" ht="21" x14ac:dyDescent="0.15">
      <c r="A1" s="560" t="s">
        <v>421</v>
      </c>
      <c r="B1" s="560"/>
      <c r="C1" s="560"/>
      <c r="D1" s="560"/>
      <c r="E1" s="424"/>
      <c r="F1" s="425" t="s">
        <v>235</v>
      </c>
      <c r="G1" s="426"/>
      <c r="H1" s="30"/>
      <c r="I1" s="30"/>
      <c r="J1" s="427"/>
      <c r="K1" s="425" t="s">
        <v>235</v>
      </c>
      <c r="L1" s="425"/>
    </row>
    <row r="2" spans="1:14" ht="17.25" customHeight="1" x14ac:dyDescent="0.15">
      <c r="A2" s="427"/>
      <c r="B2" s="428"/>
      <c r="C2" s="427"/>
      <c r="D2" s="427"/>
      <c r="E2" s="427"/>
      <c r="F2" s="429" t="s">
        <v>236</v>
      </c>
      <c r="G2" s="672" t="s">
        <v>237</v>
      </c>
      <c r="H2" s="541"/>
      <c r="I2" s="325" t="s">
        <v>238</v>
      </c>
      <c r="J2" s="430"/>
      <c r="K2" s="329" t="s">
        <v>236</v>
      </c>
      <c r="L2" s="672" t="s">
        <v>237</v>
      </c>
      <c r="M2" s="541"/>
      <c r="N2" s="431" t="s">
        <v>238</v>
      </c>
    </row>
    <row r="3" spans="1:14" s="10" customFormat="1" ht="17.25" customHeight="1" x14ac:dyDescent="0.15">
      <c r="A3" s="820" t="s">
        <v>422</v>
      </c>
      <c r="B3" s="820"/>
      <c r="C3" s="820"/>
      <c r="D3" s="820"/>
      <c r="E3" s="430"/>
      <c r="F3" s="432" t="s">
        <v>489</v>
      </c>
      <c r="G3" s="433" t="s">
        <v>239</v>
      </c>
      <c r="H3" s="821" t="s">
        <v>490</v>
      </c>
      <c r="I3" s="824" t="s">
        <v>491</v>
      </c>
      <c r="J3" s="430"/>
      <c r="K3" s="434" t="s">
        <v>492</v>
      </c>
      <c r="L3" s="433" t="s">
        <v>240</v>
      </c>
      <c r="M3" s="827" t="s">
        <v>241</v>
      </c>
      <c r="N3" s="824" t="s">
        <v>493</v>
      </c>
    </row>
    <row r="4" spans="1:14" s="10" customFormat="1" ht="17.25" customHeight="1" x14ac:dyDescent="0.15">
      <c r="A4" s="820"/>
      <c r="B4" s="820"/>
      <c r="C4" s="820"/>
      <c r="D4" s="820"/>
      <c r="E4" s="430"/>
      <c r="F4" s="435" t="s">
        <v>423</v>
      </c>
      <c r="G4" s="436"/>
      <c r="H4" s="822"/>
      <c r="I4" s="825"/>
      <c r="J4" s="430"/>
      <c r="K4" s="437" t="s">
        <v>494</v>
      </c>
      <c r="L4" s="436"/>
      <c r="M4" s="828"/>
      <c r="N4" s="825"/>
    </row>
    <row r="5" spans="1:14" s="10" customFormat="1" ht="25.5" customHeight="1" x14ac:dyDescent="0.15">
      <c r="A5" s="820"/>
      <c r="B5" s="820"/>
      <c r="C5" s="820"/>
      <c r="D5" s="820"/>
      <c r="E5" s="430"/>
      <c r="F5" s="302" t="s">
        <v>242</v>
      </c>
      <c r="G5" s="436"/>
      <c r="H5" s="822"/>
      <c r="I5" s="825"/>
      <c r="J5" s="430"/>
      <c r="K5" s="438" t="s">
        <v>243</v>
      </c>
      <c r="L5" s="436"/>
      <c r="M5" s="828"/>
      <c r="N5" s="825"/>
    </row>
    <row r="6" spans="1:14" s="10" customFormat="1" ht="17.25" customHeight="1" x14ac:dyDescent="0.15">
      <c r="A6" s="820"/>
      <c r="B6" s="820"/>
      <c r="C6" s="820"/>
      <c r="D6" s="820"/>
      <c r="E6" s="430"/>
      <c r="F6" s="439" t="s">
        <v>244</v>
      </c>
      <c r="G6" s="440"/>
      <c r="H6" s="823"/>
      <c r="I6" s="826"/>
      <c r="J6" s="125"/>
      <c r="K6" s="441" t="s">
        <v>245</v>
      </c>
      <c r="L6" s="440"/>
      <c r="M6" s="442"/>
      <c r="N6" s="826"/>
    </row>
    <row r="7" spans="1:14" s="10" customFormat="1" ht="17.25" customHeight="1" x14ac:dyDescent="0.15">
      <c r="A7" s="125"/>
      <c r="B7" s="428"/>
      <c r="C7" s="443"/>
      <c r="D7" s="125"/>
      <c r="E7" s="125"/>
      <c r="F7" s="444" t="s">
        <v>495</v>
      </c>
      <c r="G7" s="433" t="s">
        <v>246</v>
      </c>
      <c r="H7" s="827" t="s">
        <v>496</v>
      </c>
      <c r="I7" s="824" t="s">
        <v>497</v>
      </c>
      <c r="J7" s="3"/>
      <c r="K7" s="445" t="s">
        <v>424</v>
      </c>
      <c r="L7" s="436" t="s">
        <v>247</v>
      </c>
      <c r="M7" s="821" t="s">
        <v>248</v>
      </c>
      <c r="N7" s="824" t="s">
        <v>498</v>
      </c>
    </row>
    <row r="8" spans="1:14" s="10" customFormat="1" ht="17.25" customHeight="1" x14ac:dyDescent="0.15">
      <c r="A8" s="425" t="s">
        <v>249</v>
      </c>
      <c r="B8" s="446"/>
      <c r="C8" s="3"/>
      <c r="D8" s="166" t="s">
        <v>584</v>
      </c>
      <c r="E8" s="3"/>
      <c r="F8" s="435" t="s">
        <v>425</v>
      </c>
      <c r="G8" s="436"/>
      <c r="H8" s="828"/>
      <c r="I8" s="825"/>
      <c r="J8" s="30"/>
      <c r="K8" s="437" t="s">
        <v>499</v>
      </c>
      <c r="L8" s="436"/>
      <c r="M8" s="822"/>
      <c r="N8" s="825"/>
    </row>
    <row r="9" spans="1:14" s="10" customFormat="1" ht="17.25" customHeight="1" x14ac:dyDescent="0.15">
      <c r="A9" s="329" t="s">
        <v>236</v>
      </c>
      <c r="B9" s="672" t="s">
        <v>237</v>
      </c>
      <c r="C9" s="541"/>
      <c r="D9" s="431" t="s">
        <v>238</v>
      </c>
      <c r="E9" s="30"/>
      <c r="F9" s="447" t="s">
        <v>250</v>
      </c>
      <c r="G9" s="436"/>
      <c r="H9" s="828"/>
      <c r="I9" s="825"/>
      <c r="J9" s="448"/>
      <c r="K9" s="438" t="s">
        <v>243</v>
      </c>
      <c r="L9" s="436"/>
      <c r="M9" s="822"/>
      <c r="N9" s="825"/>
    </row>
    <row r="10" spans="1:14" s="10" customFormat="1" ht="18.75" customHeight="1" x14ac:dyDescent="0.15">
      <c r="A10" s="444" t="s">
        <v>426</v>
      </c>
      <c r="B10" s="449" t="s">
        <v>251</v>
      </c>
      <c r="C10" s="827" t="s">
        <v>500</v>
      </c>
      <c r="D10" s="824" t="s">
        <v>501</v>
      </c>
      <c r="E10" s="448"/>
      <c r="F10" s="439" t="s">
        <v>244</v>
      </c>
      <c r="G10" s="440"/>
      <c r="H10" s="829"/>
      <c r="I10" s="826"/>
      <c r="J10" s="448"/>
      <c r="K10" s="441" t="s">
        <v>245</v>
      </c>
      <c r="L10" s="436"/>
      <c r="M10" s="450"/>
      <c r="N10" s="451"/>
    </row>
    <row r="11" spans="1:14" s="10" customFormat="1" ht="18.75" customHeight="1" x14ac:dyDescent="0.15">
      <c r="A11" s="435" t="s">
        <v>427</v>
      </c>
      <c r="B11" s="452"/>
      <c r="C11" s="828"/>
      <c r="D11" s="825"/>
      <c r="E11" s="448"/>
      <c r="F11" s="444" t="s">
        <v>502</v>
      </c>
      <c r="G11" s="433" t="s">
        <v>251</v>
      </c>
      <c r="H11" s="827" t="s">
        <v>503</v>
      </c>
      <c r="I11" s="824" t="s">
        <v>504</v>
      </c>
      <c r="J11" s="448"/>
      <c r="K11" s="434" t="s">
        <v>505</v>
      </c>
      <c r="L11" s="433" t="s">
        <v>239</v>
      </c>
      <c r="M11" s="827" t="s">
        <v>506</v>
      </c>
      <c r="N11" s="824" t="s">
        <v>507</v>
      </c>
    </row>
    <row r="12" spans="1:14" s="10" customFormat="1" ht="18.75" customHeight="1" x14ac:dyDescent="0.15">
      <c r="A12" s="302" t="s">
        <v>252</v>
      </c>
      <c r="B12" s="452"/>
      <c r="C12" s="828"/>
      <c r="D12" s="825"/>
      <c r="E12" s="448"/>
      <c r="F12" s="302" t="s">
        <v>253</v>
      </c>
      <c r="G12" s="436"/>
      <c r="H12" s="828"/>
      <c r="I12" s="825"/>
      <c r="J12" s="448"/>
      <c r="K12" s="437" t="s">
        <v>508</v>
      </c>
      <c r="L12" s="436"/>
      <c r="M12" s="828"/>
      <c r="N12" s="825"/>
    </row>
    <row r="13" spans="1:14" s="10" customFormat="1" ht="18.75" customHeight="1" x14ac:dyDescent="0.15">
      <c r="A13" s="439" t="s">
        <v>254</v>
      </c>
      <c r="B13" s="453"/>
      <c r="C13" s="829"/>
      <c r="D13" s="826"/>
      <c r="E13" s="448"/>
      <c r="F13" s="302" t="s">
        <v>255</v>
      </c>
      <c r="G13" s="436"/>
      <c r="H13" s="828"/>
      <c r="I13" s="825"/>
      <c r="J13" s="448"/>
      <c r="K13" s="438" t="s">
        <v>243</v>
      </c>
      <c r="L13" s="436"/>
      <c r="M13" s="828"/>
      <c r="N13" s="825"/>
    </row>
    <row r="14" spans="1:14" s="10" customFormat="1" ht="30" customHeight="1" x14ac:dyDescent="0.15">
      <c r="A14" s="432" t="s">
        <v>509</v>
      </c>
      <c r="B14" s="452" t="s">
        <v>256</v>
      </c>
      <c r="C14" s="827" t="s">
        <v>257</v>
      </c>
      <c r="D14" s="824" t="s">
        <v>510</v>
      </c>
      <c r="E14" s="448"/>
      <c r="F14" s="302" t="s">
        <v>245</v>
      </c>
      <c r="G14" s="436"/>
      <c r="H14" s="828"/>
      <c r="I14" s="825"/>
      <c r="J14" s="448"/>
      <c r="K14" s="441" t="s">
        <v>244</v>
      </c>
      <c r="L14" s="440"/>
      <c r="M14" s="829"/>
      <c r="N14" s="826"/>
    </row>
    <row r="15" spans="1:14" s="10" customFormat="1" ht="17.25" customHeight="1" x14ac:dyDescent="0.15">
      <c r="A15" s="435" t="s">
        <v>428</v>
      </c>
      <c r="B15" s="452"/>
      <c r="C15" s="828"/>
      <c r="D15" s="825"/>
      <c r="E15" s="448"/>
      <c r="F15" s="454" t="s">
        <v>258</v>
      </c>
      <c r="G15" s="440"/>
      <c r="H15" s="829"/>
      <c r="I15" s="826"/>
      <c r="J15" s="448"/>
      <c r="K15" s="445" t="s">
        <v>511</v>
      </c>
      <c r="L15" s="436" t="s">
        <v>247</v>
      </c>
      <c r="M15" s="827" t="s">
        <v>259</v>
      </c>
      <c r="N15" s="824" t="s">
        <v>512</v>
      </c>
    </row>
    <row r="16" spans="1:14" s="10" customFormat="1" ht="17.25" customHeight="1" x14ac:dyDescent="0.15">
      <c r="A16" s="302" t="s">
        <v>260</v>
      </c>
      <c r="B16" s="452"/>
      <c r="C16" s="828"/>
      <c r="D16" s="825"/>
      <c r="E16" s="448"/>
      <c r="F16" s="432" t="s">
        <v>513</v>
      </c>
      <c r="G16" s="436" t="s">
        <v>261</v>
      </c>
      <c r="H16" s="827" t="s">
        <v>429</v>
      </c>
      <c r="I16" s="824" t="s">
        <v>514</v>
      </c>
      <c r="J16" s="448"/>
      <c r="K16" s="437" t="s">
        <v>515</v>
      </c>
      <c r="L16" s="436"/>
      <c r="M16" s="828"/>
      <c r="N16" s="825"/>
    </row>
    <row r="17" spans="1:14" s="10" customFormat="1" ht="17.25" customHeight="1" x14ac:dyDescent="0.15">
      <c r="A17" s="455" t="s">
        <v>262</v>
      </c>
      <c r="B17" s="456"/>
      <c r="C17" s="830"/>
      <c r="D17" s="831"/>
      <c r="E17" s="448"/>
      <c r="F17" s="302" t="s">
        <v>263</v>
      </c>
      <c r="G17" s="436"/>
      <c r="H17" s="828"/>
      <c r="I17" s="825"/>
      <c r="J17" s="125"/>
      <c r="K17" s="438" t="s">
        <v>243</v>
      </c>
      <c r="L17" s="436"/>
      <c r="M17" s="828"/>
      <c r="N17" s="825"/>
    </row>
    <row r="18" spans="1:14" s="10" customFormat="1" ht="25.5" customHeight="1" x14ac:dyDescent="0.15">
      <c r="A18" s="3"/>
      <c r="B18" s="457"/>
      <c r="C18" s="458"/>
      <c r="D18" s="459" t="s">
        <v>516</v>
      </c>
      <c r="E18" s="125"/>
      <c r="F18" s="302" t="s">
        <v>255</v>
      </c>
      <c r="G18" s="436"/>
      <c r="H18" s="828"/>
      <c r="I18" s="825"/>
      <c r="J18" s="125"/>
      <c r="K18" s="441" t="s">
        <v>264</v>
      </c>
      <c r="L18" s="440"/>
      <c r="M18" s="442"/>
      <c r="N18" s="826"/>
    </row>
    <row r="19" spans="1:14" s="10" customFormat="1" ht="17.25" customHeight="1" x14ac:dyDescent="0.15">
      <c r="A19" s="425" t="s">
        <v>265</v>
      </c>
      <c r="B19" s="457"/>
      <c r="C19" s="458"/>
      <c r="D19" s="459"/>
      <c r="E19" s="125"/>
      <c r="F19" s="439" t="s">
        <v>266</v>
      </c>
      <c r="G19" s="440"/>
      <c r="H19" s="829"/>
      <c r="I19" s="826"/>
      <c r="J19" s="30"/>
      <c r="K19" s="445" t="s">
        <v>517</v>
      </c>
      <c r="L19" s="436" t="s">
        <v>267</v>
      </c>
      <c r="M19" s="827" t="s">
        <v>518</v>
      </c>
      <c r="N19" s="824" t="s">
        <v>519</v>
      </c>
    </row>
    <row r="20" spans="1:14" s="10" customFormat="1" ht="17.25" customHeight="1" x14ac:dyDescent="0.15">
      <c r="A20" s="329" t="s">
        <v>236</v>
      </c>
      <c r="B20" s="832" t="s">
        <v>237</v>
      </c>
      <c r="C20" s="833"/>
      <c r="D20" s="460" t="s">
        <v>238</v>
      </c>
      <c r="E20" s="30"/>
      <c r="F20" s="432" t="s">
        <v>520</v>
      </c>
      <c r="G20" s="436" t="s">
        <v>268</v>
      </c>
      <c r="H20" s="827" t="s">
        <v>521</v>
      </c>
      <c r="I20" s="824" t="s">
        <v>522</v>
      </c>
      <c r="J20" s="448"/>
      <c r="K20" s="437" t="s">
        <v>523</v>
      </c>
      <c r="L20" s="436"/>
      <c r="M20" s="828"/>
      <c r="N20" s="825"/>
    </row>
    <row r="21" spans="1:14" s="10" customFormat="1" ht="17.25" customHeight="1" x14ac:dyDescent="0.15">
      <c r="A21" s="444" t="s">
        <v>524</v>
      </c>
      <c r="B21" s="449" t="s">
        <v>269</v>
      </c>
      <c r="C21" s="827" t="s">
        <v>525</v>
      </c>
      <c r="D21" s="824" t="s">
        <v>526</v>
      </c>
      <c r="E21" s="448"/>
      <c r="F21" s="435" t="s">
        <v>430</v>
      </c>
      <c r="G21" s="436"/>
      <c r="H21" s="828"/>
      <c r="I21" s="825"/>
      <c r="J21" s="448"/>
      <c r="K21" s="438" t="s">
        <v>243</v>
      </c>
      <c r="L21" s="436"/>
      <c r="M21" s="828"/>
      <c r="N21" s="825"/>
    </row>
    <row r="22" spans="1:14" s="10" customFormat="1" ht="27" customHeight="1" x14ac:dyDescent="0.15">
      <c r="A22" s="435" t="s">
        <v>431</v>
      </c>
      <c r="B22" s="452"/>
      <c r="C22" s="828"/>
      <c r="D22" s="825"/>
      <c r="E22" s="448"/>
      <c r="F22" s="302" t="s">
        <v>270</v>
      </c>
      <c r="G22" s="436"/>
      <c r="H22" s="828"/>
      <c r="I22" s="825"/>
      <c r="J22" s="448"/>
      <c r="K22" s="441" t="s">
        <v>244</v>
      </c>
      <c r="L22" s="436"/>
      <c r="M22" s="829"/>
      <c r="N22" s="826"/>
    </row>
    <row r="23" spans="1:14" s="10" customFormat="1" ht="17.25" customHeight="1" x14ac:dyDescent="0.15">
      <c r="A23" s="302" t="s">
        <v>271</v>
      </c>
      <c r="B23" s="452"/>
      <c r="C23" s="828"/>
      <c r="D23" s="825"/>
      <c r="E23" s="448"/>
      <c r="F23" s="439" t="s">
        <v>245</v>
      </c>
      <c r="G23" s="436"/>
      <c r="H23" s="829"/>
      <c r="I23" s="826"/>
      <c r="J23" s="461"/>
      <c r="K23" s="444" t="s">
        <v>527</v>
      </c>
      <c r="L23" s="462" t="s">
        <v>268</v>
      </c>
      <c r="M23" s="837" t="s">
        <v>528</v>
      </c>
      <c r="N23" s="834" t="s">
        <v>529</v>
      </c>
    </row>
    <row r="24" spans="1:14" s="10" customFormat="1" ht="28.5" customHeight="1" x14ac:dyDescent="0.15">
      <c r="A24" s="439" t="s">
        <v>272</v>
      </c>
      <c r="B24" s="453"/>
      <c r="C24" s="829"/>
      <c r="D24" s="826"/>
      <c r="E24" s="461"/>
      <c r="F24" s="444" t="s">
        <v>530</v>
      </c>
      <c r="G24" s="433" t="s">
        <v>267</v>
      </c>
      <c r="H24" s="827" t="s">
        <v>531</v>
      </c>
      <c r="I24" s="824" t="s">
        <v>532</v>
      </c>
      <c r="J24" s="448"/>
      <c r="K24" s="435" t="s">
        <v>432</v>
      </c>
      <c r="L24" s="463"/>
      <c r="M24" s="838"/>
      <c r="N24" s="835"/>
    </row>
    <row r="25" spans="1:14" s="10" customFormat="1" ht="18.75" customHeight="1" x14ac:dyDescent="0.15">
      <c r="A25" s="432" t="s">
        <v>533</v>
      </c>
      <c r="B25" s="452" t="s">
        <v>269</v>
      </c>
      <c r="C25" s="827" t="s">
        <v>534</v>
      </c>
      <c r="D25" s="824" t="s">
        <v>535</v>
      </c>
      <c r="E25" s="448"/>
      <c r="F25" s="435" t="s">
        <v>433</v>
      </c>
      <c r="G25" s="436"/>
      <c r="H25" s="828"/>
      <c r="I25" s="825"/>
      <c r="J25" s="448"/>
      <c r="K25" s="302" t="s">
        <v>273</v>
      </c>
      <c r="L25" s="463"/>
      <c r="M25" s="838"/>
      <c r="N25" s="835"/>
    </row>
    <row r="26" spans="1:14" s="10" customFormat="1" ht="18.75" customHeight="1" x14ac:dyDescent="0.15">
      <c r="A26" s="435" t="s">
        <v>434</v>
      </c>
      <c r="B26" s="452"/>
      <c r="C26" s="828"/>
      <c r="D26" s="825"/>
      <c r="E26" s="448"/>
      <c r="F26" s="302" t="s">
        <v>270</v>
      </c>
      <c r="G26" s="436"/>
      <c r="H26" s="828"/>
      <c r="I26" s="825"/>
      <c r="J26" s="448"/>
      <c r="K26" s="439" t="s">
        <v>244</v>
      </c>
      <c r="L26" s="464"/>
      <c r="M26" s="839"/>
      <c r="N26" s="836"/>
    </row>
    <row r="27" spans="1:14" s="10" customFormat="1" ht="18.75" customHeight="1" x14ac:dyDescent="0.15">
      <c r="A27" s="302" t="s">
        <v>274</v>
      </c>
      <c r="B27" s="452"/>
      <c r="C27" s="828"/>
      <c r="D27" s="825"/>
      <c r="E27" s="448"/>
      <c r="F27" s="439" t="s">
        <v>245</v>
      </c>
      <c r="G27" s="440"/>
      <c r="H27" s="829"/>
      <c r="I27" s="826"/>
      <c r="J27" s="345"/>
      <c r="K27" s="432" t="s">
        <v>536</v>
      </c>
      <c r="L27" s="462" t="s">
        <v>267</v>
      </c>
      <c r="M27" s="827" t="s">
        <v>537</v>
      </c>
      <c r="N27" s="824" t="s">
        <v>538</v>
      </c>
    </row>
    <row r="28" spans="1:14" s="10" customFormat="1" ht="18.75" customHeight="1" x14ac:dyDescent="0.15">
      <c r="A28" s="439" t="s">
        <v>272</v>
      </c>
      <c r="B28" s="453"/>
      <c r="C28" s="829"/>
      <c r="D28" s="826"/>
      <c r="E28" s="345"/>
      <c r="F28" s="432" t="s">
        <v>539</v>
      </c>
      <c r="G28" s="436" t="s">
        <v>261</v>
      </c>
      <c r="H28" s="827" t="s">
        <v>540</v>
      </c>
      <c r="I28" s="824" t="s">
        <v>541</v>
      </c>
      <c r="J28" s="448"/>
      <c r="K28" s="435" t="s">
        <v>435</v>
      </c>
      <c r="L28" s="463"/>
      <c r="M28" s="828"/>
      <c r="N28" s="825"/>
    </row>
    <row r="29" spans="1:14" s="10" customFormat="1" ht="17.25" customHeight="1" x14ac:dyDescent="0.15">
      <c r="A29" s="513" t="s">
        <v>542</v>
      </c>
      <c r="B29" s="449" t="s">
        <v>239</v>
      </c>
      <c r="C29" s="827" t="s">
        <v>543</v>
      </c>
      <c r="D29" s="824" t="s">
        <v>544</v>
      </c>
      <c r="E29" s="448"/>
      <c r="F29" s="435" t="s">
        <v>436</v>
      </c>
      <c r="G29" s="436"/>
      <c r="H29" s="828"/>
      <c r="I29" s="825"/>
      <c r="J29" s="448"/>
      <c r="K29" s="302" t="s">
        <v>275</v>
      </c>
      <c r="L29" s="463"/>
      <c r="M29" s="828"/>
      <c r="N29" s="825"/>
    </row>
    <row r="30" spans="1:14" s="10" customFormat="1" ht="23.25" customHeight="1" x14ac:dyDescent="0.15">
      <c r="A30" s="465" t="s">
        <v>545</v>
      </c>
      <c r="B30" s="452"/>
      <c r="C30" s="828"/>
      <c r="D30" s="825"/>
      <c r="E30" s="448"/>
      <c r="F30" s="302" t="s">
        <v>270</v>
      </c>
      <c r="G30" s="436"/>
      <c r="H30" s="828"/>
      <c r="I30" s="825"/>
      <c r="J30" s="448"/>
      <c r="K30" s="439" t="s">
        <v>244</v>
      </c>
      <c r="L30" s="464"/>
      <c r="M30" s="442"/>
      <c r="N30" s="826"/>
    </row>
    <row r="31" spans="1:14" s="10" customFormat="1" ht="17.25" customHeight="1" x14ac:dyDescent="0.15">
      <c r="A31" s="466" t="s">
        <v>276</v>
      </c>
      <c r="B31" s="452"/>
      <c r="C31" s="828"/>
      <c r="D31" s="825"/>
      <c r="E31" s="448"/>
      <c r="F31" s="439" t="s">
        <v>277</v>
      </c>
      <c r="G31" s="436"/>
      <c r="H31" s="829"/>
      <c r="I31" s="826"/>
      <c r="J31" s="461"/>
      <c r="K31" s="432" t="s">
        <v>546</v>
      </c>
      <c r="L31" s="463" t="s">
        <v>278</v>
      </c>
      <c r="M31" s="827" t="s">
        <v>547</v>
      </c>
      <c r="N31" s="824" t="s">
        <v>548</v>
      </c>
    </row>
    <row r="32" spans="1:14" s="10" customFormat="1" ht="17.25" customHeight="1" x14ac:dyDescent="0.15">
      <c r="A32" s="466" t="s">
        <v>279</v>
      </c>
      <c r="B32" s="452"/>
      <c r="C32" s="828"/>
      <c r="D32" s="825"/>
      <c r="E32" s="461"/>
      <c r="F32" s="467" t="s">
        <v>549</v>
      </c>
      <c r="G32" s="433" t="s">
        <v>246</v>
      </c>
      <c r="H32" s="827" t="s">
        <v>280</v>
      </c>
      <c r="I32" s="824" t="s">
        <v>550</v>
      </c>
      <c r="J32" s="125"/>
      <c r="K32" s="435" t="s">
        <v>551</v>
      </c>
      <c r="L32" s="463"/>
      <c r="M32" s="828"/>
      <c r="N32" s="825"/>
    </row>
    <row r="33" spans="1:14" s="10" customFormat="1" ht="30.75" customHeight="1" x14ac:dyDescent="0.15">
      <c r="A33" s="312" t="s">
        <v>331</v>
      </c>
      <c r="B33" s="468"/>
      <c r="C33" s="830"/>
      <c r="D33" s="831"/>
      <c r="E33" s="125"/>
      <c r="F33" s="435" t="s">
        <v>437</v>
      </c>
      <c r="G33" s="436"/>
      <c r="H33" s="828"/>
      <c r="I33" s="825"/>
      <c r="J33" s="125"/>
      <c r="K33" s="302" t="s">
        <v>275</v>
      </c>
      <c r="L33" s="463"/>
      <c r="M33" s="828"/>
      <c r="N33" s="825"/>
    </row>
    <row r="34" spans="1:14" s="10" customFormat="1" ht="17.25" customHeight="1" x14ac:dyDescent="0.15">
      <c r="B34" s="457"/>
      <c r="C34" s="458"/>
      <c r="D34" s="459"/>
      <c r="E34" s="125"/>
      <c r="F34" s="302" t="s">
        <v>243</v>
      </c>
      <c r="G34" s="436"/>
      <c r="H34" s="828"/>
      <c r="I34" s="825"/>
      <c r="J34" s="30"/>
      <c r="K34" s="455" t="s">
        <v>281</v>
      </c>
      <c r="L34" s="469"/>
      <c r="M34" s="830"/>
      <c r="N34" s="831"/>
    </row>
    <row r="35" spans="1:14" s="10" customFormat="1" ht="17.25" customHeight="1" x14ac:dyDescent="0.15">
      <c r="B35" s="470"/>
      <c r="C35" s="470"/>
      <c r="D35" s="470"/>
      <c r="E35" s="30"/>
      <c r="F35" s="439" t="s">
        <v>245</v>
      </c>
      <c r="G35" s="440"/>
      <c r="H35" s="442"/>
      <c r="I35" s="826"/>
      <c r="J35" s="448"/>
      <c r="K35" s="455"/>
      <c r="L35" s="469"/>
      <c r="M35" s="471"/>
      <c r="N35" s="472"/>
    </row>
    <row r="36" spans="1:14" s="10" customFormat="1" ht="21.75" customHeight="1" x14ac:dyDescent="0.15">
      <c r="A36" s="425" t="s">
        <v>235</v>
      </c>
      <c r="B36" s="470"/>
      <c r="C36" s="470"/>
      <c r="D36" s="470"/>
      <c r="E36" s="448"/>
      <c r="F36" s="432" t="s">
        <v>552</v>
      </c>
      <c r="G36" s="463" t="s">
        <v>246</v>
      </c>
      <c r="H36" s="827" t="s">
        <v>282</v>
      </c>
      <c r="I36" s="824" t="s">
        <v>553</v>
      </c>
      <c r="J36" s="448"/>
      <c r="K36" s="345"/>
      <c r="L36" s="473"/>
      <c r="M36" s="345"/>
      <c r="N36" s="474"/>
    </row>
    <row r="37" spans="1:14" s="10" customFormat="1" ht="21.75" customHeight="1" x14ac:dyDescent="0.15">
      <c r="A37" s="329" t="s">
        <v>236</v>
      </c>
      <c r="B37" s="832" t="s">
        <v>237</v>
      </c>
      <c r="C37" s="833"/>
      <c r="D37" s="460" t="s">
        <v>238</v>
      </c>
      <c r="E37" s="448"/>
      <c r="F37" s="435" t="s">
        <v>438</v>
      </c>
      <c r="G37" s="463"/>
      <c r="H37" s="828"/>
      <c r="I37" s="825"/>
      <c r="J37" s="448"/>
      <c r="K37" s="425" t="s">
        <v>283</v>
      </c>
      <c r="L37" s="425"/>
      <c r="M37" s="2"/>
      <c r="N37" s="2"/>
    </row>
    <row r="38" spans="1:14" s="10" customFormat="1" ht="18.75" customHeight="1" x14ac:dyDescent="0.15">
      <c r="A38" s="444" t="s">
        <v>554</v>
      </c>
      <c r="B38" s="842" t="s">
        <v>269</v>
      </c>
      <c r="C38" s="827" t="s">
        <v>555</v>
      </c>
      <c r="D38" s="824" t="s">
        <v>556</v>
      </c>
      <c r="E38" s="448"/>
      <c r="F38" s="302" t="s">
        <v>243</v>
      </c>
      <c r="G38" s="463"/>
      <c r="H38" s="828"/>
      <c r="I38" s="825"/>
      <c r="J38" s="130"/>
      <c r="K38" s="429" t="s">
        <v>236</v>
      </c>
      <c r="L38" s="672" t="s">
        <v>237</v>
      </c>
      <c r="M38" s="541"/>
      <c r="N38" s="325" t="s">
        <v>238</v>
      </c>
    </row>
    <row r="39" spans="1:14" s="10" customFormat="1" ht="18.75" customHeight="1" x14ac:dyDescent="0.15">
      <c r="A39" s="435" t="s">
        <v>439</v>
      </c>
      <c r="B39" s="843"/>
      <c r="C39" s="828"/>
      <c r="D39" s="825"/>
      <c r="E39" s="130"/>
      <c r="F39" s="439" t="s">
        <v>245</v>
      </c>
      <c r="G39" s="464"/>
      <c r="H39" s="829"/>
      <c r="I39" s="826"/>
      <c r="J39" s="448"/>
      <c r="K39" s="475" t="s">
        <v>557</v>
      </c>
      <c r="L39" s="476" t="s">
        <v>558</v>
      </c>
      <c r="M39" s="844" t="s">
        <v>559</v>
      </c>
      <c r="N39" s="824" t="s">
        <v>560</v>
      </c>
    </row>
    <row r="40" spans="1:14" s="10" customFormat="1" ht="18.75" customHeight="1" x14ac:dyDescent="0.15">
      <c r="A40" s="302" t="s">
        <v>274</v>
      </c>
      <c r="B40" s="843"/>
      <c r="C40" s="828"/>
      <c r="D40" s="825"/>
      <c r="E40" s="448"/>
      <c r="F40" s="432" t="s">
        <v>561</v>
      </c>
      <c r="G40" s="463" t="s">
        <v>251</v>
      </c>
      <c r="H40" s="827" t="s">
        <v>562</v>
      </c>
      <c r="I40" s="824" t="s">
        <v>563</v>
      </c>
      <c r="J40" s="448"/>
      <c r="K40" s="437" t="s">
        <v>284</v>
      </c>
      <c r="L40" s="477"/>
      <c r="M40" s="845"/>
      <c r="N40" s="825"/>
    </row>
    <row r="41" spans="1:14" s="10" customFormat="1" ht="18.75" customHeight="1" x14ac:dyDescent="0.15">
      <c r="A41" s="439" t="s">
        <v>244</v>
      </c>
      <c r="B41" s="843"/>
      <c r="C41" s="828"/>
      <c r="D41" s="825"/>
      <c r="E41" s="448"/>
      <c r="F41" s="435" t="s">
        <v>440</v>
      </c>
      <c r="G41" s="463"/>
      <c r="H41" s="828"/>
      <c r="I41" s="825"/>
      <c r="J41" s="448"/>
      <c r="K41" s="438" t="s">
        <v>285</v>
      </c>
      <c r="L41" s="436"/>
      <c r="M41" s="478"/>
      <c r="N41" s="825"/>
    </row>
    <row r="42" spans="1:14" s="10" customFormat="1" ht="17.25" customHeight="1" x14ac:dyDescent="0.15">
      <c r="A42" s="467" t="s">
        <v>564</v>
      </c>
      <c r="B42" s="842" t="s">
        <v>269</v>
      </c>
      <c r="C42" s="827" t="s">
        <v>565</v>
      </c>
      <c r="D42" s="824" t="s">
        <v>566</v>
      </c>
      <c r="E42" s="448"/>
      <c r="F42" s="302" t="s">
        <v>243</v>
      </c>
      <c r="G42" s="463"/>
      <c r="H42" s="828"/>
      <c r="I42" s="825"/>
      <c r="J42" s="448"/>
      <c r="K42" s="479" t="s">
        <v>286</v>
      </c>
      <c r="L42" s="480"/>
      <c r="M42" s="481"/>
      <c r="N42" s="482"/>
    </row>
    <row r="43" spans="1:14" s="10" customFormat="1" ht="19.5" customHeight="1" x14ac:dyDescent="0.15">
      <c r="A43" s="435" t="s">
        <v>441</v>
      </c>
      <c r="B43" s="843"/>
      <c r="C43" s="828"/>
      <c r="D43" s="825"/>
      <c r="E43" s="448"/>
      <c r="F43" s="455" t="s">
        <v>244</v>
      </c>
      <c r="G43" s="469"/>
      <c r="H43" s="830"/>
      <c r="I43" s="825"/>
      <c r="J43" s="448"/>
      <c r="K43" s="475" t="s">
        <v>567</v>
      </c>
      <c r="L43" s="476" t="s">
        <v>287</v>
      </c>
      <c r="M43" s="840" t="s">
        <v>568</v>
      </c>
      <c r="N43" s="841" t="s">
        <v>569</v>
      </c>
    </row>
    <row r="44" spans="1:14" s="10" customFormat="1" ht="19.5" customHeight="1" x14ac:dyDescent="0.15">
      <c r="A44" s="302" t="s">
        <v>274</v>
      </c>
      <c r="B44" s="843"/>
      <c r="C44" s="828"/>
      <c r="D44" s="825"/>
      <c r="E44" s="448"/>
      <c r="F44" s="483"/>
      <c r="G44" s="484"/>
      <c r="H44" s="485"/>
      <c r="I44" s="486"/>
      <c r="J44" s="346"/>
      <c r="K44" s="437" t="s">
        <v>288</v>
      </c>
      <c r="L44" s="477"/>
      <c r="M44" s="828"/>
      <c r="N44" s="825"/>
    </row>
    <row r="45" spans="1:14" s="10" customFormat="1" ht="19.5" customHeight="1" x14ac:dyDescent="0.15">
      <c r="A45" s="455" t="s">
        <v>244</v>
      </c>
      <c r="B45" s="846"/>
      <c r="C45" s="830"/>
      <c r="D45" s="831"/>
      <c r="E45" s="448"/>
      <c r="F45" s="14"/>
      <c r="G45" s="14"/>
      <c r="H45" s="14"/>
      <c r="I45" s="487"/>
      <c r="J45" s="345"/>
      <c r="K45" s="438" t="s">
        <v>289</v>
      </c>
      <c r="L45" s="436"/>
      <c r="M45" s="828"/>
      <c r="N45" s="825"/>
    </row>
    <row r="46" spans="1:14" s="10" customFormat="1" ht="19.5" customHeight="1" x14ac:dyDescent="0.15">
      <c r="C46" s="488"/>
      <c r="D46" s="488"/>
      <c r="E46" s="448"/>
      <c r="F46" s="14"/>
      <c r="G46" s="14"/>
      <c r="H46" s="14"/>
      <c r="I46" s="14"/>
      <c r="J46" s="345"/>
      <c r="K46" s="479" t="s">
        <v>290</v>
      </c>
      <c r="L46" s="480"/>
      <c r="M46" s="830"/>
      <c r="N46" s="831"/>
    </row>
    <row r="47" spans="1:14" s="10" customFormat="1" ht="17.25" customHeight="1" x14ac:dyDescent="0.15">
      <c r="A47" s="14"/>
      <c r="B47" s="489"/>
      <c r="C47" s="488"/>
      <c r="D47" s="488"/>
      <c r="E47" s="448"/>
      <c r="F47" s="14"/>
      <c r="G47" s="14"/>
      <c r="H47" s="14"/>
      <c r="I47" s="14"/>
      <c r="J47" s="345"/>
      <c r="K47" s="345"/>
      <c r="L47" s="473"/>
      <c r="M47" s="345"/>
      <c r="N47" s="166" t="s">
        <v>291</v>
      </c>
    </row>
    <row r="48" spans="1:14" s="10" customFormat="1" ht="17.25" customHeight="1" x14ac:dyDescent="0.15">
      <c r="A48" s="14"/>
      <c r="B48" s="489"/>
      <c r="C48" s="345"/>
      <c r="D48" s="345"/>
      <c r="E48" s="345"/>
      <c r="F48" s="14"/>
      <c r="G48" s="14"/>
      <c r="H48" s="14"/>
      <c r="I48" s="14"/>
      <c r="J48" s="2"/>
    </row>
    <row r="49" spans="11:14" ht="13.5" customHeight="1" x14ac:dyDescent="0.15">
      <c r="K49" s="10"/>
      <c r="L49" s="10"/>
      <c r="M49" s="10"/>
      <c r="N49" s="10"/>
    </row>
    <row r="50" spans="11:14" x14ac:dyDescent="0.15">
      <c r="K50" s="10"/>
      <c r="L50" s="10"/>
      <c r="M50" s="10"/>
    </row>
    <row r="51" spans="11:14" x14ac:dyDescent="0.15">
      <c r="K51" s="10"/>
    </row>
  </sheetData>
  <mergeCells count="64">
    <mergeCell ref="D42:D45"/>
    <mergeCell ref="M43:M46"/>
    <mergeCell ref="N43:N46"/>
    <mergeCell ref="B37:C37"/>
    <mergeCell ref="B38:B41"/>
    <mergeCell ref="C38:C41"/>
    <mergeCell ref="D38:D41"/>
    <mergeCell ref="L38:M38"/>
    <mergeCell ref="M39:M40"/>
    <mergeCell ref="H40:H43"/>
    <mergeCell ref="I40:I43"/>
    <mergeCell ref="B42:B45"/>
    <mergeCell ref="C42:C45"/>
    <mergeCell ref="H36:H39"/>
    <mergeCell ref="I36:I39"/>
    <mergeCell ref="N39:N41"/>
    <mergeCell ref="N27:N30"/>
    <mergeCell ref="H28:H31"/>
    <mergeCell ref="I28:I31"/>
    <mergeCell ref="C29:C33"/>
    <mergeCell ref="M23:M26"/>
    <mergeCell ref="D29:D33"/>
    <mergeCell ref="M31:M34"/>
    <mergeCell ref="N31:N34"/>
    <mergeCell ref="H32:H34"/>
    <mergeCell ref="I32:I35"/>
    <mergeCell ref="H24:H27"/>
    <mergeCell ref="I24:I27"/>
    <mergeCell ref="C25:C28"/>
    <mergeCell ref="D25:D28"/>
    <mergeCell ref="M27:M29"/>
    <mergeCell ref="M11:M14"/>
    <mergeCell ref="N11:N14"/>
    <mergeCell ref="C14:C17"/>
    <mergeCell ref="D14:D17"/>
    <mergeCell ref="M15:M17"/>
    <mergeCell ref="N15:N18"/>
    <mergeCell ref="H16:H19"/>
    <mergeCell ref="I16:I19"/>
    <mergeCell ref="M19:M22"/>
    <mergeCell ref="N19:N22"/>
    <mergeCell ref="B20:C20"/>
    <mergeCell ref="H20:H23"/>
    <mergeCell ref="I20:I23"/>
    <mergeCell ref="C21:C24"/>
    <mergeCell ref="D21:D24"/>
    <mergeCell ref="N23:N26"/>
    <mergeCell ref="N3:N6"/>
    <mergeCell ref="H7:H10"/>
    <mergeCell ref="I7:I10"/>
    <mergeCell ref="M7:M9"/>
    <mergeCell ref="N7:N9"/>
    <mergeCell ref="B9:C9"/>
    <mergeCell ref="C10:C13"/>
    <mergeCell ref="D10:D13"/>
    <mergeCell ref="H11:H15"/>
    <mergeCell ref="I11:I15"/>
    <mergeCell ref="A1:D1"/>
    <mergeCell ref="G2:H2"/>
    <mergeCell ref="L2:M2"/>
    <mergeCell ref="A3:D6"/>
    <mergeCell ref="H3:H6"/>
    <mergeCell ref="I3:I6"/>
    <mergeCell ref="M3:M5"/>
  </mergeCells>
  <phoneticPr fontId="35"/>
  <pageMargins left="0.78740157480314965" right="0.27559055118110237" top="0.98425196850393704" bottom="0.78740157480314965" header="0.51181102362204722" footer="0.51181102362204722"/>
  <pageSetup paperSize="9" orientation="portrait" horizontalDpi="300" verticalDpi="300" r:id="rId1"/>
  <headerFooter alignWithMargins="0"/>
  <colBreaks count="2" manualBreakCount="2">
    <brk id="5" max="44" man="1"/>
    <brk id="9" max="4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118"/>
  <sheetViews>
    <sheetView showGridLines="0" zoomScaleNormal="100" zoomScaleSheetLayoutView="100" workbookViewId="0">
      <selection sqref="A1:J1"/>
    </sheetView>
  </sheetViews>
  <sheetFormatPr defaultColWidth="11.875" defaultRowHeight="13.5" x14ac:dyDescent="0.15"/>
  <cols>
    <col min="1" max="1" width="11.875" style="2" customWidth="1"/>
    <col min="2" max="10" width="8.375" style="2" customWidth="1"/>
    <col min="11" max="16384" width="11.875" style="2"/>
  </cols>
  <sheetData>
    <row r="1" spans="1:18" ht="21" x14ac:dyDescent="0.15">
      <c r="A1" s="560" t="s">
        <v>66</v>
      </c>
      <c r="B1" s="560"/>
      <c r="C1" s="560"/>
      <c r="D1" s="560"/>
      <c r="E1" s="560"/>
      <c r="F1" s="560"/>
      <c r="G1" s="560"/>
      <c r="H1" s="560"/>
      <c r="I1" s="560"/>
      <c r="J1" s="560"/>
    </row>
    <row r="2" spans="1:18" x14ac:dyDescent="0.15">
      <c r="A2" s="3"/>
      <c r="B2" s="3"/>
      <c r="C2" s="3"/>
      <c r="D2" s="3"/>
      <c r="E2" s="3"/>
      <c r="F2" s="3"/>
      <c r="G2" s="3"/>
      <c r="H2" s="3"/>
      <c r="I2" s="3"/>
      <c r="J2" s="348" t="s">
        <v>308</v>
      </c>
    </row>
    <row r="3" spans="1:18" ht="18" customHeight="1" x14ac:dyDescent="0.15">
      <c r="A3" s="547" t="s">
        <v>309</v>
      </c>
      <c r="B3" s="550" t="s">
        <v>68</v>
      </c>
      <c r="C3" s="551"/>
      <c r="D3" s="551"/>
      <c r="E3" s="551"/>
      <c r="F3" s="551"/>
      <c r="G3" s="551"/>
      <c r="H3" s="551"/>
      <c r="I3" s="551"/>
      <c r="J3" s="552"/>
    </row>
    <row r="4" spans="1:18" ht="18" customHeight="1" x14ac:dyDescent="0.15">
      <c r="A4" s="548"/>
      <c r="B4" s="561" t="s">
        <v>69</v>
      </c>
      <c r="C4" s="555" t="s">
        <v>70</v>
      </c>
      <c r="D4" s="557" t="s">
        <v>71</v>
      </c>
      <c r="E4" s="558"/>
      <c r="F4" s="558"/>
      <c r="G4" s="558"/>
      <c r="H4" s="558"/>
      <c r="I4" s="558"/>
      <c r="J4" s="559"/>
    </row>
    <row r="5" spans="1:18" ht="18" customHeight="1" x14ac:dyDescent="0.15">
      <c r="A5" s="549"/>
      <c r="B5" s="562"/>
      <c r="C5" s="556"/>
      <c r="D5" s="326" t="s">
        <v>72</v>
      </c>
      <c r="E5" s="337" t="s">
        <v>73</v>
      </c>
      <c r="F5" s="337" t="s">
        <v>74</v>
      </c>
      <c r="G5" s="337" t="s">
        <v>75</v>
      </c>
      <c r="H5" s="337" t="s">
        <v>76</v>
      </c>
      <c r="I5" s="337" t="s">
        <v>77</v>
      </c>
      <c r="J5" s="338" t="s">
        <v>78</v>
      </c>
    </row>
    <row r="6" spans="1:18" s="10" customFormat="1" ht="21" customHeight="1" x14ac:dyDescent="0.15">
      <c r="A6" s="23" t="s">
        <v>352</v>
      </c>
      <c r="B6" s="24">
        <v>9</v>
      </c>
      <c r="C6" s="25">
        <v>232</v>
      </c>
      <c r="D6" s="26">
        <v>6239</v>
      </c>
      <c r="E6" s="26">
        <v>1084</v>
      </c>
      <c r="F6" s="26">
        <v>1051</v>
      </c>
      <c r="G6" s="26">
        <v>1043</v>
      </c>
      <c r="H6" s="26">
        <v>991</v>
      </c>
      <c r="I6" s="26">
        <v>1025</v>
      </c>
      <c r="J6" s="27">
        <v>1045</v>
      </c>
    </row>
    <row r="7" spans="1:18" s="10" customFormat="1" ht="21" customHeight="1" x14ac:dyDescent="0.15">
      <c r="A7" s="23" t="s">
        <v>353</v>
      </c>
      <c r="B7" s="24">
        <v>9</v>
      </c>
      <c r="C7" s="25">
        <v>244</v>
      </c>
      <c r="D7" s="26">
        <v>6323</v>
      </c>
      <c r="E7" s="26">
        <v>1106</v>
      </c>
      <c r="F7" s="26">
        <v>1081</v>
      </c>
      <c r="G7" s="26">
        <v>1062</v>
      </c>
      <c r="H7" s="26">
        <v>1050</v>
      </c>
      <c r="I7" s="26">
        <v>998</v>
      </c>
      <c r="J7" s="27">
        <v>1026</v>
      </c>
    </row>
    <row r="8" spans="1:18" s="10" customFormat="1" ht="21" customHeight="1" x14ac:dyDescent="0.15">
      <c r="A8" s="23" t="s">
        <v>364</v>
      </c>
      <c r="B8" s="24">
        <v>9</v>
      </c>
      <c r="C8" s="25">
        <v>252</v>
      </c>
      <c r="D8" s="26">
        <v>6439</v>
      </c>
      <c r="E8" s="26">
        <v>1144</v>
      </c>
      <c r="F8" s="26">
        <v>1114</v>
      </c>
      <c r="G8" s="26">
        <v>1073</v>
      </c>
      <c r="H8" s="26">
        <v>1061</v>
      </c>
      <c r="I8" s="26">
        <v>1053</v>
      </c>
      <c r="J8" s="27">
        <v>994</v>
      </c>
    </row>
    <row r="9" spans="1:18" s="10" customFormat="1" ht="21" customHeight="1" x14ac:dyDescent="0.15">
      <c r="A9" s="23" t="s">
        <v>393</v>
      </c>
      <c r="B9" s="24">
        <v>9</v>
      </c>
      <c r="C9" s="25">
        <v>260</v>
      </c>
      <c r="D9" s="26">
        <v>6547</v>
      </c>
      <c r="E9" s="26">
        <v>1093</v>
      </c>
      <c r="F9" s="26">
        <v>1146</v>
      </c>
      <c r="G9" s="26">
        <v>1110</v>
      </c>
      <c r="H9" s="26">
        <v>1087</v>
      </c>
      <c r="I9" s="26">
        <v>1060</v>
      </c>
      <c r="J9" s="27">
        <v>1051</v>
      </c>
    </row>
    <row r="10" spans="1:18" s="10" customFormat="1" ht="21" customHeight="1" x14ac:dyDescent="0.15">
      <c r="A10" s="28" t="s">
        <v>451</v>
      </c>
      <c r="B10" s="379">
        <v>9</v>
      </c>
      <c r="C10" s="380">
        <v>269</v>
      </c>
      <c r="D10" s="381">
        <v>6530</v>
      </c>
      <c r="E10" s="381">
        <v>1059</v>
      </c>
      <c r="F10" s="381">
        <v>1099</v>
      </c>
      <c r="G10" s="381">
        <v>1138</v>
      </c>
      <c r="H10" s="381">
        <v>1097</v>
      </c>
      <c r="I10" s="381">
        <v>1083</v>
      </c>
      <c r="J10" s="382">
        <v>1054</v>
      </c>
    </row>
    <row r="11" spans="1:18" s="10" customFormat="1" x14ac:dyDescent="0.15">
      <c r="A11" s="3"/>
      <c r="B11" s="3"/>
      <c r="C11" s="3"/>
      <c r="D11" s="3"/>
      <c r="E11" s="3"/>
      <c r="F11" s="3"/>
      <c r="G11" s="3"/>
      <c r="H11" s="3"/>
      <c r="I11" s="3"/>
      <c r="J11" s="353" t="s">
        <v>65</v>
      </c>
      <c r="R11" s="2"/>
    </row>
    <row r="12" spans="1:18" x14ac:dyDescent="0.15">
      <c r="A12" s="3"/>
      <c r="B12" s="3"/>
      <c r="C12" s="3"/>
      <c r="D12" s="3"/>
      <c r="E12" s="3"/>
      <c r="F12" s="3"/>
      <c r="G12" s="348" t="s">
        <v>67</v>
      </c>
      <c r="H12" s="336"/>
      <c r="I12" s="336"/>
      <c r="J12" s="3"/>
    </row>
    <row r="13" spans="1:18" ht="18" customHeight="1" x14ac:dyDescent="0.15">
      <c r="A13" s="547" t="s">
        <v>309</v>
      </c>
      <c r="B13" s="550" t="s">
        <v>79</v>
      </c>
      <c r="C13" s="551"/>
      <c r="D13" s="551"/>
      <c r="E13" s="551"/>
      <c r="F13" s="551"/>
      <c r="G13" s="552"/>
      <c r="H13" s="29"/>
      <c r="I13" s="30"/>
      <c r="J13" s="30"/>
    </row>
    <row r="14" spans="1:18" ht="18" customHeight="1" x14ac:dyDescent="0.15">
      <c r="A14" s="548"/>
      <c r="B14" s="553" t="s">
        <v>69</v>
      </c>
      <c r="C14" s="555" t="s">
        <v>70</v>
      </c>
      <c r="D14" s="557" t="s">
        <v>80</v>
      </c>
      <c r="E14" s="558"/>
      <c r="F14" s="558"/>
      <c r="G14" s="559"/>
      <c r="H14" s="29"/>
      <c r="I14" s="30"/>
      <c r="J14" s="30"/>
    </row>
    <row r="15" spans="1:18" ht="18" customHeight="1" x14ac:dyDescent="0.15">
      <c r="A15" s="549"/>
      <c r="B15" s="554"/>
      <c r="C15" s="556"/>
      <c r="D15" s="326" t="s">
        <v>72</v>
      </c>
      <c r="E15" s="337" t="s">
        <v>73</v>
      </c>
      <c r="F15" s="337" t="s">
        <v>74</v>
      </c>
      <c r="G15" s="338" t="s">
        <v>75</v>
      </c>
      <c r="H15" s="31"/>
      <c r="I15" s="32"/>
      <c r="J15" s="32"/>
    </row>
    <row r="16" spans="1:18" s="10" customFormat="1" ht="21" customHeight="1" x14ac:dyDescent="0.15">
      <c r="A16" s="31" t="s">
        <v>352</v>
      </c>
      <c r="B16" s="33">
        <v>4</v>
      </c>
      <c r="C16" s="26">
        <v>89</v>
      </c>
      <c r="D16" s="26">
        <v>2992</v>
      </c>
      <c r="E16" s="26">
        <v>966</v>
      </c>
      <c r="F16" s="26">
        <v>1037</v>
      </c>
      <c r="G16" s="27">
        <v>989</v>
      </c>
      <c r="H16" s="34"/>
      <c r="I16" s="35"/>
      <c r="J16" s="35"/>
    </row>
    <row r="17" spans="1:10" s="10" customFormat="1" ht="21" customHeight="1" x14ac:dyDescent="0.15">
      <c r="A17" s="31" t="s">
        <v>353</v>
      </c>
      <c r="B17" s="33">
        <v>4</v>
      </c>
      <c r="C17" s="26">
        <v>94</v>
      </c>
      <c r="D17" s="26">
        <v>2969</v>
      </c>
      <c r="E17" s="26">
        <v>968</v>
      </c>
      <c r="F17" s="26">
        <v>964</v>
      </c>
      <c r="G17" s="27">
        <v>1037</v>
      </c>
      <c r="H17" s="34"/>
      <c r="I17" s="35"/>
      <c r="J17" s="35"/>
    </row>
    <row r="18" spans="1:10" s="10" customFormat="1" ht="21" customHeight="1" x14ac:dyDescent="0.15">
      <c r="A18" s="31" t="s">
        <v>364</v>
      </c>
      <c r="B18" s="33">
        <v>4</v>
      </c>
      <c r="C18" s="26">
        <v>93</v>
      </c>
      <c r="D18" s="26">
        <v>2868</v>
      </c>
      <c r="E18" s="26">
        <v>944</v>
      </c>
      <c r="F18" s="26">
        <v>970</v>
      </c>
      <c r="G18" s="27">
        <v>954</v>
      </c>
      <c r="H18" s="34"/>
      <c r="I18" s="35"/>
      <c r="J18" s="35"/>
    </row>
    <row r="19" spans="1:10" s="10" customFormat="1" ht="21" customHeight="1" x14ac:dyDescent="0.15">
      <c r="A19" s="31" t="s">
        <v>393</v>
      </c>
      <c r="B19" s="33">
        <v>4</v>
      </c>
      <c r="C19" s="26">
        <v>97</v>
      </c>
      <c r="D19" s="26">
        <v>2852</v>
      </c>
      <c r="E19" s="26">
        <v>936</v>
      </c>
      <c r="F19" s="26">
        <v>944</v>
      </c>
      <c r="G19" s="27">
        <v>972</v>
      </c>
      <c r="H19" s="34"/>
      <c r="I19" s="35"/>
      <c r="J19" s="35"/>
    </row>
    <row r="20" spans="1:10" s="10" customFormat="1" ht="21" customHeight="1" x14ac:dyDescent="0.15">
      <c r="A20" s="383" t="s">
        <v>452</v>
      </c>
      <c r="B20" s="384">
        <v>4</v>
      </c>
      <c r="C20" s="381">
        <v>96</v>
      </c>
      <c r="D20" s="381">
        <v>2863</v>
      </c>
      <c r="E20" s="381">
        <v>980</v>
      </c>
      <c r="F20" s="381">
        <v>937</v>
      </c>
      <c r="G20" s="382">
        <v>946</v>
      </c>
      <c r="H20" s="34"/>
      <c r="I20" s="35"/>
      <c r="J20" s="35"/>
    </row>
    <row r="21" spans="1:10" x14ac:dyDescent="0.15">
      <c r="G21" s="353" t="s">
        <v>65</v>
      </c>
    </row>
    <row r="69" s="301" customFormat="1" x14ac:dyDescent="0.15"/>
    <row r="70" s="301" customFormat="1" x14ac:dyDescent="0.15"/>
    <row r="71" s="301" customFormat="1" x14ac:dyDescent="0.15"/>
    <row r="72" s="301" customFormat="1" x14ac:dyDescent="0.15"/>
    <row r="73" s="301" customFormat="1" x14ac:dyDescent="0.15"/>
    <row r="74" s="301" customFormat="1" x14ac:dyDescent="0.15"/>
    <row r="75" s="301" customFormat="1" x14ac:dyDescent="0.15"/>
    <row r="76" s="301" customFormat="1" x14ac:dyDescent="0.15"/>
    <row r="77" s="301" customFormat="1" x14ac:dyDescent="0.15"/>
    <row r="78" s="301" customFormat="1" x14ac:dyDescent="0.15"/>
    <row r="79" s="301" customFormat="1" x14ac:dyDescent="0.15"/>
    <row r="80" s="301" customFormat="1" x14ac:dyDescent="0.15"/>
    <row r="81" s="301" customFormat="1" x14ac:dyDescent="0.15"/>
    <row r="82" s="301" customFormat="1" x14ac:dyDescent="0.15"/>
    <row r="83" s="301" customFormat="1" x14ac:dyDescent="0.15"/>
    <row r="84" s="301" customFormat="1" x14ac:dyDescent="0.15"/>
    <row r="85" s="301" customFormat="1" x14ac:dyDescent="0.15"/>
    <row r="86" s="301" customFormat="1" x14ac:dyDescent="0.15"/>
    <row r="87" s="301" customFormat="1" x14ac:dyDescent="0.15"/>
    <row r="88" s="301" customFormat="1" x14ac:dyDescent="0.15"/>
    <row r="89" s="301" customFormat="1" x14ac:dyDescent="0.15"/>
    <row r="90" s="301" customFormat="1" x14ac:dyDescent="0.15"/>
    <row r="91" s="301" customFormat="1" x14ac:dyDescent="0.15"/>
    <row r="92" s="301" customFormat="1" x14ac:dyDescent="0.15"/>
    <row r="93" s="301" customFormat="1" x14ac:dyDescent="0.15"/>
    <row r="94" s="301" customFormat="1" x14ac:dyDescent="0.15"/>
    <row r="95" s="301" customFormat="1" x14ac:dyDescent="0.15"/>
    <row r="96" s="301" customFormat="1" x14ac:dyDescent="0.15"/>
    <row r="97" s="301" customFormat="1" x14ac:dyDescent="0.15"/>
    <row r="98" s="301" customFormat="1" x14ac:dyDescent="0.15"/>
    <row r="99" s="301" customFormat="1" x14ac:dyDescent="0.15"/>
    <row r="100" s="301" customFormat="1" x14ac:dyDescent="0.15"/>
    <row r="101" s="301" customFormat="1" x14ac:dyDescent="0.15"/>
    <row r="102" s="301" customFormat="1" x14ac:dyDescent="0.15"/>
    <row r="103" s="301" customFormat="1" x14ac:dyDescent="0.15"/>
    <row r="104" s="301" customFormat="1" x14ac:dyDescent="0.15"/>
    <row r="105" s="301" customFormat="1" x14ac:dyDescent="0.15"/>
    <row r="106" s="301" customFormat="1" x14ac:dyDescent="0.15"/>
    <row r="107" s="301" customFormat="1" x14ac:dyDescent="0.15"/>
    <row r="108" s="301" customFormat="1" x14ac:dyDescent="0.15"/>
    <row r="109" s="301" customFormat="1" x14ac:dyDescent="0.15"/>
    <row r="110" s="301" customFormat="1" x14ac:dyDescent="0.15"/>
    <row r="111" s="301" customFormat="1" x14ac:dyDescent="0.15"/>
    <row r="112" s="301" customFormat="1" x14ac:dyDescent="0.15"/>
    <row r="113" s="301" customFormat="1" x14ac:dyDescent="0.15"/>
    <row r="114" s="301" customFormat="1" x14ac:dyDescent="0.15"/>
    <row r="115" s="301" customFormat="1" x14ac:dyDescent="0.15"/>
    <row r="116" s="301" customFormat="1" x14ac:dyDescent="0.15"/>
    <row r="117" s="301" customFormat="1" x14ac:dyDescent="0.15"/>
    <row r="118" s="301" customFormat="1" x14ac:dyDescent="0.15"/>
  </sheetData>
  <mergeCells count="11">
    <mergeCell ref="A1:J1"/>
    <mergeCell ref="A3:A5"/>
    <mergeCell ref="B3:J3"/>
    <mergeCell ref="B4:B5"/>
    <mergeCell ref="C4:C5"/>
    <mergeCell ref="D4:J4"/>
    <mergeCell ref="A13:A15"/>
    <mergeCell ref="B13:G13"/>
    <mergeCell ref="B14:B15"/>
    <mergeCell ref="C14:C15"/>
    <mergeCell ref="D14:G14"/>
  </mergeCells>
  <phoneticPr fontId="2"/>
  <pageMargins left="0.75" right="0.75" top="1" bottom="1" header="0.51200000000000001" footer="0.51200000000000001"/>
  <pageSetup paperSize="9" scale="7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8"/>
  <sheetViews>
    <sheetView showGridLines="0" zoomScaleNormal="100" zoomScaleSheetLayoutView="100" workbookViewId="0">
      <selection sqref="A1:I1"/>
    </sheetView>
  </sheetViews>
  <sheetFormatPr defaultRowHeight="13.5" x14ac:dyDescent="0.15"/>
  <cols>
    <col min="1" max="1" width="12.625" style="2" customWidth="1"/>
    <col min="2" max="9" width="9.875" style="2" customWidth="1"/>
    <col min="10" max="16384" width="9" style="2"/>
  </cols>
  <sheetData>
    <row r="1" spans="1:22" ht="21" x14ac:dyDescent="0.15">
      <c r="A1" s="563" t="s">
        <v>365</v>
      </c>
      <c r="B1" s="564"/>
      <c r="C1" s="564"/>
      <c r="D1" s="564"/>
      <c r="E1" s="564"/>
      <c r="F1" s="564"/>
      <c r="G1" s="564"/>
      <c r="H1" s="564"/>
      <c r="I1" s="564"/>
    </row>
    <row r="2" spans="1:22" x14ac:dyDescent="0.15">
      <c r="A2" s="3"/>
      <c r="B2" s="3"/>
      <c r="C2" s="3"/>
      <c r="D2" s="3"/>
      <c r="E2" s="3"/>
      <c r="F2" s="565" t="s">
        <v>310</v>
      </c>
      <c r="G2" s="565"/>
      <c r="H2" s="565"/>
      <c r="I2" s="565"/>
    </row>
    <row r="3" spans="1:22" ht="17.25" customHeight="1" x14ac:dyDescent="0.15">
      <c r="A3" s="547" t="s">
        <v>309</v>
      </c>
      <c r="B3" s="541" t="s">
        <v>69</v>
      </c>
      <c r="C3" s="544" t="s">
        <v>70</v>
      </c>
      <c r="D3" s="543" t="s">
        <v>85</v>
      </c>
      <c r="E3" s="544"/>
      <c r="F3" s="544"/>
      <c r="G3" s="543" t="s">
        <v>86</v>
      </c>
      <c r="H3" s="544"/>
      <c r="I3" s="546"/>
    </row>
    <row r="4" spans="1:22" ht="17.25" customHeight="1" x14ac:dyDescent="0.15">
      <c r="A4" s="549"/>
      <c r="B4" s="542"/>
      <c r="C4" s="545"/>
      <c r="D4" s="341" t="s">
        <v>82</v>
      </c>
      <c r="E4" s="324" t="s">
        <v>87</v>
      </c>
      <c r="F4" s="324" t="s">
        <v>88</v>
      </c>
      <c r="G4" s="341" t="s">
        <v>82</v>
      </c>
      <c r="H4" s="324" t="s">
        <v>87</v>
      </c>
      <c r="I4" s="7" t="s">
        <v>88</v>
      </c>
    </row>
    <row r="5" spans="1:22" s="10" customFormat="1" ht="17.25" customHeight="1" x14ac:dyDescent="0.15">
      <c r="A5" s="23" t="s">
        <v>352</v>
      </c>
      <c r="B5" s="40">
        <v>9</v>
      </c>
      <c r="C5" s="41">
        <v>30</v>
      </c>
      <c r="D5" s="41">
        <v>758</v>
      </c>
      <c r="E5" s="41">
        <v>378</v>
      </c>
      <c r="F5" s="41">
        <v>380</v>
      </c>
      <c r="G5" s="41">
        <v>89</v>
      </c>
      <c r="H5" s="41">
        <v>1</v>
      </c>
      <c r="I5" s="42">
        <v>88</v>
      </c>
    </row>
    <row r="6" spans="1:22" s="10" customFormat="1" ht="17.25" customHeight="1" x14ac:dyDescent="0.15">
      <c r="A6" s="23" t="s">
        <v>353</v>
      </c>
      <c r="B6" s="40">
        <v>9</v>
      </c>
      <c r="C6" s="41">
        <v>31</v>
      </c>
      <c r="D6" s="41">
        <v>782</v>
      </c>
      <c r="E6" s="41">
        <v>383</v>
      </c>
      <c r="F6" s="41">
        <v>399</v>
      </c>
      <c r="G6" s="230">
        <v>99</v>
      </c>
      <c r="H6" s="230">
        <v>1</v>
      </c>
      <c r="I6" s="231">
        <v>98</v>
      </c>
    </row>
    <row r="7" spans="1:22" s="10" customFormat="1" ht="17.25" customHeight="1" x14ac:dyDescent="0.15">
      <c r="A7" s="23" t="s">
        <v>364</v>
      </c>
      <c r="B7" s="40">
        <v>9</v>
      </c>
      <c r="C7" s="41">
        <v>30</v>
      </c>
      <c r="D7" s="41">
        <v>692</v>
      </c>
      <c r="E7" s="41">
        <v>364</v>
      </c>
      <c r="F7" s="41">
        <v>328</v>
      </c>
      <c r="G7" s="230">
        <v>98</v>
      </c>
      <c r="H7" s="230">
        <v>1</v>
      </c>
      <c r="I7" s="231">
        <v>97</v>
      </c>
    </row>
    <row r="8" spans="1:22" s="10" customFormat="1" ht="17.25" customHeight="1" x14ac:dyDescent="0.15">
      <c r="A8" s="23" t="s">
        <v>393</v>
      </c>
      <c r="B8" s="40">
        <v>9</v>
      </c>
      <c r="C8" s="41">
        <v>29</v>
      </c>
      <c r="D8" s="41">
        <v>612</v>
      </c>
      <c r="E8" s="41">
        <v>298</v>
      </c>
      <c r="F8" s="41">
        <v>314</v>
      </c>
      <c r="G8" s="230">
        <v>104</v>
      </c>
      <c r="H8" s="230">
        <v>1</v>
      </c>
      <c r="I8" s="231">
        <v>103</v>
      </c>
    </row>
    <row r="9" spans="1:22" s="10" customFormat="1" ht="17.25" customHeight="1" x14ac:dyDescent="0.15">
      <c r="A9" s="28" t="s">
        <v>451</v>
      </c>
      <c r="B9" s="246">
        <v>9</v>
      </c>
      <c r="C9" s="247">
        <v>24</v>
      </c>
      <c r="D9" s="247">
        <v>532</v>
      </c>
      <c r="E9" s="247">
        <v>252</v>
      </c>
      <c r="F9" s="247">
        <v>280</v>
      </c>
      <c r="G9" s="385">
        <v>98</v>
      </c>
      <c r="H9" s="385">
        <v>1</v>
      </c>
      <c r="I9" s="386">
        <v>97</v>
      </c>
    </row>
    <row r="10" spans="1:22" s="10" customFormat="1" x14ac:dyDescent="0.15">
      <c r="A10" s="45"/>
      <c r="B10" s="3"/>
      <c r="C10" s="3"/>
      <c r="D10" s="3"/>
      <c r="E10" s="3"/>
      <c r="F10" s="3"/>
      <c r="G10" s="3"/>
      <c r="H10" s="353"/>
      <c r="I10" s="353" t="s">
        <v>65</v>
      </c>
      <c r="V10" s="2"/>
    </row>
    <row r="11" spans="1:22" x14ac:dyDescent="0.15">
      <c r="A11" s="45"/>
    </row>
    <row r="12" spans="1:22" x14ac:dyDescent="0.15">
      <c r="A12" s="43"/>
    </row>
    <row r="69" s="301" customFormat="1" x14ac:dyDescent="0.15"/>
    <row r="70" s="301" customFormat="1" x14ac:dyDescent="0.15"/>
    <row r="71" s="301" customFormat="1" x14ac:dyDescent="0.15"/>
    <row r="72" s="301" customFormat="1" x14ac:dyDescent="0.15"/>
    <row r="73" s="301" customFormat="1" x14ac:dyDescent="0.15"/>
    <row r="74" s="301" customFormat="1" x14ac:dyDescent="0.15"/>
    <row r="75" s="301" customFormat="1" x14ac:dyDescent="0.15"/>
    <row r="76" s="301" customFormat="1" x14ac:dyDescent="0.15"/>
    <row r="77" s="301" customFormat="1" x14ac:dyDescent="0.15"/>
    <row r="78" s="301" customFormat="1" x14ac:dyDescent="0.15"/>
    <row r="79" s="301" customFormat="1" x14ac:dyDescent="0.15"/>
    <row r="80" s="301" customFormat="1" x14ac:dyDescent="0.15"/>
    <row r="81" s="301" customFormat="1" x14ac:dyDescent="0.15"/>
    <row r="82" s="301" customFormat="1" x14ac:dyDescent="0.15"/>
    <row r="83" s="301" customFormat="1" x14ac:dyDescent="0.15"/>
    <row r="84" s="301" customFormat="1" x14ac:dyDescent="0.15"/>
    <row r="85" s="301" customFormat="1" x14ac:dyDescent="0.15"/>
    <row r="86" s="301" customFormat="1" x14ac:dyDescent="0.15"/>
    <row r="87" s="301" customFormat="1" x14ac:dyDescent="0.15"/>
    <row r="88" s="301" customFormat="1" x14ac:dyDescent="0.15"/>
    <row r="89" s="301" customFormat="1" x14ac:dyDescent="0.15"/>
    <row r="90" s="301" customFormat="1" x14ac:dyDescent="0.15"/>
    <row r="91" s="301" customFormat="1" x14ac:dyDescent="0.15"/>
    <row r="92" s="301" customFormat="1" x14ac:dyDescent="0.15"/>
    <row r="93" s="301" customFormat="1" x14ac:dyDescent="0.15"/>
    <row r="94" s="301" customFormat="1" x14ac:dyDescent="0.15"/>
    <row r="95" s="301" customFormat="1" x14ac:dyDescent="0.15"/>
    <row r="96" s="301" customFormat="1" x14ac:dyDescent="0.15"/>
    <row r="97" s="301" customFormat="1" x14ac:dyDescent="0.15"/>
    <row r="98" s="301" customFormat="1" x14ac:dyDescent="0.15"/>
    <row r="99" s="301" customFormat="1" x14ac:dyDescent="0.15"/>
    <row r="100" s="301" customFormat="1" x14ac:dyDescent="0.15"/>
    <row r="101" s="301" customFormat="1" x14ac:dyDescent="0.15"/>
    <row r="102" s="301" customFormat="1" x14ac:dyDescent="0.15"/>
    <row r="103" s="301" customFormat="1" x14ac:dyDescent="0.15"/>
    <row r="104" s="301" customFormat="1" x14ac:dyDescent="0.15"/>
    <row r="105" s="301" customFormat="1" x14ac:dyDescent="0.15"/>
    <row r="106" s="301" customFormat="1" x14ac:dyDescent="0.15"/>
    <row r="107" s="301" customFormat="1" x14ac:dyDescent="0.15"/>
    <row r="108" s="301" customFormat="1" x14ac:dyDescent="0.15"/>
    <row r="109" s="301" customFormat="1" x14ac:dyDescent="0.15"/>
    <row r="110" s="301" customFormat="1" x14ac:dyDescent="0.15"/>
    <row r="111" s="301" customFormat="1" x14ac:dyDescent="0.15"/>
    <row r="112" s="301" customFormat="1" x14ac:dyDescent="0.15"/>
    <row r="113" s="301" customFormat="1" x14ac:dyDescent="0.15"/>
    <row r="114" s="301" customFormat="1" x14ac:dyDescent="0.15"/>
    <row r="115" s="301" customFormat="1" x14ac:dyDescent="0.15"/>
    <row r="116" s="301" customFormat="1" x14ac:dyDescent="0.15"/>
    <row r="117" s="301" customFormat="1" x14ac:dyDescent="0.15"/>
    <row r="118" s="301" customFormat="1" x14ac:dyDescent="0.15"/>
  </sheetData>
  <mergeCells count="7">
    <mergeCell ref="A1:I1"/>
    <mergeCell ref="A3:A4"/>
    <mergeCell ref="B3:B4"/>
    <mergeCell ref="C3:C4"/>
    <mergeCell ref="D3:F3"/>
    <mergeCell ref="G3:I3"/>
    <mergeCell ref="F2:I2"/>
  </mergeCells>
  <phoneticPr fontId="30"/>
  <pageMargins left="0.78740157480314965" right="0.23622047244094491" top="0.98425196850393704" bottom="0.98425196850393704" header="0.51181102362204722" footer="0.51181102362204722"/>
  <pageSetup paperSize="9" scale="12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12"/>
  <sheetViews>
    <sheetView showGridLines="0" zoomScaleNormal="100" zoomScaleSheetLayoutView="100" workbookViewId="0">
      <selection sqref="A1:L1"/>
    </sheetView>
  </sheetViews>
  <sheetFormatPr defaultRowHeight="13.5" x14ac:dyDescent="0.15"/>
  <cols>
    <col min="1" max="1" width="11.125" style="2" customWidth="1"/>
    <col min="2" max="12" width="7" style="2" customWidth="1"/>
    <col min="13" max="13" width="7.625" style="2" customWidth="1"/>
    <col min="14" max="16384" width="9" style="2"/>
  </cols>
  <sheetData>
    <row r="1" spans="1:12" ht="21" customHeight="1" x14ac:dyDescent="0.15">
      <c r="A1" s="563" t="s">
        <v>366</v>
      </c>
      <c r="B1" s="563"/>
      <c r="C1" s="563"/>
      <c r="D1" s="563"/>
      <c r="E1" s="563"/>
      <c r="F1" s="563"/>
      <c r="G1" s="563"/>
      <c r="H1" s="563"/>
      <c r="I1" s="563"/>
      <c r="J1" s="563"/>
      <c r="K1" s="563"/>
      <c r="L1" s="563"/>
    </row>
    <row r="2" spans="1:12" s="84" customFormat="1" ht="19.5" customHeight="1" x14ac:dyDescent="0.15">
      <c r="A2" s="82" t="s">
        <v>116</v>
      </c>
      <c r="B2" s="83"/>
      <c r="C2" s="83"/>
      <c r="D2" s="83"/>
      <c r="E2" s="83"/>
      <c r="F2" s="83"/>
      <c r="G2" s="83"/>
      <c r="H2" s="83"/>
      <c r="I2" s="83"/>
      <c r="K2" s="96"/>
      <c r="L2" s="4" t="s">
        <v>341</v>
      </c>
    </row>
    <row r="3" spans="1:12" ht="19.5" customHeight="1" x14ac:dyDescent="0.15">
      <c r="A3" s="566" t="s">
        <v>297</v>
      </c>
      <c r="B3" s="568" t="s">
        <v>292</v>
      </c>
      <c r="C3" s="570" t="s">
        <v>70</v>
      </c>
      <c r="D3" s="572" t="s">
        <v>111</v>
      </c>
      <c r="E3" s="573"/>
      <c r="F3" s="574"/>
      <c r="G3" s="572" t="s">
        <v>112</v>
      </c>
      <c r="H3" s="573"/>
      <c r="I3" s="574"/>
      <c r="J3" s="572" t="s">
        <v>113</v>
      </c>
      <c r="K3" s="573"/>
      <c r="L3" s="575"/>
    </row>
    <row r="4" spans="1:12" s="10" customFormat="1" ht="19.5" customHeight="1" x14ac:dyDescent="0.15">
      <c r="A4" s="567"/>
      <c r="B4" s="569"/>
      <c r="C4" s="571"/>
      <c r="D4" s="5" t="s">
        <v>82</v>
      </c>
      <c r="E4" s="6" t="s">
        <v>87</v>
      </c>
      <c r="F4" s="6" t="s">
        <v>88</v>
      </c>
      <c r="G4" s="5" t="s">
        <v>82</v>
      </c>
      <c r="H4" s="6" t="s">
        <v>87</v>
      </c>
      <c r="I4" s="6" t="s">
        <v>88</v>
      </c>
      <c r="J4" s="5" t="s">
        <v>82</v>
      </c>
      <c r="K4" s="6" t="s">
        <v>87</v>
      </c>
      <c r="L4" s="7" t="s">
        <v>88</v>
      </c>
    </row>
    <row r="5" spans="1:12" s="10" customFormat="1" ht="19.5" customHeight="1" x14ac:dyDescent="0.15">
      <c r="A5" s="23" t="s">
        <v>352</v>
      </c>
      <c r="B5" s="32" t="s">
        <v>303</v>
      </c>
      <c r="C5" s="41">
        <v>30</v>
      </c>
      <c r="D5" s="85">
        <v>1201</v>
      </c>
      <c r="E5" s="85">
        <v>510</v>
      </c>
      <c r="F5" s="85">
        <v>691</v>
      </c>
      <c r="G5" s="85">
        <v>66</v>
      </c>
      <c r="H5" s="85">
        <v>34</v>
      </c>
      <c r="I5" s="85">
        <v>32</v>
      </c>
      <c r="J5" s="85">
        <v>25</v>
      </c>
      <c r="K5" s="85">
        <v>11</v>
      </c>
      <c r="L5" s="86">
        <v>14</v>
      </c>
    </row>
    <row r="6" spans="1:12" s="10" customFormat="1" ht="19.5" customHeight="1" x14ac:dyDescent="0.15">
      <c r="A6" s="23" t="s">
        <v>353</v>
      </c>
      <c r="B6" s="32" t="s">
        <v>303</v>
      </c>
      <c r="C6" s="41">
        <v>30</v>
      </c>
      <c r="D6" s="85">
        <v>1195</v>
      </c>
      <c r="E6" s="85">
        <v>491</v>
      </c>
      <c r="F6" s="85">
        <v>704</v>
      </c>
      <c r="G6" s="85">
        <v>72</v>
      </c>
      <c r="H6" s="85">
        <v>37</v>
      </c>
      <c r="I6" s="85">
        <v>35</v>
      </c>
      <c r="J6" s="85">
        <v>26</v>
      </c>
      <c r="K6" s="85">
        <v>12</v>
      </c>
      <c r="L6" s="86">
        <v>14</v>
      </c>
    </row>
    <row r="7" spans="1:12" s="10" customFormat="1" ht="19.5" customHeight="1" x14ac:dyDescent="0.15">
      <c r="A7" s="23" t="s">
        <v>364</v>
      </c>
      <c r="B7" s="32" t="s">
        <v>303</v>
      </c>
      <c r="C7" s="41">
        <v>30</v>
      </c>
      <c r="D7" s="85">
        <v>1197</v>
      </c>
      <c r="E7" s="85">
        <v>490</v>
      </c>
      <c r="F7" s="85">
        <v>707</v>
      </c>
      <c r="G7" s="85">
        <v>71</v>
      </c>
      <c r="H7" s="85">
        <v>35</v>
      </c>
      <c r="I7" s="85">
        <v>36</v>
      </c>
      <c r="J7" s="85">
        <v>23</v>
      </c>
      <c r="K7" s="85">
        <v>10</v>
      </c>
      <c r="L7" s="86">
        <v>13</v>
      </c>
    </row>
    <row r="8" spans="1:12" s="10" customFormat="1" ht="19.5" customHeight="1" x14ac:dyDescent="0.15">
      <c r="A8" s="23" t="s">
        <v>393</v>
      </c>
      <c r="B8" s="32" t="s">
        <v>303</v>
      </c>
      <c r="C8" s="41">
        <v>30</v>
      </c>
      <c r="D8" s="85">
        <v>1199</v>
      </c>
      <c r="E8" s="85">
        <v>498</v>
      </c>
      <c r="F8" s="85">
        <v>701</v>
      </c>
      <c r="G8" s="85">
        <v>72</v>
      </c>
      <c r="H8" s="85">
        <v>33</v>
      </c>
      <c r="I8" s="85">
        <v>39</v>
      </c>
      <c r="J8" s="85">
        <v>13</v>
      </c>
      <c r="K8" s="85">
        <v>3</v>
      </c>
      <c r="L8" s="86">
        <v>10</v>
      </c>
    </row>
    <row r="9" spans="1:12" s="10" customFormat="1" ht="19.5" customHeight="1" x14ac:dyDescent="0.15">
      <c r="A9" s="28" t="s">
        <v>452</v>
      </c>
      <c r="B9" s="87" t="s">
        <v>453</v>
      </c>
      <c r="C9" s="247">
        <v>30</v>
      </c>
      <c r="D9" s="270">
        <v>1204</v>
      </c>
      <c r="E9" s="270">
        <v>523</v>
      </c>
      <c r="F9" s="270">
        <v>681</v>
      </c>
      <c r="G9" s="270">
        <v>72</v>
      </c>
      <c r="H9" s="270">
        <v>35</v>
      </c>
      <c r="I9" s="270">
        <v>37</v>
      </c>
      <c r="J9" s="270">
        <v>13</v>
      </c>
      <c r="K9" s="270">
        <v>3</v>
      </c>
      <c r="L9" s="271">
        <v>10</v>
      </c>
    </row>
    <row r="10" spans="1:12" x14ac:dyDescent="0.15">
      <c r="L10" s="88" t="s">
        <v>115</v>
      </c>
    </row>
    <row r="11" spans="1:12" x14ac:dyDescent="0.15">
      <c r="A11" s="89"/>
      <c r="E11" s="90"/>
    </row>
    <row r="12" spans="1:12" x14ac:dyDescent="0.15">
      <c r="A12" s="91"/>
    </row>
  </sheetData>
  <mergeCells count="7">
    <mergeCell ref="A1:L1"/>
    <mergeCell ref="A3:A4"/>
    <mergeCell ref="B3:B4"/>
    <mergeCell ref="C3:C4"/>
    <mergeCell ref="D3:F3"/>
    <mergeCell ref="G3:I3"/>
    <mergeCell ref="J3:L3"/>
  </mergeCells>
  <phoneticPr fontId="2"/>
  <pageMargins left="0.16" right="0.16" top="0.98425196850393704" bottom="0.98425196850393704" header="0.51181102362204722" footer="0.5118110236220472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17"/>
  <sheetViews>
    <sheetView showGridLines="0" zoomScaleNormal="100" zoomScaleSheetLayoutView="100" workbookViewId="0">
      <selection sqref="A1:L1"/>
    </sheetView>
  </sheetViews>
  <sheetFormatPr defaultRowHeight="13.5" x14ac:dyDescent="0.15"/>
  <cols>
    <col min="1" max="1" width="11.125" style="2" customWidth="1"/>
    <col min="2" max="12" width="7" style="2" customWidth="1"/>
    <col min="13" max="13" width="7.625" style="2" customWidth="1"/>
    <col min="14" max="16384" width="9" style="2"/>
  </cols>
  <sheetData>
    <row r="1" spans="1:12" ht="21" customHeight="1" x14ac:dyDescent="0.15">
      <c r="A1" s="563" t="s">
        <v>366</v>
      </c>
      <c r="B1" s="564"/>
      <c r="C1" s="564"/>
      <c r="D1" s="564"/>
      <c r="E1" s="564"/>
      <c r="F1" s="564"/>
      <c r="G1" s="564"/>
      <c r="H1" s="564"/>
      <c r="I1" s="564"/>
      <c r="J1" s="564"/>
      <c r="K1" s="564"/>
      <c r="L1" s="564"/>
    </row>
    <row r="2" spans="1:12" ht="19.5" customHeight="1" x14ac:dyDescent="0.15">
      <c r="A2" s="82" t="s">
        <v>128</v>
      </c>
      <c r="B2" s="3"/>
      <c r="C2" s="3"/>
      <c r="D2" s="3"/>
      <c r="E2" s="3"/>
      <c r="F2" s="3"/>
      <c r="G2" s="3"/>
      <c r="H2" s="3"/>
      <c r="I2" s="3"/>
      <c r="K2" s="96"/>
      <c r="L2" s="4" t="s">
        <v>342</v>
      </c>
    </row>
    <row r="3" spans="1:12" ht="19.5" customHeight="1" x14ac:dyDescent="0.15">
      <c r="A3" s="566" t="s">
        <v>297</v>
      </c>
      <c r="B3" s="541" t="s">
        <v>292</v>
      </c>
      <c r="C3" s="576" t="s">
        <v>70</v>
      </c>
      <c r="D3" s="543" t="s">
        <v>111</v>
      </c>
      <c r="E3" s="544"/>
      <c r="F3" s="544"/>
      <c r="G3" s="543" t="s">
        <v>112</v>
      </c>
      <c r="H3" s="544"/>
      <c r="I3" s="544"/>
      <c r="J3" s="543" t="s">
        <v>113</v>
      </c>
      <c r="K3" s="544"/>
      <c r="L3" s="546"/>
    </row>
    <row r="4" spans="1:12" ht="19.5" customHeight="1" x14ac:dyDescent="0.15">
      <c r="A4" s="567"/>
      <c r="B4" s="542"/>
      <c r="C4" s="577"/>
      <c r="D4" s="5" t="s">
        <v>82</v>
      </c>
      <c r="E4" s="6" t="s">
        <v>87</v>
      </c>
      <c r="F4" s="6" t="s">
        <v>88</v>
      </c>
      <c r="G4" s="5" t="s">
        <v>82</v>
      </c>
      <c r="H4" s="6" t="s">
        <v>87</v>
      </c>
      <c r="I4" s="6" t="s">
        <v>88</v>
      </c>
      <c r="J4" s="5" t="s">
        <v>82</v>
      </c>
      <c r="K4" s="6" t="s">
        <v>87</v>
      </c>
      <c r="L4" s="7" t="s">
        <v>88</v>
      </c>
    </row>
    <row r="5" spans="1:12" ht="19.5" customHeight="1" x14ac:dyDescent="0.15">
      <c r="A5" s="23" t="s">
        <v>352</v>
      </c>
      <c r="B5" s="32" t="s">
        <v>303</v>
      </c>
      <c r="C5" s="94">
        <v>21</v>
      </c>
      <c r="D5" s="94">
        <v>742</v>
      </c>
      <c r="E5" s="94">
        <v>340</v>
      </c>
      <c r="F5" s="94">
        <v>402</v>
      </c>
      <c r="G5" s="94">
        <v>61</v>
      </c>
      <c r="H5" s="94">
        <v>23</v>
      </c>
      <c r="I5" s="94">
        <v>38</v>
      </c>
      <c r="J5" s="94">
        <v>13</v>
      </c>
      <c r="K5" s="94">
        <v>2</v>
      </c>
      <c r="L5" s="95">
        <v>1</v>
      </c>
    </row>
    <row r="6" spans="1:12" ht="19.5" customHeight="1" x14ac:dyDescent="0.15">
      <c r="A6" s="23" t="s">
        <v>353</v>
      </c>
      <c r="B6" s="32" t="s">
        <v>303</v>
      </c>
      <c r="C6" s="94">
        <v>21</v>
      </c>
      <c r="D6" s="94">
        <v>740</v>
      </c>
      <c r="E6" s="94">
        <v>352</v>
      </c>
      <c r="F6" s="94">
        <v>388</v>
      </c>
      <c r="G6" s="94">
        <v>60</v>
      </c>
      <c r="H6" s="94">
        <v>20</v>
      </c>
      <c r="I6" s="94">
        <v>40</v>
      </c>
      <c r="J6" s="94">
        <v>29</v>
      </c>
      <c r="K6" s="94">
        <v>18</v>
      </c>
      <c r="L6" s="95">
        <v>11</v>
      </c>
    </row>
    <row r="7" spans="1:12" ht="19.5" customHeight="1" x14ac:dyDescent="0.15">
      <c r="A7" s="23" t="s">
        <v>364</v>
      </c>
      <c r="B7" s="32" t="s">
        <v>303</v>
      </c>
      <c r="C7" s="94">
        <v>21</v>
      </c>
      <c r="D7" s="94">
        <v>760</v>
      </c>
      <c r="E7" s="94">
        <v>378</v>
      </c>
      <c r="F7" s="94">
        <v>382</v>
      </c>
      <c r="G7" s="94">
        <v>62</v>
      </c>
      <c r="H7" s="94">
        <v>25</v>
      </c>
      <c r="I7" s="94">
        <v>37</v>
      </c>
      <c r="J7" s="94">
        <v>30</v>
      </c>
      <c r="K7" s="94">
        <v>8</v>
      </c>
      <c r="L7" s="95">
        <v>22</v>
      </c>
    </row>
    <row r="8" spans="1:12" ht="19.5" customHeight="1" x14ac:dyDescent="0.15">
      <c r="A8" s="23" t="s">
        <v>393</v>
      </c>
      <c r="B8" s="32" t="s">
        <v>303</v>
      </c>
      <c r="C8" s="94">
        <v>21</v>
      </c>
      <c r="D8" s="94">
        <v>789</v>
      </c>
      <c r="E8" s="94">
        <v>415</v>
      </c>
      <c r="F8" s="94">
        <v>374</v>
      </c>
      <c r="G8" s="94">
        <v>58</v>
      </c>
      <c r="H8" s="94">
        <v>30</v>
      </c>
      <c r="I8" s="94">
        <v>28</v>
      </c>
      <c r="J8" s="94">
        <v>31</v>
      </c>
      <c r="K8" s="94">
        <v>10</v>
      </c>
      <c r="L8" s="95">
        <v>21</v>
      </c>
    </row>
    <row r="9" spans="1:12" ht="19.5" customHeight="1" x14ac:dyDescent="0.15">
      <c r="A9" s="28" t="s">
        <v>454</v>
      </c>
      <c r="B9" s="87" t="s">
        <v>303</v>
      </c>
      <c r="C9" s="272">
        <v>21</v>
      </c>
      <c r="D9" s="272">
        <v>785</v>
      </c>
      <c r="E9" s="272">
        <v>447</v>
      </c>
      <c r="F9" s="272">
        <v>338</v>
      </c>
      <c r="G9" s="272">
        <v>55</v>
      </c>
      <c r="H9" s="272">
        <v>23</v>
      </c>
      <c r="I9" s="272">
        <v>32</v>
      </c>
      <c r="J9" s="272">
        <v>30</v>
      </c>
      <c r="K9" s="272">
        <v>13</v>
      </c>
      <c r="L9" s="273">
        <v>17</v>
      </c>
    </row>
    <row r="10" spans="1:12" x14ac:dyDescent="0.15">
      <c r="L10" s="88" t="s">
        <v>126</v>
      </c>
    </row>
    <row r="11" spans="1:12" x14ac:dyDescent="0.15">
      <c r="A11" s="89"/>
      <c r="D11" s="90"/>
    </row>
    <row r="12" spans="1:12" x14ac:dyDescent="0.15">
      <c r="A12" s="89"/>
    </row>
    <row r="14" spans="1:12" ht="15.95" customHeight="1" x14ac:dyDescent="0.15">
      <c r="A14" s="80"/>
    </row>
    <row r="15" spans="1:12" ht="15.95" customHeight="1" x14ac:dyDescent="0.15">
      <c r="A15" s="80"/>
    </row>
    <row r="16" spans="1:12" ht="15.95" customHeight="1" x14ac:dyDescent="0.15">
      <c r="A16" s="80"/>
    </row>
    <row r="17" spans="1:1" ht="16.5" customHeight="1" x14ac:dyDescent="0.15">
      <c r="A17" s="80"/>
    </row>
  </sheetData>
  <mergeCells count="7">
    <mergeCell ref="A1:L1"/>
    <mergeCell ref="A3:A4"/>
    <mergeCell ref="B3:B4"/>
    <mergeCell ref="C3:C4"/>
    <mergeCell ref="D3:F3"/>
    <mergeCell ref="G3:I3"/>
    <mergeCell ref="J3:L3"/>
  </mergeCells>
  <phoneticPr fontId="2"/>
  <pageMargins left="0.16" right="0.16" top="0.98425196850393704" bottom="0.98425196850393704" header="0.51181102362204722" footer="0.5118110236220472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15"/>
  <sheetViews>
    <sheetView showGridLines="0" zoomScaleNormal="100" zoomScaleSheetLayoutView="100" workbookViewId="0">
      <selection sqref="A1:L1"/>
    </sheetView>
  </sheetViews>
  <sheetFormatPr defaultRowHeight="13.5" x14ac:dyDescent="0.15"/>
  <cols>
    <col min="1" max="1" width="11.125" style="2" customWidth="1"/>
    <col min="2" max="12" width="7" style="2" customWidth="1"/>
    <col min="13" max="13" width="7.625" style="2" customWidth="1"/>
    <col min="14" max="16384" width="9" style="2"/>
  </cols>
  <sheetData>
    <row r="1" spans="1:12" ht="21" customHeight="1" x14ac:dyDescent="0.15">
      <c r="A1" s="563" t="s">
        <v>366</v>
      </c>
      <c r="B1" s="564"/>
      <c r="C1" s="564"/>
      <c r="D1" s="564"/>
      <c r="E1" s="564"/>
      <c r="F1" s="564"/>
      <c r="G1" s="564"/>
      <c r="H1" s="564"/>
      <c r="I1" s="564"/>
      <c r="J1" s="564"/>
      <c r="K1" s="564"/>
      <c r="L1" s="564"/>
    </row>
    <row r="2" spans="1:12" ht="19.5" customHeight="1" x14ac:dyDescent="0.15">
      <c r="A2" s="82" t="s">
        <v>133</v>
      </c>
      <c r="B2" s="83"/>
      <c r="C2" s="83"/>
      <c r="D2" s="83"/>
      <c r="E2" s="83"/>
      <c r="F2" s="83"/>
      <c r="G2" s="83"/>
      <c r="H2" s="83"/>
      <c r="I2" s="83"/>
      <c r="K2" s="96"/>
      <c r="L2" s="4" t="s">
        <v>341</v>
      </c>
    </row>
    <row r="3" spans="1:12" ht="19.5" customHeight="1" x14ac:dyDescent="0.15">
      <c r="A3" s="579" t="s">
        <v>305</v>
      </c>
      <c r="B3" s="541" t="s">
        <v>292</v>
      </c>
      <c r="C3" s="576" t="s">
        <v>70</v>
      </c>
      <c r="D3" s="543" t="s">
        <v>111</v>
      </c>
      <c r="E3" s="544"/>
      <c r="F3" s="544"/>
      <c r="G3" s="543" t="s">
        <v>112</v>
      </c>
      <c r="H3" s="544"/>
      <c r="I3" s="544"/>
      <c r="J3" s="543" t="s">
        <v>113</v>
      </c>
      <c r="K3" s="544"/>
      <c r="L3" s="546"/>
    </row>
    <row r="4" spans="1:12" ht="19.5" customHeight="1" x14ac:dyDescent="0.15">
      <c r="A4" s="580"/>
      <c r="B4" s="542"/>
      <c r="C4" s="577"/>
      <c r="D4" s="5" t="s">
        <v>82</v>
      </c>
      <c r="E4" s="6" t="s">
        <v>87</v>
      </c>
      <c r="F4" s="6" t="s">
        <v>88</v>
      </c>
      <c r="G4" s="5" t="s">
        <v>82</v>
      </c>
      <c r="H4" s="6" t="s">
        <v>87</v>
      </c>
      <c r="I4" s="6" t="s">
        <v>88</v>
      </c>
      <c r="J4" s="5" t="s">
        <v>82</v>
      </c>
      <c r="K4" s="6" t="s">
        <v>87</v>
      </c>
      <c r="L4" s="7" t="s">
        <v>88</v>
      </c>
    </row>
    <row r="5" spans="1:12" ht="19.5" customHeight="1" x14ac:dyDescent="0.15">
      <c r="A5" s="300" t="s">
        <v>352</v>
      </c>
      <c r="B5" s="97" t="s">
        <v>303</v>
      </c>
      <c r="C5" s="41">
        <v>18</v>
      </c>
      <c r="D5" s="85">
        <v>700</v>
      </c>
      <c r="E5" s="85">
        <v>456</v>
      </c>
      <c r="F5" s="85">
        <v>244</v>
      </c>
      <c r="G5" s="85">
        <v>43</v>
      </c>
      <c r="H5" s="85">
        <v>22</v>
      </c>
      <c r="I5" s="85">
        <v>21</v>
      </c>
      <c r="J5" s="85">
        <v>19</v>
      </c>
      <c r="K5" s="85">
        <v>6</v>
      </c>
      <c r="L5" s="86">
        <v>13</v>
      </c>
    </row>
    <row r="6" spans="1:12" ht="19.5" customHeight="1" x14ac:dyDescent="0.15">
      <c r="A6" s="23"/>
      <c r="B6" s="97" t="s">
        <v>354</v>
      </c>
      <c r="C6" s="41">
        <v>7</v>
      </c>
      <c r="D6" s="85">
        <v>223</v>
      </c>
      <c r="E6" s="85">
        <v>97</v>
      </c>
      <c r="F6" s="85">
        <v>126</v>
      </c>
      <c r="G6" s="85">
        <v>7</v>
      </c>
      <c r="H6" s="85">
        <v>3</v>
      </c>
      <c r="I6" s="85">
        <v>4</v>
      </c>
      <c r="J6" s="85">
        <v>2</v>
      </c>
      <c r="K6" s="85">
        <v>1</v>
      </c>
      <c r="L6" s="86">
        <v>1</v>
      </c>
    </row>
    <row r="7" spans="1:12" ht="19.5" customHeight="1" x14ac:dyDescent="0.15">
      <c r="A7" s="232" t="s">
        <v>353</v>
      </c>
      <c r="B7" s="97" t="s">
        <v>303</v>
      </c>
      <c r="C7" s="41">
        <v>18</v>
      </c>
      <c r="D7" s="85">
        <v>707</v>
      </c>
      <c r="E7" s="85">
        <v>460</v>
      </c>
      <c r="F7" s="85">
        <v>247</v>
      </c>
      <c r="G7" s="85">
        <v>45</v>
      </c>
      <c r="H7" s="85">
        <v>23</v>
      </c>
      <c r="I7" s="85">
        <v>22</v>
      </c>
      <c r="J7" s="85">
        <v>24</v>
      </c>
      <c r="K7" s="85">
        <v>10</v>
      </c>
      <c r="L7" s="86">
        <v>14</v>
      </c>
    </row>
    <row r="8" spans="1:12" ht="19.5" customHeight="1" x14ac:dyDescent="0.15">
      <c r="A8" s="232"/>
      <c r="B8" s="97" t="s">
        <v>354</v>
      </c>
      <c r="C8" s="41">
        <v>7</v>
      </c>
      <c r="D8" s="85">
        <v>259</v>
      </c>
      <c r="E8" s="85">
        <v>112</v>
      </c>
      <c r="F8" s="85">
        <v>147</v>
      </c>
      <c r="G8" s="85">
        <v>8</v>
      </c>
      <c r="H8" s="85">
        <v>3</v>
      </c>
      <c r="I8" s="85">
        <v>5</v>
      </c>
      <c r="J8" s="85">
        <v>2</v>
      </c>
      <c r="K8" s="85">
        <v>1</v>
      </c>
      <c r="L8" s="86">
        <v>1</v>
      </c>
    </row>
    <row r="9" spans="1:12" ht="19.5" customHeight="1" x14ac:dyDescent="0.15">
      <c r="A9" s="232" t="s">
        <v>364</v>
      </c>
      <c r="B9" s="97" t="s">
        <v>303</v>
      </c>
      <c r="C9" s="41">
        <v>18</v>
      </c>
      <c r="D9" s="85">
        <v>708</v>
      </c>
      <c r="E9" s="85">
        <v>463</v>
      </c>
      <c r="F9" s="85">
        <v>245</v>
      </c>
      <c r="G9" s="85">
        <v>42</v>
      </c>
      <c r="H9" s="85">
        <v>21</v>
      </c>
      <c r="I9" s="85">
        <v>21</v>
      </c>
      <c r="J9" s="85">
        <v>22</v>
      </c>
      <c r="K9" s="85">
        <v>12</v>
      </c>
      <c r="L9" s="86">
        <v>10</v>
      </c>
    </row>
    <row r="10" spans="1:12" ht="19.5" customHeight="1" x14ac:dyDescent="0.15">
      <c r="A10" s="232"/>
      <c r="B10" s="97" t="s">
        <v>354</v>
      </c>
      <c r="C10" s="41">
        <v>6</v>
      </c>
      <c r="D10" s="85">
        <v>250</v>
      </c>
      <c r="E10" s="85">
        <v>116</v>
      </c>
      <c r="F10" s="85">
        <v>134</v>
      </c>
      <c r="G10" s="85">
        <v>8</v>
      </c>
      <c r="H10" s="85">
        <v>3</v>
      </c>
      <c r="I10" s="85">
        <v>5</v>
      </c>
      <c r="J10" s="85">
        <v>1</v>
      </c>
      <c r="K10" s="85">
        <v>0</v>
      </c>
      <c r="L10" s="86">
        <v>1</v>
      </c>
    </row>
    <row r="11" spans="1:12" ht="19.5" customHeight="1" x14ac:dyDescent="0.15">
      <c r="A11" s="232" t="s">
        <v>393</v>
      </c>
      <c r="B11" s="97" t="s">
        <v>303</v>
      </c>
      <c r="C11" s="41">
        <v>18</v>
      </c>
      <c r="D11" s="85">
        <v>714</v>
      </c>
      <c r="E11" s="85">
        <v>463</v>
      </c>
      <c r="F11" s="85">
        <v>251</v>
      </c>
      <c r="G11" s="85">
        <v>45</v>
      </c>
      <c r="H11" s="85">
        <v>25</v>
      </c>
      <c r="I11" s="85">
        <v>20</v>
      </c>
      <c r="J11" s="85">
        <v>22</v>
      </c>
      <c r="K11" s="85">
        <v>11</v>
      </c>
      <c r="L11" s="86">
        <v>11</v>
      </c>
    </row>
    <row r="12" spans="1:12" ht="19.5" customHeight="1" x14ac:dyDescent="0.15">
      <c r="A12" s="232"/>
      <c r="B12" s="97" t="s">
        <v>354</v>
      </c>
      <c r="C12" s="41">
        <v>8</v>
      </c>
      <c r="D12" s="85">
        <v>244</v>
      </c>
      <c r="E12" s="85">
        <v>117</v>
      </c>
      <c r="F12" s="85">
        <v>127</v>
      </c>
      <c r="G12" s="85">
        <v>9</v>
      </c>
      <c r="H12" s="85">
        <v>4</v>
      </c>
      <c r="I12" s="85">
        <v>5</v>
      </c>
      <c r="J12" s="85">
        <v>2</v>
      </c>
      <c r="K12" s="85">
        <v>1</v>
      </c>
      <c r="L12" s="86">
        <v>1</v>
      </c>
    </row>
    <row r="13" spans="1:12" ht="19.5" customHeight="1" x14ac:dyDescent="0.15">
      <c r="A13" s="232" t="s">
        <v>451</v>
      </c>
      <c r="B13" s="97" t="s">
        <v>114</v>
      </c>
      <c r="C13" s="40">
        <v>18</v>
      </c>
      <c r="D13" s="85">
        <v>714</v>
      </c>
      <c r="E13" s="278">
        <v>467</v>
      </c>
      <c r="F13" s="278">
        <v>247</v>
      </c>
      <c r="G13" s="85">
        <v>45</v>
      </c>
      <c r="H13" s="278">
        <v>27</v>
      </c>
      <c r="I13" s="278">
        <v>18</v>
      </c>
      <c r="J13" s="85">
        <v>19</v>
      </c>
      <c r="K13" s="278">
        <v>5</v>
      </c>
      <c r="L13" s="86">
        <v>14</v>
      </c>
    </row>
    <row r="14" spans="1:12" x14ac:dyDescent="0.15">
      <c r="A14" s="233"/>
      <c r="B14" s="98" t="s">
        <v>130</v>
      </c>
      <c r="C14" s="253">
        <v>7</v>
      </c>
      <c r="D14" s="270">
        <v>241</v>
      </c>
      <c r="E14" s="279">
        <v>117</v>
      </c>
      <c r="F14" s="279">
        <v>124</v>
      </c>
      <c r="G14" s="270">
        <v>9</v>
      </c>
      <c r="H14" s="279">
        <v>4</v>
      </c>
      <c r="I14" s="279">
        <v>5</v>
      </c>
      <c r="J14" s="270">
        <v>2</v>
      </c>
      <c r="K14" s="279">
        <v>1</v>
      </c>
      <c r="L14" s="271">
        <v>1</v>
      </c>
    </row>
    <row r="15" spans="1:12" x14ac:dyDescent="0.15">
      <c r="A15" s="45" t="s">
        <v>582</v>
      </c>
      <c r="B15" s="3"/>
      <c r="C15" s="3"/>
      <c r="D15" s="3"/>
      <c r="E15" s="3"/>
      <c r="F15" s="3"/>
      <c r="G15" s="3"/>
      <c r="H15" s="3"/>
      <c r="I15" s="3"/>
      <c r="J15" s="578" t="s">
        <v>132</v>
      </c>
      <c r="K15" s="578"/>
      <c r="L15" s="578"/>
    </row>
  </sheetData>
  <mergeCells count="8">
    <mergeCell ref="J15:L15"/>
    <mergeCell ref="J3:L3"/>
    <mergeCell ref="A1:L1"/>
    <mergeCell ref="A3:A4"/>
    <mergeCell ref="B3:B4"/>
    <mergeCell ref="C3:C4"/>
    <mergeCell ref="D3:F3"/>
    <mergeCell ref="G3:I3"/>
  </mergeCells>
  <phoneticPr fontId="2"/>
  <pageMargins left="0.16" right="0.16" top="0.98425196850393704" bottom="0.98425196850393704" header="0.51181102362204722" footer="0.51181102362204722"/>
  <pageSetup paperSize="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31"/>
  <sheetViews>
    <sheetView showGridLines="0" zoomScaleNormal="100" zoomScaleSheetLayoutView="100" workbookViewId="0">
      <selection sqref="A1:H1"/>
    </sheetView>
  </sheetViews>
  <sheetFormatPr defaultRowHeight="13.5" x14ac:dyDescent="0.15"/>
  <cols>
    <col min="1" max="2" width="3.125" style="80" customWidth="1"/>
    <col min="3" max="3" width="14.125" style="80" bestFit="1" customWidth="1"/>
    <col min="4" max="5" width="12.125" style="80" customWidth="1"/>
    <col min="6" max="8" width="13.375" style="80" customWidth="1"/>
    <col min="9" max="16384" width="9" style="80"/>
  </cols>
  <sheetData>
    <row r="1" spans="1:10" ht="21" x14ac:dyDescent="0.15">
      <c r="A1" s="563" t="s">
        <v>369</v>
      </c>
      <c r="B1" s="563"/>
      <c r="C1" s="563"/>
      <c r="D1" s="563"/>
      <c r="E1" s="563"/>
      <c r="F1" s="563"/>
      <c r="G1" s="563"/>
      <c r="H1" s="563"/>
    </row>
    <row r="2" spans="1:10" x14ac:dyDescent="0.15">
      <c r="A2" s="3"/>
      <c r="B2" s="3"/>
      <c r="C2" s="3"/>
      <c r="D2" s="45"/>
      <c r="E2" s="45"/>
      <c r="F2" s="88"/>
      <c r="G2" s="88"/>
      <c r="H2" s="88" t="s">
        <v>343</v>
      </c>
    </row>
    <row r="3" spans="1:10" ht="15" customHeight="1" x14ac:dyDescent="0.15">
      <c r="A3" s="591"/>
      <c r="B3" s="592"/>
      <c r="C3" s="593"/>
      <c r="D3" s="597" t="s">
        <v>455</v>
      </c>
      <c r="E3" s="599" t="s">
        <v>456</v>
      </c>
      <c r="F3" s="599" t="s">
        <v>457</v>
      </c>
      <c r="G3" s="601" t="s">
        <v>458</v>
      </c>
      <c r="H3" s="603" t="s">
        <v>459</v>
      </c>
    </row>
    <row r="4" spans="1:10" ht="15" customHeight="1" x14ac:dyDescent="0.15">
      <c r="A4" s="594"/>
      <c r="B4" s="595"/>
      <c r="C4" s="596"/>
      <c r="D4" s="598"/>
      <c r="E4" s="600"/>
      <c r="F4" s="600"/>
      <c r="G4" s="602"/>
      <c r="H4" s="604"/>
    </row>
    <row r="5" spans="1:10" s="81" customFormat="1" ht="17.25" customHeight="1" x14ac:dyDescent="0.15">
      <c r="A5" s="582" t="s">
        <v>135</v>
      </c>
      <c r="B5" s="583"/>
      <c r="C5" s="101" t="s">
        <v>136</v>
      </c>
      <c r="D5" s="9">
        <v>2081</v>
      </c>
      <c r="E5" s="9">
        <v>2094</v>
      </c>
      <c r="F5" s="234">
        <v>2177</v>
      </c>
      <c r="G5" s="102">
        <v>2294</v>
      </c>
      <c r="H5" s="275">
        <v>2304</v>
      </c>
      <c r="J5" s="103"/>
    </row>
    <row r="6" spans="1:10" s="81" customFormat="1" ht="17.25" customHeight="1" x14ac:dyDescent="0.15">
      <c r="A6" s="584"/>
      <c r="B6" s="585"/>
      <c r="C6" s="104" t="s">
        <v>137</v>
      </c>
      <c r="D6" s="105">
        <v>8</v>
      </c>
      <c r="E6" s="105">
        <v>8</v>
      </c>
      <c r="F6" s="105">
        <v>8</v>
      </c>
      <c r="G6" s="106">
        <v>8</v>
      </c>
      <c r="H6" s="276">
        <v>8</v>
      </c>
    </row>
    <row r="7" spans="1:10" s="81" customFormat="1" ht="17.25" customHeight="1" x14ac:dyDescent="0.15">
      <c r="A7" s="584"/>
      <c r="B7" s="585"/>
      <c r="C7" s="104" t="s">
        <v>138</v>
      </c>
      <c r="D7" s="105">
        <v>296</v>
      </c>
      <c r="E7" s="105">
        <v>302</v>
      </c>
      <c r="F7" s="105">
        <v>304</v>
      </c>
      <c r="G7" s="106">
        <v>303</v>
      </c>
      <c r="H7" s="276">
        <v>291</v>
      </c>
    </row>
    <row r="8" spans="1:10" s="81" customFormat="1" ht="17.25" customHeight="1" x14ac:dyDescent="0.15">
      <c r="A8" s="584"/>
      <c r="B8" s="585"/>
      <c r="C8" s="104" t="s">
        <v>139</v>
      </c>
      <c r="D8" s="105">
        <v>253</v>
      </c>
      <c r="E8" s="105">
        <v>262</v>
      </c>
      <c r="F8" s="105">
        <v>262</v>
      </c>
      <c r="G8" s="106">
        <v>256</v>
      </c>
      <c r="H8" s="276">
        <v>250</v>
      </c>
    </row>
    <row r="9" spans="1:10" s="81" customFormat="1" ht="17.25" customHeight="1" x14ac:dyDescent="0.15">
      <c r="A9" s="584"/>
      <c r="B9" s="585"/>
      <c r="C9" s="104" t="s">
        <v>140</v>
      </c>
      <c r="D9" s="105">
        <v>67</v>
      </c>
      <c r="E9" s="105">
        <v>63</v>
      </c>
      <c r="F9" s="105">
        <v>68</v>
      </c>
      <c r="G9" s="106">
        <v>68</v>
      </c>
      <c r="H9" s="276">
        <v>71</v>
      </c>
    </row>
    <row r="10" spans="1:10" s="81" customFormat="1" ht="17.25" customHeight="1" x14ac:dyDescent="0.15">
      <c r="A10" s="584"/>
      <c r="B10" s="585"/>
      <c r="C10" s="104" t="s">
        <v>141</v>
      </c>
      <c r="D10" s="105">
        <v>210</v>
      </c>
      <c r="E10" s="105">
        <v>205</v>
      </c>
      <c r="F10" s="105">
        <v>221</v>
      </c>
      <c r="G10" s="106">
        <v>226</v>
      </c>
      <c r="H10" s="276">
        <v>216</v>
      </c>
    </row>
    <row r="11" spans="1:10" s="81" customFormat="1" ht="17.25" customHeight="1" x14ac:dyDescent="0.15">
      <c r="A11" s="584"/>
      <c r="B11" s="585"/>
      <c r="C11" s="104" t="s">
        <v>142</v>
      </c>
      <c r="D11" s="122" t="s">
        <v>51</v>
      </c>
      <c r="E11" s="122" t="s">
        <v>51</v>
      </c>
      <c r="F11" s="122" t="s">
        <v>51</v>
      </c>
      <c r="G11" s="107" t="s">
        <v>51</v>
      </c>
      <c r="H11" s="108" t="s">
        <v>575</v>
      </c>
    </row>
    <row r="12" spans="1:10" s="81" customFormat="1" ht="17.25" customHeight="1" x14ac:dyDescent="0.15">
      <c r="A12" s="584"/>
      <c r="B12" s="585"/>
      <c r="C12" s="104" t="s">
        <v>143</v>
      </c>
      <c r="D12" s="105">
        <v>51</v>
      </c>
      <c r="E12" s="105">
        <v>51</v>
      </c>
      <c r="F12" s="105">
        <v>52</v>
      </c>
      <c r="G12" s="106">
        <v>52</v>
      </c>
      <c r="H12" s="276">
        <v>51</v>
      </c>
    </row>
    <row r="13" spans="1:10" s="81" customFormat="1" ht="17.25" customHeight="1" x14ac:dyDescent="0.15">
      <c r="A13" s="584"/>
      <c r="B13" s="585"/>
      <c r="C13" s="109" t="s">
        <v>144</v>
      </c>
      <c r="D13" s="105">
        <v>1196</v>
      </c>
      <c r="E13" s="105">
        <v>1203</v>
      </c>
      <c r="F13" s="105">
        <v>1262</v>
      </c>
      <c r="G13" s="106">
        <v>1381</v>
      </c>
      <c r="H13" s="276">
        <v>1417</v>
      </c>
    </row>
    <row r="14" spans="1:10" s="81" customFormat="1" ht="17.25" customHeight="1" x14ac:dyDescent="0.15">
      <c r="A14" s="586" t="s">
        <v>145</v>
      </c>
      <c r="B14" s="585" t="s">
        <v>81</v>
      </c>
      <c r="C14" s="74" t="s">
        <v>136</v>
      </c>
      <c r="D14" s="105">
        <v>8404</v>
      </c>
      <c r="E14" s="105">
        <v>8352</v>
      </c>
      <c r="F14" s="105">
        <v>8402</v>
      </c>
      <c r="G14" s="106">
        <v>8309</v>
      </c>
      <c r="H14" s="276">
        <v>8250</v>
      </c>
    </row>
    <row r="15" spans="1:10" s="81" customFormat="1" ht="17.25" customHeight="1" x14ac:dyDescent="0.15">
      <c r="A15" s="587"/>
      <c r="B15" s="585"/>
      <c r="C15" s="110" t="s">
        <v>87</v>
      </c>
      <c r="D15" s="105">
        <v>5210</v>
      </c>
      <c r="E15" s="105">
        <v>5188</v>
      </c>
      <c r="F15" s="105">
        <v>5195</v>
      </c>
      <c r="G15" s="106">
        <v>5138</v>
      </c>
      <c r="H15" s="276">
        <v>5039</v>
      </c>
    </row>
    <row r="16" spans="1:10" s="81" customFormat="1" ht="17.25" customHeight="1" x14ac:dyDescent="0.15">
      <c r="A16" s="587"/>
      <c r="B16" s="585"/>
      <c r="C16" s="110" t="s">
        <v>88</v>
      </c>
      <c r="D16" s="105">
        <v>3194</v>
      </c>
      <c r="E16" s="105">
        <v>3164</v>
      </c>
      <c r="F16" s="105">
        <v>3514</v>
      </c>
      <c r="G16" s="106">
        <v>3171</v>
      </c>
      <c r="H16" s="276">
        <v>3211</v>
      </c>
    </row>
    <row r="17" spans="1:8" s="81" customFormat="1" ht="17.25" customHeight="1" x14ac:dyDescent="0.15">
      <c r="A17" s="587"/>
      <c r="B17" s="585" t="s">
        <v>146</v>
      </c>
      <c r="C17" s="110" t="s">
        <v>87</v>
      </c>
      <c r="D17" s="105">
        <v>4877</v>
      </c>
      <c r="E17" s="105">
        <v>4840</v>
      </c>
      <c r="F17" s="105">
        <v>4888</v>
      </c>
      <c r="G17" s="106">
        <v>4849</v>
      </c>
      <c r="H17" s="276">
        <v>4790</v>
      </c>
    </row>
    <row r="18" spans="1:8" s="81" customFormat="1" ht="17.25" customHeight="1" x14ac:dyDescent="0.15">
      <c r="A18" s="587"/>
      <c r="B18" s="585"/>
      <c r="C18" s="110" t="s">
        <v>88</v>
      </c>
      <c r="D18" s="105">
        <v>3008</v>
      </c>
      <c r="E18" s="105">
        <v>2983</v>
      </c>
      <c r="F18" s="105">
        <v>3021</v>
      </c>
      <c r="G18" s="106">
        <v>3000</v>
      </c>
      <c r="H18" s="276">
        <v>3036</v>
      </c>
    </row>
    <row r="19" spans="1:8" s="81" customFormat="1" ht="17.25" customHeight="1" x14ac:dyDescent="0.15">
      <c r="A19" s="587"/>
      <c r="B19" s="585" t="s">
        <v>147</v>
      </c>
      <c r="C19" s="110" t="s">
        <v>87</v>
      </c>
      <c r="D19" s="105">
        <v>333</v>
      </c>
      <c r="E19" s="105">
        <v>348</v>
      </c>
      <c r="F19" s="105">
        <v>307</v>
      </c>
      <c r="G19" s="106">
        <v>289</v>
      </c>
      <c r="H19" s="276">
        <v>249</v>
      </c>
    </row>
    <row r="20" spans="1:8" s="81" customFormat="1" ht="17.25" customHeight="1" x14ac:dyDescent="0.15">
      <c r="A20" s="587"/>
      <c r="B20" s="585"/>
      <c r="C20" s="110" t="s">
        <v>88</v>
      </c>
      <c r="D20" s="105">
        <v>186</v>
      </c>
      <c r="E20" s="105">
        <v>181</v>
      </c>
      <c r="F20" s="105">
        <v>186</v>
      </c>
      <c r="G20" s="106">
        <v>171</v>
      </c>
      <c r="H20" s="276">
        <v>175</v>
      </c>
    </row>
    <row r="21" spans="1:8" s="81" customFormat="1" ht="17.25" customHeight="1" x14ac:dyDescent="0.15">
      <c r="A21" s="588"/>
      <c r="B21" s="589" t="s">
        <v>396</v>
      </c>
      <c r="C21" s="590"/>
      <c r="D21" s="111">
        <v>3958</v>
      </c>
      <c r="E21" s="111">
        <v>3862</v>
      </c>
      <c r="F21" s="111">
        <v>3725</v>
      </c>
      <c r="G21" s="112">
        <v>3595</v>
      </c>
      <c r="H21" s="277">
        <v>3549</v>
      </c>
    </row>
    <row r="22" spans="1:8" s="116" customFormat="1" ht="17.25" customHeight="1" x14ac:dyDescent="0.15">
      <c r="A22" s="492" t="s">
        <v>583</v>
      </c>
      <c r="B22" s="113"/>
      <c r="C22" s="45"/>
      <c r="D22" s="114"/>
      <c r="E22" s="114"/>
      <c r="F22" s="115"/>
      <c r="G22" s="115"/>
      <c r="H22" s="115" t="s">
        <v>148</v>
      </c>
    </row>
    <row r="23" spans="1:8" s="81" customFormat="1" ht="17.25" customHeight="1" x14ac:dyDescent="0.15">
      <c r="A23" s="17"/>
      <c r="B23" s="17"/>
      <c r="E23" s="581"/>
      <c r="F23" s="581"/>
      <c r="G23" s="581"/>
    </row>
    <row r="24" spans="1:8" s="81" customFormat="1" ht="17.25" customHeight="1" x14ac:dyDescent="0.15">
      <c r="A24" s="17"/>
      <c r="B24" s="17"/>
    </row>
    <row r="25" spans="1:8" s="81" customFormat="1" x14ac:dyDescent="0.15">
      <c r="A25" s="3"/>
      <c r="B25" s="3"/>
      <c r="C25" s="117"/>
      <c r="D25" s="117"/>
      <c r="E25" s="117"/>
      <c r="F25" s="117"/>
      <c r="G25" s="117"/>
      <c r="H25" s="117"/>
    </row>
    <row r="26" spans="1:8" x14ac:dyDescent="0.15">
      <c r="C26" s="117"/>
      <c r="D26" s="117"/>
      <c r="E26" s="117"/>
      <c r="F26" s="117"/>
      <c r="G26" s="117"/>
      <c r="H26" s="117"/>
    </row>
    <row r="27" spans="1:8" x14ac:dyDescent="0.15">
      <c r="C27" s="117"/>
      <c r="D27" s="117"/>
      <c r="E27" s="117"/>
      <c r="F27" s="117"/>
      <c r="G27" s="117"/>
      <c r="H27" s="117"/>
    </row>
    <row r="28" spans="1:8" x14ac:dyDescent="0.15">
      <c r="A28" s="118"/>
      <c r="C28" s="117"/>
      <c r="D28" s="117"/>
      <c r="E28" s="117"/>
      <c r="F28" s="117"/>
      <c r="G28" s="117"/>
      <c r="H28" s="117"/>
    </row>
    <row r="29" spans="1:8" x14ac:dyDescent="0.15">
      <c r="A29" s="118"/>
      <c r="C29" s="117"/>
      <c r="D29" s="117"/>
      <c r="E29" s="117"/>
      <c r="F29" s="117"/>
      <c r="G29" s="117"/>
      <c r="H29" s="117"/>
    </row>
    <row r="30" spans="1:8" x14ac:dyDescent="0.15">
      <c r="C30" s="117"/>
      <c r="D30" s="117"/>
      <c r="E30" s="117"/>
      <c r="F30" s="117"/>
      <c r="G30" s="117"/>
      <c r="H30" s="117"/>
    </row>
    <row r="31" spans="1:8" x14ac:dyDescent="0.15">
      <c r="C31" s="117"/>
      <c r="D31" s="117"/>
      <c r="E31" s="117"/>
      <c r="F31" s="117"/>
      <c r="G31" s="117"/>
      <c r="H31" s="117"/>
    </row>
  </sheetData>
  <mergeCells count="14">
    <mergeCell ref="A1:H1"/>
    <mergeCell ref="A3:C4"/>
    <mergeCell ref="D3:D4"/>
    <mergeCell ref="E3:E4"/>
    <mergeCell ref="F3:F4"/>
    <mergeCell ref="G3:G4"/>
    <mergeCell ref="H3:H4"/>
    <mergeCell ref="E23:G23"/>
    <mergeCell ref="A5:B13"/>
    <mergeCell ref="A14:A21"/>
    <mergeCell ref="B14:B16"/>
    <mergeCell ref="B17:B18"/>
    <mergeCell ref="B19:B20"/>
    <mergeCell ref="B21:C21"/>
  </mergeCells>
  <phoneticPr fontId="2"/>
  <pageMargins left="0.78740157480314965" right="0.78740157480314965" top="0.98425196850393704" bottom="0.98425196850393704" header="0.51181102362204722" footer="0.51181102362204722"/>
  <pageSetup paperSize="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24"/>
  <sheetViews>
    <sheetView showGridLines="0" zoomScaleNormal="100" zoomScaleSheetLayoutView="100" workbookViewId="0">
      <selection sqref="A1:H1"/>
    </sheetView>
  </sheetViews>
  <sheetFormatPr defaultRowHeight="13.5" x14ac:dyDescent="0.15"/>
  <cols>
    <col min="1" max="2" width="3.125" style="80" customWidth="1"/>
    <col min="3" max="3" width="13.75" style="80" customWidth="1"/>
    <col min="4" max="8" width="13.375" style="80" customWidth="1"/>
    <col min="9" max="16384" width="9" style="80"/>
  </cols>
  <sheetData>
    <row r="1" spans="1:11" ht="21" x14ac:dyDescent="0.15">
      <c r="A1" s="563" t="s">
        <v>371</v>
      </c>
      <c r="B1" s="563"/>
      <c r="C1" s="563"/>
      <c r="D1" s="563"/>
      <c r="E1" s="563"/>
      <c r="F1" s="563"/>
      <c r="G1" s="563"/>
      <c r="H1" s="563"/>
    </row>
    <row r="2" spans="1:11" x14ac:dyDescent="0.15">
      <c r="A2" s="3"/>
      <c r="B2" s="3"/>
      <c r="C2" s="3"/>
      <c r="D2" s="88"/>
      <c r="E2" s="88"/>
      <c r="F2" s="88"/>
      <c r="G2" s="88"/>
      <c r="H2" s="88" t="s">
        <v>343</v>
      </c>
    </row>
    <row r="3" spans="1:11" ht="15" customHeight="1" x14ac:dyDescent="0.15">
      <c r="A3" s="615"/>
      <c r="B3" s="616"/>
      <c r="C3" s="617"/>
      <c r="D3" s="621" t="s">
        <v>455</v>
      </c>
      <c r="E3" s="623" t="s">
        <v>456</v>
      </c>
      <c r="F3" s="623" t="s">
        <v>457</v>
      </c>
      <c r="G3" s="624" t="s">
        <v>458</v>
      </c>
      <c r="H3" s="626" t="s">
        <v>460</v>
      </c>
    </row>
    <row r="4" spans="1:11" ht="15" customHeight="1" x14ac:dyDescent="0.15">
      <c r="A4" s="618"/>
      <c r="B4" s="619"/>
      <c r="C4" s="620"/>
      <c r="D4" s="622"/>
      <c r="E4" s="556"/>
      <c r="F4" s="556"/>
      <c r="G4" s="625"/>
      <c r="H4" s="627"/>
    </row>
    <row r="5" spans="1:11" ht="17.25" customHeight="1" x14ac:dyDescent="0.15">
      <c r="A5" s="605" t="s">
        <v>149</v>
      </c>
      <c r="B5" s="606"/>
      <c r="C5" s="119" t="s">
        <v>136</v>
      </c>
      <c r="D5" s="9">
        <v>218</v>
      </c>
      <c r="E5" s="9">
        <v>217</v>
      </c>
      <c r="F5" s="234">
        <v>220</v>
      </c>
      <c r="G5" s="102">
        <v>218</v>
      </c>
      <c r="H5" s="275">
        <v>218</v>
      </c>
    </row>
    <row r="6" spans="1:11" ht="17.25" customHeight="1" x14ac:dyDescent="0.15">
      <c r="A6" s="605"/>
      <c r="B6" s="606"/>
      <c r="C6" s="120" t="s">
        <v>150</v>
      </c>
      <c r="D6" s="105">
        <v>75</v>
      </c>
      <c r="E6" s="105">
        <v>69</v>
      </c>
      <c r="F6" s="105">
        <v>68</v>
      </c>
      <c r="G6" s="106">
        <v>72</v>
      </c>
      <c r="H6" s="276">
        <v>69</v>
      </c>
    </row>
    <row r="7" spans="1:11" ht="17.25" customHeight="1" x14ac:dyDescent="0.15">
      <c r="A7" s="605"/>
      <c r="B7" s="606"/>
      <c r="C7" s="120" t="s">
        <v>151</v>
      </c>
      <c r="D7" s="105">
        <v>36</v>
      </c>
      <c r="E7" s="105">
        <v>39</v>
      </c>
      <c r="F7" s="105">
        <v>39</v>
      </c>
      <c r="G7" s="106">
        <v>34</v>
      </c>
      <c r="H7" s="276">
        <v>37</v>
      </c>
      <c r="K7" s="50"/>
    </row>
    <row r="8" spans="1:11" ht="17.25" customHeight="1" x14ac:dyDescent="0.15">
      <c r="A8" s="605"/>
      <c r="B8" s="606"/>
      <c r="C8" s="120" t="s">
        <v>152</v>
      </c>
      <c r="D8" s="105">
        <v>20</v>
      </c>
      <c r="E8" s="105">
        <v>22</v>
      </c>
      <c r="F8" s="105">
        <v>25</v>
      </c>
      <c r="G8" s="106">
        <v>25</v>
      </c>
      <c r="H8" s="276">
        <v>27</v>
      </c>
    </row>
    <row r="9" spans="1:11" s="81" customFormat="1" ht="17.25" customHeight="1" x14ac:dyDescent="0.15">
      <c r="A9" s="605"/>
      <c r="B9" s="606"/>
      <c r="C9" s="121" t="s">
        <v>153</v>
      </c>
      <c r="D9" s="122" t="s">
        <v>51</v>
      </c>
      <c r="E9" s="122" t="s">
        <v>51</v>
      </c>
      <c r="F9" s="122" t="s">
        <v>51</v>
      </c>
      <c r="G9" s="107" t="s">
        <v>51</v>
      </c>
      <c r="H9" s="108" t="s">
        <v>51</v>
      </c>
    </row>
    <row r="10" spans="1:11" ht="17.25" customHeight="1" x14ac:dyDescent="0.15">
      <c r="A10" s="605"/>
      <c r="B10" s="606"/>
      <c r="C10" s="120" t="s">
        <v>154</v>
      </c>
      <c r="D10" s="122" t="s">
        <v>51</v>
      </c>
      <c r="E10" s="122" t="s">
        <v>51</v>
      </c>
      <c r="F10" s="122" t="s">
        <v>51</v>
      </c>
      <c r="G10" s="107" t="s">
        <v>51</v>
      </c>
      <c r="H10" s="108" t="s">
        <v>51</v>
      </c>
    </row>
    <row r="11" spans="1:11" ht="17.25" customHeight="1" x14ac:dyDescent="0.15">
      <c r="A11" s="605"/>
      <c r="B11" s="606"/>
      <c r="C11" s="110" t="s">
        <v>155</v>
      </c>
      <c r="D11" s="105">
        <v>82</v>
      </c>
      <c r="E11" s="105">
        <v>81</v>
      </c>
      <c r="F11" s="105">
        <v>81</v>
      </c>
      <c r="G11" s="106">
        <v>81</v>
      </c>
      <c r="H11" s="276">
        <v>80</v>
      </c>
    </row>
    <row r="12" spans="1:11" ht="17.25" customHeight="1" x14ac:dyDescent="0.15">
      <c r="A12" s="607"/>
      <c r="B12" s="608"/>
      <c r="C12" s="120" t="s">
        <v>156</v>
      </c>
      <c r="D12" s="105">
        <v>5</v>
      </c>
      <c r="E12" s="105">
        <v>6</v>
      </c>
      <c r="F12" s="105">
        <v>7</v>
      </c>
      <c r="G12" s="106">
        <v>6</v>
      </c>
      <c r="H12" s="276">
        <v>5</v>
      </c>
    </row>
    <row r="13" spans="1:11" ht="17.25" customHeight="1" x14ac:dyDescent="0.15">
      <c r="A13" s="609" t="s">
        <v>145</v>
      </c>
      <c r="B13" s="612" t="s">
        <v>81</v>
      </c>
      <c r="C13" s="110" t="s">
        <v>136</v>
      </c>
      <c r="D13" s="105">
        <v>5657</v>
      </c>
      <c r="E13" s="105">
        <v>5652</v>
      </c>
      <c r="F13" s="105">
        <v>5601</v>
      </c>
      <c r="G13" s="106">
        <v>5532</v>
      </c>
      <c r="H13" s="276">
        <v>5348</v>
      </c>
    </row>
    <row r="14" spans="1:11" ht="17.25" customHeight="1" x14ac:dyDescent="0.15">
      <c r="A14" s="610"/>
      <c r="B14" s="613"/>
      <c r="C14" s="110" t="s">
        <v>87</v>
      </c>
      <c r="D14" s="105">
        <v>3100</v>
      </c>
      <c r="E14" s="105">
        <v>3108</v>
      </c>
      <c r="F14" s="105">
        <v>3090</v>
      </c>
      <c r="G14" s="106">
        <v>3077</v>
      </c>
      <c r="H14" s="276">
        <v>2953</v>
      </c>
    </row>
    <row r="15" spans="1:11" ht="17.25" customHeight="1" x14ac:dyDescent="0.15">
      <c r="A15" s="610"/>
      <c r="B15" s="614"/>
      <c r="C15" s="110" t="s">
        <v>88</v>
      </c>
      <c r="D15" s="105">
        <v>2557</v>
      </c>
      <c r="E15" s="105">
        <v>2544</v>
      </c>
      <c r="F15" s="105">
        <v>2511</v>
      </c>
      <c r="G15" s="106">
        <v>2455</v>
      </c>
      <c r="H15" s="276">
        <v>2395</v>
      </c>
    </row>
    <row r="16" spans="1:11" ht="17.25" customHeight="1" x14ac:dyDescent="0.15">
      <c r="A16" s="610"/>
      <c r="B16" s="612" t="s">
        <v>146</v>
      </c>
      <c r="C16" s="110" t="s">
        <v>87</v>
      </c>
      <c r="D16" s="105">
        <v>3100</v>
      </c>
      <c r="E16" s="105">
        <v>3108</v>
      </c>
      <c r="F16" s="105">
        <v>3090</v>
      </c>
      <c r="G16" s="106">
        <v>3077</v>
      </c>
      <c r="H16" s="276">
        <v>2953</v>
      </c>
    </row>
    <row r="17" spans="1:8" ht="17.25" customHeight="1" x14ac:dyDescent="0.15">
      <c r="A17" s="610"/>
      <c r="B17" s="614"/>
      <c r="C17" s="110" t="s">
        <v>88</v>
      </c>
      <c r="D17" s="105">
        <v>2557</v>
      </c>
      <c r="E17" s="105">
        <v>2544</v>
      </c>
      <c r="F17" s="105">
        <v>2511</v>
      </c>
      <c r="G17" s="106">
        <v>2455</v>
      </c>
      <c r="H17" s="276">
        <v>2395</v>
      </c>
    </row>
    <row r="18" spans="1:8" ht="17.25" customHeight="1" x14ac:dyDescent="0.15">
      <c r="A18" s="610"/>
      <c r="B18" s="612" t="s">
        <v>147</v>
      </c>
      <c r="C18" s="110" t="s">
        <v>87</v>
      </c>
      <c r="D18" s="122" t="s">
        <v>51</v>
      </c>
      <c r="E18" s="122" t="s">
        <v>51</v>
      </c>
      <c r="F18" s="122" t="s">
        <v>51</v>
      </c>
      <c r="G18" s="107" t="s">
        <v>51</v>
      </c>
      <c r="H18" s="108" t="s">
        <v>51</v>
      </c>
    </row>
    <row r="19" spans="1:8" ht="17.25" customHeight="1" x14ac:dyDescent="0.15">
      <c r="A19" s="610"/>
      <c r="B19" s="614"/>
      <c r="C19" s="110" t="s">
        <v>88</v>
      </c>
      <c r="D19" s="122" t="s">
        <v>51</v>
      </c>
      <c r="E19" s="122" t="s">
        <v>51</v>
      </c>
      <c r="F19" s="122" t="s">
        <v>51</v>
      </c>
      <c r="G19" s="107" t="s">
        <v>51</v>
      </c>
      <c r="H19" s="108" t="s">
        <v>51</v>
      </c>
    </row>
    <row r="20" spans="1:8" ht="17.25" customHeight="1" x14ac:dyDescent="0.15">
      <c r="A20" s="611"/>
      <c r="B20" s="589" t="s">
        <v>396</v>
      </c>
      <c r="C20" s="590"/>
      <c r="D20" s="111">
        <v>1917</v>
      </c>
      <c r="E20" s="111">
        <v>2084</v>
      </c>
      <c r="F20" s="111">
        <v>2066</v>
      </c>
      <c r="G20" s="112">
        <v>2107</v>
      </c>
      <c r="H20" s="277">
        <v>1962</v>
      </c>
    </row>
    <row r="21" spans="1:8" x14ac:dyDescent="0.15">
      <c r="A21" s="17" t="s">
        <v>583</v>
      </c>
      <c r="B21" s="45"/>
      <c r="C21" s="45"/>
      <c r="D21" s="123"/>
      <c r="E21" s="19"/>
      <c r="F21" s="19"/>
      <c r="G21" s="19"/>
      <c r="H21" s="19" t="s">
        <v>157</v>
      </c>
    </row>
    <row r="22" spans="1:8" x14ac:dyDescent="0.15">
      <c r="A22" s="17"/>
    </row>
    <row r="24" spans="1:8" x14ac:dyDescent="0.15">
      <c r="A24" s="91"/>
      <c r="B24" s="91"/>
    </row>
  </sheetData>
  <mergeCells count="13">
    <mergeCell ref="A1:H1"/>
    <mergeCell ref="A3:C4"/>
    <mergeCell ref="D3:D4"/>
    <mergeCell ref="E3:E4"/>
    <mergeCell ref="F3:F4"/>
    <mergeCell ref="G3:G4"/>
    <mergeCell ref="H3:H4"/>
    <mergeCell ref="A5:B12"/>
    <mergeCell ref="A13:A20"/>
    <mergeCell ref="B13:B15"/>
    <mergeCell ref="B16:B17"/>
    <mergeCell ref="B18:B19"/>
    <mergeCell ref="B20:C20"/>
  </mergeCells>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20</vt:i4>
      </vt:variant>
    </vt:vector>
  </HeadingPairs>
  <TitlesOfParts>
    <vt:vector size="49" baseType="lpstr">
      <vt:lpstr>グラフ</vt:lpstr>
      <vt:lpstr>10-1学校別、学級数別</vt:lpstr>
      <vt:lpstr>10-2小、中学校児童生徒数の推移</vt:lpstr>
      <vt:lpstr>10-3幼稚園園児数及び教員数の推移 </vt:lpstr>
      <vt:lpstr>10-4高校別、学級数・生徒数・教諭及び職員数</vt:lpstr>
      <vt:lpstr>10-4高校別、学級数・生徒数・教諭及び職員数（2）</vt:lpstr>
      <vt:lpstr>10-4高校別、学級数・生徒数・教諭及び職員数 (3)</vt:lpstr>
      <vt:lpstr>10-5 琉球大学教員、事務職員及び学生数</vt:lpstr>
      <vt:lpstr>10-6沖縄国際大学教育職員、事務職員及び学生数</vt:lpstr>
      <vt:lpstr>10-7小学校学年別児童数（その１）</vt:lpstr>
      <vt:lpstr>10-7小学校学年別児童数（その２）</vt:lpstr>
      <vt:lpstr>10-7小学校学年別児童数（その３）</vt:lpstr>
      <vt:lpstr>10-8中学年別生徒数</vt:lpstr>
      <vt:lpstr>10-9中学校卒業後の進路</vt:lpstr>
      <vt:lpstr>10-10高等学校学年別生徒数の推移</vt:lpstr>
      <vt:lpstr>10-11高等学校卒業後の進路状況</vt:lpstr>
      <vt:lpstr>10-12学校給食ｾﾝﾀｰ</vt:lpstr>
      <vt:lpstr>10-13施設状況</vt:lpstr>
      <vt:lpstr>10-14小学生（身長）</vt:lpstr>
      <vt:lpstr>10-15小学生（体重）</vt:lpstr>
      <vt:lpstr>10-16中学生（身長）</vt:lpstr>
      <vt:lpstr>10-17中学生（体重） </vt:lpstr>
      <vt:lpstr>10-18中央公民館利用状況</vt:lpstr>
      <vt:lpstr>10-19市民会館利用状況</vt:lpstr>
      <vt:lpstr>10-20市立博物館入館者数</vt:lpstr>
      <vt:lpstr>10-21市民図書館利用状況 </vt:lpstr>
      <vt:lpstr>10-22体育施設利用状況</vt:lpstr>
      <vt:lpstr>10-23屋外劇場利用状況  </vt:lpstr>
      <vt:lpstr>10-24国・県・市の指定文化財</vt:lpstr>
      <vt:lpstr>'10-10高等学校学年別生徒数の推移'!Print_Area</vt:lpstr>
      <vt:lpstr>'10-11高等学校卒業後の進路状況'!Print_Area</vt:lpstr>
      <vt:lpstr>'10-13施設状況'!Print_Area</vt:lpstr>
      <vt:lpstr>'10-14小学生（身長）'!Print_Area</vt:lpstr>
      <vt:lpstr>'10-15小学生（体重）'!Print_Area</vt:lpstr>
      <vt:lpstr>'10-16中学生（身長）'!Print_Area</vt:lpstr>
      <vt:lpstr>'10-17中学生（体重） '!Print_Area</vt:lpstr>
      <vt:lpstr>'10-18中央公民館利用状況'!Print_Area</vt:lpstr>
      <vt:lpstr>'10-19市民会館利用状況'!Print_Area</vt:lpstr>
      <vt:lpstr>'10-21市民図書館利用状況 '!Print_Area</vt:lpstr>
      <vt:lpstr>'10-23屋外劇場利用状況  '!Print_Area</vt:lpstr>
      <vt:lpstr>'10-24国・県・市の指定文化財'!Print_Area</vt:lpstr>
      <vt:lpstr>'10-2小、中学校児童生徒数の推移'!Print_Area</vt:lpstr>
      <vt:lpstr>'10-4高校別、学級数・生徒数・教諭及び職員数'!Print_Area</vt:lpstr>
      <vt:lpstr>'10-4高校別、学級数・生徒数・教諭及び職員数 (3)'!Print_Area</vt:lpstr>
      <vt:lpstr>'10-4高校別、学級数・生徒数・教諭及び職員数（2）'!Print_Area</vt:lpstr>
      <vt:lpstr>'10-5 琉球大学教員、事務職員及び学生数'!Print_Area</vt:lpstr>
      <vt:lpstr>'10-6沖縄国際大学教育職員、事務職員及び学生数'!Print_Area</vt:lpstr>
      <vt:lpstr>'10-8中学年別生徒数'!Print_Area</vt:lpstr>
      <vt:lpstr>グラフ!Print_Area</vt:lpstr>
    </vt:vector>
  </TitlesOfParts>
  <Company>宜野湾市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宜野湾市</dc:creator>
  <cp:lastModifiedBy>宜野湾市役所</cp:lastModifiedBy>
  <cp:lastPrinted>2020-03-15T04:21:50Z</cp:lastPrinted>
  <dcterms:created xsi:type="dcterms:W3CDTF">2014-03-11T01:18:11Z</dcterms:created>
  <dcterms:modified xsi:type="dcterms:W3CDTF">2020-04-09T00:10:31Z</dcterms:modified>
</cp:coreProperties>
</file>