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R2統計書\R2年版　ホームページ掲載内容（完成）\"/>
    </mc:Choice>
  </mc:AlternateContent>
  <bookViews>
    <workbookView xWindow="25950" yWindow="-165" windowWidth="9375" windowHeight="8775" tabRatio="750" activeTab="1"/>
  </bookViews>
  <sheets>
    <sheet name="グラフ" sheetId="1" r:id="rId1"/>
    <sheet name="6-1構造別建築確認" sheetId="12" r:id="rId2"/>
    <sheet name="6-2用途別建築確認件数(建築物)" sheetId="15" r:id="rId3"/>
    <sheet name="6-3市内の家屋数" sheetId="16" r:id="rId4"/>
    <sheet name="6-4課税家屋の床面積" sheetId="17" r:id="rId5"/>
    <sheet name="6-5木造家屋" sheetId="18" r:id="rId6"/>
    <sheet name="6-6非木造家屋" sheetId="19" r:id="rId7"/>
    <sheet name="6-7市営住宅" sheetId="13" r:id="rId8"/>
    <sheet name="6-８市道の状況" sheetId="21" r:id="rId9"/>
    <sheet name="6-9都市公園数 " sheetId="14" r:id="rId10"/>
    <sheet name="6-10 市街化区域" sheetId="22" r:id="rId11"/>
  </sheets>
  <definedNames>
    <definedName name="_xlnm.Print_Area" localSheetId="10">'6-10 市街化区域'!$A$1:$G$21</definedName>
    <definedName name="_xlnm.Print_Area" localSheetId="2">'6-2用途別建築確認件数(建築物)'!$A$1:$I$9</definedName>
    <definedName name="_xlnm.Print_Area" localSheetId="3">'6-3市内の家屋数'!$A$1:$H$15</definedName>
    <definedName name="_xlnm.Print_Area" localSheetId="4">'6-4課税家屋の床面積'!$A$1:$I$16</definedName>
    <definedName name="_xlnm.Print_Area" localSheetId="7">'6-7市営住宅'!$A$1:$H$32</definedName>
    <definedName name="_xlnm.Print_Area" localSheetId="8">'6-８市道の状況'!$A$1:$R$11</definedName>
    <definedName name="_xlnm.Print_Area" localSheetId="9">'6-9都市公園数 '!$A$1:$M$10</definedName>
    <definedName name="_xlnm.Print_Area" localSheetId="0">グラフ!$A$1:$K$130</definedName>
    <definedName name="使用場所" localSheetId="10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E148" i="1" l="1"/>
  <c r="C14" i="16" l="1"/>
  <c r="C13" i="16"/>
  <c r="B144" i="1" l="1"/>
  <c r="E12" i="13" l="1"/>
  <c r="B155" i="1" l="1"/>
  <c r="B161" i="1" s="1"/>
  <c r="F136" i="1" l="1"/>
</calcChain>
</file>

<file path=xl/sharedStrings.xml><?xml version="1.0" encoding="utf-8"?>
<sst xmlns="http://schemas.openxmlformats.org/spreadsheetml/2006/main" count="414" uniqueCount="286">
  <si>
    <t>１．用 途 別 建 築 確 認 件 数（建築物）</t>
    <rPh sb="2" eb="3">
      <t>ヨウ</t>
    </rPh>
    <rPh sb="4" eb="5">
      <t>ト</t>
    </rPh>
    <rPh sb="6" eb="7">
      <t>ベツ</t>
    </rPh>
    <rPh sb="8" eb="9">
      <t>ケン</t>
    </rPh>
    <rPh sb="10" eb="11">
      <t>チク</t>
    </rPh>
    <rPh sb="12" eb="13">
      <t>アキラ</t>
    </rPh>
    <rPh sb="14" eb="15">
      <t>シノブ</t>
    </rPh>
    <rPh sb="16" eb="17">
      <t>ケン</t>
    </rPh>
    <rPh sb="18" eb="19">
      <t>カズ</t>
    </rPh>
    <rPh sb="20" eb="23">
      <t>ケンチクブツ</t>
    </rPh>
    <phoneticPr fontId="4"/>
  </si>
  <si>
    <t>２． 建 築 確 認 件 数（建築物）の推移</t>
    <rPh sb="3" eb="4">
      <t>ケン</t>
    </rPh>
    <rPh sb="5" eb="6">
      <t>チク</t>
    </rPh>
    <rPh sb="7" eb="8">
      <t>アキラ</t>
    </rPh>
    <rPh sb="9" eb="10">
      <t>シノブ</t>
    </rPh>
    <rPh sb="11" eb="12">
      <t>ケン</t>
    </rPh>
    <rPh sb="13" eb="14">
      <t>カズ</t>
    </rPh>
    <rPh sb="15" eb="18">
      <t>ケンチクブツ</t>
    </rPh>
    <rPh sb="20" eb="22">
      <t>スイイ</t>
    </rPh>
    <phoneticPr fontId="4"/>
  </si>
  <si>
    <t>３．非 木 造 家 屋 数 （課 税 分）</t>
    <rPh sb="2" eb="3">
      <t>ヒ</t>
    </rPh>
    <rPh sb="4" eb="5">
      <t>キ</t>
    </rPh>
    <rPh sb="6" eb="7">
      <t>ヅクリ</t>
    </rPh>
    <rPh sb="8" eb="9">
      <t>イエ</t>
    </rPh>
    <rPh sb="10" eb="11">
      <t>ヤ</t>
    </rPh>
    <rPh sb="12" eb="13">
      <t>スウ</t>
    </rPh>
    <rPh sb="15" eb="16">
      <t>カ</t>
    </rPh>
    <rPh sb="17" eb="18">
      <t>ゼイ</t>
    </rPh>
    <rPh sb="19" eb="20">
      <t>ブン</t>
    </rPh>
    <phoneticPr fontId="4"/>
  </si>
  <si>
    <t>４．市 街 化 区 域 の 用 途 別 面 積</t>
    <rPh sb="2" eb="3">
      <t>シ</t>
    </rPh>
    <rPh sb="4" eb="5">
      <t>マチ</t>
    </rPh>
    <rPh sb="6" eb="7">
      <t>カ</t>
    </rPh>
    <rPh sb="8" eb="9">
      <t>ク</t>
    </rPh>
    <rPh sb="10" eb="11">
      <t>イキ</t>
    </rPh>
    <rPh sb="14" eb="15">
      <t>ヨウ</t>
    </rPh>
    <rPh sb="16" eb="17">
      <t>ト</t>
    </rPh>
    <rPh sb="18" eb="19">
      <t>ベツ</t>
    </rPh>
    <rPh sb="20" eb="21">
      <t>メン</t>
    </rPh>
    <rPh sb="22" eb="23">
      <t>セキ</t>
    </rPh>
    <phoneticPr fontId="4"/>
  </si>
  <si>
    <t>１．用途別建築確認件数（建築物）</t>
    <rPh sb="2" eb="4">
      <t>ヨウト</t>
    </rPh>
    <rPh sb="4" eb="5">
      <t>ベツ</t>
    </rPh>
    <rPh sb="5" eb="7">
      <t>ケンチク</t>
    </rPh>
    <rPh sb="7" eb="9">
      <t>カクニン</t>
    </rPh>
    <rPh sb="9" eb="11">
      <t>ケンスウ</t>
    </rPh>
    <rPh sb="12" eb="15">
      <t>ケンチクブツ</t>
    </rPh>
    <phoneticPr fontId="4"/>
  </si>
  <si>
    <t>住宅</t>
    <rPh sb="0" eb="2">
      <t>ジュウタク</t>
    </rPh>
    <phoneticPr fontId="4"/>
  </si>
  <si>
    <t>共同住宅</t>
    <rPh sb="0" eb="2">
      <t>キョウドウ</t>
    </rPh>
    <rPh sb="2" eb="4">
      <t>ジュウタク</t>
    </rPh>
    <phoneticPr fontId="4"/>
  </si>
  <si>
    <t>店舗</t>
    <rPh sb="0" eb="2">
      <t>テンポ</t>
    </rPh>
    <phoneticPr fontId="4"/>
  </si>
  <si>
    <t>その他</t>
    <rPh sb="2" eb="3">
      <t>タ</t>
    </rPh>
    <phoneticPr fontId="4"/>
  </si>
  <si>
    <t>総数</t>
    <rPh sb="0" eb="2">
      <t>ソウスウ</t>
    </rPh>
    <phoneticPr fontId="4"/>
  </si>
  <si>
    <t>２．建築確認件数（建築物)の推移</t>
    <rPh sb="2" eb="4">
      <t>ケンチク</t>
    </rPh>
    <rPh sb="4" eb="6">
      <t>カクニン</t>
    </rPh>
    <rPh sb="6" eb="8">
      <t>ケンスウ</t>
    </rPh>
    <rPh sb="9" eb="12">
      <t>ケンチクブツ</t>
    </rPh>
    <rPh sb="14" eb="16">
      <t>スイイ</t>
    </rPh>
    <phoneticPr fontId="4"/>
  </si>
  <si>
    <t>宜野湾市</t>
    <rPh sb="0" eb="4">
      <t>ギノワンシ</t>
    </rPh>
    <phoneticPr fontId="4"/>
  </si>
  <si>
    <t>民間機関</t>
    <rPh sb="0" eb="2">
      <t>ミンカン</t>
    </rPh>
    <rPh sb="2" eb="4">
      <t>キカン</t>
    </rPh>
    <phoneticPr fontId="4"/>
  </si>
  <si>
    <t>３．非木造家屋敷（課税分）</t>
    <rPh sb="2" eb="3">
      <t>ヒ</t>
    </rPh>
    <rPh sb="3" eb="5">
      <t>モクゾウ</t>
    </rPh>
    <rPh sb="5" eb="7">
      <t>カオク</t>
    </rPh>
    <rPh sb="7" eb="8">
      <t>シ</t>
    </rPh>
    <rPh sb="9" eb="11">
      <t>カゼイ</t>
    </rPh>
    <rPh sb="11" eb="12">
      <t>ブン</t>
    </rPh>
    <phoneticPr fontId="4"/>
  </si>
  <si>
    <t>事務所・店舗</t>
    <rPh sb="0" eb="2">
      <t>ジム</t>
    </rPh>
    <rPh sb="2" eb="3">
      <t>ショ</t>
    </rPh>
    <rPh sb="4" eb="6">
      <t>テンポ</t>
    </rPh>
    <phoneticPr fontId="4"/>
  </si>
  <si>
    <t>４．市街化区域の用途別面積</t>
    <rPh sb="2" eb="5">
      <t>シガイカ</t>
    </rPh>
    <rPh sb="5" eb="7">
      <t>クイキ</t>
    </rPh>
    <rPh sb="8" eb="10">
      <t>ヨウト</t>
    </rPh>
    <rPh sb="10" eb="11">
      <t>ベツ</t>
    </rPh>
    <rPh sb="11" eb="13">
      <t>メンセキ</t>
    </rPh>
    <phoneticPr fontId="4"/>
  </si>
  <si>
    <t>面積（ha）</t>
    <rPh sb="0" eb="1">
      <t>メン</t>
    </rPh>
    <rPh sb="1" eb="2">
      <t>セキ</t>
    </rPh>
    <phoneticPr fontId="4"/>
  </si>
  <si>
    <t>第2種中高層住居専用地域</t>
    <rPh sb="0" eb="1">
      <t>ダイ</t>
    </rPh>
    <rPh sb="2" eb="3">
      <t>シュ</t>
    </rPh>
    <rPh sb="3" eb="4">
      <t>ナカ</t>
    </rPh>
    <rPh sb="4" eb="5">
      <t>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4"/>
  </si>
  <si>
    <t>第1種住居地域</t>
    <rPh sb="0" eb="1">
      <t>ダイ</t>
    </rPh>
    <rPh sb="2" eb="3">
      <t>シュ</t>
    </rPh>
    <rPh sb="3" eb="4">
      <t>ジュウ</t>
    </rPh>
    <rPh sb="4" eb="5">
      <t>キョ</t>
    </rPh>
    <rPh sb="5" eb="6">
      <t>チ</t>
    </rPh>
    <rPh sb="6" eb="7">
      <t>イキ</t>
    </rPh>
    <phoneticPr fontId="4"/>
  </si>
  <si>
    <t>第2種住居地域</t>
    <rPh sb="0" eb="1">
      <t>ダイ</t>
    </rPh>
    <rPh sb="2" eb="3">
      <t>シュ</t>
    </rPh>
    <rPh sb="3" eb="4">
      <t>ジュウ</t>
    </rPh>
    <rPh sb="4" eb="5">
      <t>キョ</t>
    </rPh>
    <rPh sb="5" eb="6">
      <t>チ</t>
    </rPh>
    <rPh sb="6" eb="7">
      <t>イキ</t>
    </rPh>
    <phoneticPr fontId="4"/>
  </si>
  <si>
    <t>準住居地域</t>
    <rPh sb="0" eb="1">
      <t>ジュン</t>
    </rPh>
    <rPh sb="1" eb="2">
      <t>ジュウ</t>
    </rPh>
    <rPh sb="2" eb="3">
      <t>キョ</t>
    </rPh>
    <rPh sb="3" eb="4">
      <t>チ</t>
    </rPh>
    <rPh sb="4" eb="5">
      <t>イキ</t>
    </rPh>
    <phoneticPr fontId="4"/>
  </si>
  <si>
    <t>近隣商業地域</t>
    <rPh sb="0" eb="1">
      <t>コン</t>
    </rPh>
    <rPh sb="1" eb="2">
      <t>トナリ</t>
    </rPh>
    <rPh sb="2" eb="3">
      <t>ショウ</t>
    </rPh>
    <rPh sb="3" eb="4">
      <t>ギョウ</t>
    </rPh>
    <rPh sb="4" eb="5">
      <t>チ</t>
    </rPh>
    <rPh sb="5" eb="6">
      <t>イキ</t>
    </rPh>
    <phoneticPr fontId="4"/>
  </si>
  <si>
    <t>商業地域</t>
    <rPh sb="0" eb="1">
      <t>ショウ</t>
    </rPh>
    <rPh sb="1" eb="2">
      <t>ギョウ</t>
    </rPh>
    <rPh sb="2" eb="3">
      <t>チ</t>
    </rPh>
    <rPh sb="3" eb="4">
      <t>イキ</t>
    </rPh>
    <phoneticPr fontId="4"/>
  </si>
  <si>
    <t>準工業地域</t>
    <rPh sb="0" eb="1">
      <t>ジュン</t>
    </rPh>
    <rPh sb="1" eb="2">
      <t>タクミ</t>
    </rPh>
    <rPh sb="2" eb="3">
      <t>ギョウ</t>
    </rPh>
    <rPh sb="3" eb="4">
      <t>チ</t>
    </rPh>
    <rPh sb="4" eb="5">
      <t>イキ</t>
    </rPh>
    <phoneticPr fontId="4"/>
  </si>
  <si>
    <t>総面積</t>
    <rPh sb="0" eb="3">
      <t>ソウメンセキ</t>
    </rPh>
    <phoneticPr fontId="4"/>
  </si>
  <si>
    <t>総数</t>
  </si>
  <si>
    <t>鉄筋コンクリート造</t>
  </si>
  <si>
    <t>木　　　　造</t>
  </si>
  <si>
    <t>そ　　の　　他</t>
  </si>
  <si>
    <t>棟数</t>
  </si>
  <si>
    <t>面積</t>
  </si>
  <si>
    <t>総　数</t>
  </si>
  <si>
    <t>住　宅</t>
  </si>
  <si>
    <t>共同住宅</t>
  </si>
  <si>
    <t>店　舗</t>
  </si>
  <si>
    <t>住宅･店舗</t>
  </si>
  <si>
    <t>ﾎﾃﾙ･旅館</t>
  </si>
  <si>
    <t>倉庫･工場</t>
  </si>
  <si>
    <t>その他</t>
  </si>
  <si>
    <t>種別</t>
  </si>
  <si>
    <t>評価額</t>
  </si>
  <si>
    <t>計</t>
  </si>
  <si>
    <t>内訳</t>
  </si>
  <si>
    <t>住宅</t>
  </si>
  <si>
    <t>店舗</t>
  </si>
  <si>
    <t>ホテル･旅館</t>
  </si>
  <si>
    <t>床面積</t>
  </si>
  <si>
    <t>－</t>
  </si>
  <si>
    <t>事務所・店舗</t>
  </si>
  <si>
    <t>ホテル･病院</t>
  </si>
  <si>
    <t>の 状 況</t>
  </si>
  <si>
    <t>歩道等</t>
  </si>
  <si>
    <t>道路敷</t>
  </si>
  <si>
    <t>道路部</t>
  </si>
  <si>
    <t>車道</t>
  </si>
  <si>
    <t>未舗装</t>
  </si>
  <si>
    <t>セメント</t>
  </si>
  <si>
    <t>アスファルト系</t>
  </si>
  <si>
    <t>設置道</t>
  </si>
  <si>
    <t>路線数</t>
  </si>
  <si>
    <t>規格改良</t>
  </si>
  <si>
    <t>未改良</t>
  </si>
  <si>
    <t>道　路</t>
  </si>
  <si>
    <t>系</t>
  </si>
  <si>
    <t>高級</t>
  </si>
  <si>
    <t>簡易</t>
  </si>
  <si>
    <t>車道19.5m以上</t>
  </si>
  <si>
    <t>車道13.0m以上</t>
  </si>
  <si>
    <t>車道5.5m以上</t>
  </si>
  <si>
    <t>車道5.5m未満</t>
  </si>
  <si>
    <t>車道3.5m以上</t>
  </si>
  <si>
    <t>車道3.5m未満</t>
  </si>
  <si>
    <t>街区公園</t>
  </si>
  <si>
    <t>近隣公園</t>
  </si>
  <si>
    <t>地区公園</t>
  </si>
  <si>
    <t>運動公園</t>
  </si>
  <si>
    <t>園数</t>
  </si>
  <si>
    <r>
      <t>１．構造別建築確認</t>
    </r>
    <r>
      <rPr>
        <b/>
        <sz val="18"/>
        <rFont val="ＭＳ 明朝"/>
        <family val="1"/>
        <charset val="128"/>
      </rPr>
      <t>件数</t>
    </r>
    <rPh sb="2" eb="4">
      <t>コウゾウ</t>
    </rPh>
    <rPh sb="4" eb="5">
      <t>ベツ</t>
    </rPh>
    <rPh sb="5" eb="7">
      <t>ケンチク</t>
    </rPh>
    <rPh sb="7" eb="9">
      <t>カクニン</t>
    </rPh>
    <rPh sb="9" eb="11">
      <t>ケンスウ</t>
    </rPh>
    <phoneticPr fontId="3"/>
  </si>
  <si>
    <t>　注 ： (　)内は、民間確認検査機関の数値を示す</t>
    <rPh sb="1" eb="2">
      <t>チュウ</t>
    </rPh>
    <rPh sb="8" eb="9">
      <t>ナイ</t>
    </rPh>
    <rPh sb="11" eb="13">
      <t>ミンカン</t>
    </rPh>
    <rPh sb="13" eb="15">
      <t>カクニン</t>
    </rPh>
    <rPh sb="15" eb="17">
      <t>ケンサ</t>
    </rPh>
    <rPh sb="17" eb="19">
      <t>キカン</t>
    </rPh>
    <rPh sb="20" eb="22">
      <t>スウチ</t>
    </rPh>
    <rPh sb="23" eb="24">
      <t>シメ</t>
    </rPh>
    <phoneticPr fontId="3"/>
  </si>
  <si>
    <t>資料：建築課</t>
    <rPh sb="0" eb="2">
      <t>シリョウ</t>
    </rPh>
    <rPh sb="3" eb="5">
      <t>ケンチク</t>
    </rPh>
    <rPh sb="5" eb="6">
      <t>カ</t>
    </rPh>
    <phoneticPr fontId="3"/>
  </si>
  <si>
    <t>２．用途別建築確認件数（建築物）</t>
    <rPh sb="2" eb="4">
      <t>ヨウト</t>
    </rPh>
    <rPh sb="4" eb="5">
      <t>ベツ</t>
    </rPh>
    <rPh sb="5" eb="7">
      <t>ケンチク</t>
    </rPh>
    <rPh sb="7" eb="9">
      <t>カクニン</t>
    </rPh>
    <rPh sb="9" eb="11">
      <t>ケンスウ</t>
    </rPh>
    <rPh sb="12" eb="15">
      <t>ケンチクブツ</t>
    </rPh>
    <phoneticPr fontId="3"/>
  </si>
  <si>
    <t>７．市  営  住  宅</t>
    <rPh sb="2" eb="3">
      <t>シ</t>
    </rPh>
    <rPh sb="5" eb="6">
      <t>エイ</t>
    </rPh>
    <rPh sb="8" eb="9">
      <t>ジュウ</t>
    </rPh>
    <rPh sb="11" eb="12">
      <t>タク</t>
    </rPh>
    <phoneticPr fontId="3"/>
  </si>
  <si>
    <t>団地名</t>
    <rPh sb="0" eb="2">
      <t>ダンチ</t>
    </rPh>
    <rPh sb="2" eb="3">
      <t>メイ</t>
    </rPh>
    <phoneticPr fontId="3"/>
  </si>
  <si>
    <t>所在地</t>
    <rPh sb="0" eb="3">
      <t>ショザイチ</t>
    </rPh>
    <phoneticPr fontId="3"/>
  </si>
  <si>
    <t>構造・階数</t>
    <rPh sb="0" eb="2">
      <t>コウゾウ</t>
    </rPh>
    <rPh sb="3" eb="5">
      <t>カイスウ</t>
    </rPh>
    <phoneticPr fontId="3"/>
  </si>
  <si>
    <t>戸数</t>
    <rPh sb="0" eb="1">
      <t>ト</t>
    </rPh>
    <rPh sb="1" eb="2">
      <t>スウ</t>
    </rPh>
    <phoneticPr fontId="3"/>
  </si>
  <si>
    <t>戸当り床面積</t>
    <rPh sb="0" eb="1">
      <t>ト</t>
    </rPh>
    <rPh sb="1" eb="2">
      <t>ア</t>
    </rPh>
    <rPh sb="3" eb="4">
      <t>ユカ</t>
    </rPh>
    <rPh sb="4" eb="6">
      <t>メンセキ</t>
    </rPh>
    <phoneticPr fontId="3"/>
  </si>
  <si>
    <t>建設年度</t>
    <rPh sb="0" eb="2">
      <t>ケンセツ</t>
    </rPh>
    <rPh sb="2" eb="4">
      <t>ネンド</t>
    </rPh>
    <phoneticPr fontId="3"/>
  </si>
  <si>
    <t>平成 7年度</t>
    <rPh sb="0" eb="2">
      <t>ヘイセイ</t>
    </rPh>
    <rPh sb="4" eb="5">
      <t>ネン</t>
    </rPh>
    <rPh sb="5" eb="6">
      <t>ド</t>
    </rPh>
    <phoneticPr fontId="3"/>
  </si>
  <si>
    <t>平成 9年度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</si>
  <si>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</si>
  <si>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</si>
  <si>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昭和60年度</t>
    <rPh sb="0" eb="2">
      <t>ショウワ</t>
    </rPh>
    <rPh sb="4" eb="6">
      <t>ネンド</t>
    </rPh>
    <phoneticPr fontId="3"/>
  </si>
  <si>
    <t>平成 2年度</t>
    <rPh sb="0" eb="2">
      <t>ヘイセイ</t>
    </rPh>
    <rPh sb="4" eb="5">
      <t>ネン</t>
    </rPh>
    <rPh sb="5" eb="6">
      <t>ド</t>
    </rPh>
    <phoneticPr fontId="3"/>
  </si>
  <si>
    <t>平成 4年度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</si>
  <si>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6">
      <t>ネンド</t>
    </rPh>
    <phoneticPr fontId="3"/>
  </si>
  <si>
    <t>計</t>
    <rPh sb="0" eb="1">
      <t>ケイ</t>
    </rPh>
    <phoneticPr fontId="3"/>
  </si>
  <si>
    <t>３．市 内 の 家 屋 数</t>
    <rPh sb="2" eb="3">
      <t>シ</t>
    </rPh>
    <rPh sb="4" eb="5">
      <t>ウチ</t>
    </rPh>
    <rPh sb="8" eb="9">
      <t>イエ</t>
    </rPh>
    <rPh sb="10" eb="11">
      <t>ヤ</t>
    </rPh>
    <rPh sb="12" eb="13">
      <t>スウ</t>
    </rPh>
    <phoneticPr fontId="3"/>
  </si>
  <si>
    <t>種別</t>
    <rPh sb="0" eb="2">
      <t>シュベツ</t>
    </rPh>
    <phoneticPr fontId="3"/>
  </si>
  <si>
    <t>総数</t>
    <rPh sb="0" eb="2">
      <t>ソウスウ</t>
    </rPh>
    <phoneticPr fontId="3"/>
  </si>
  <si>
    <t>課税家屋</t>
    <rPh sb="0" eb="2">
      <t>カゼイ</t>
    </rPh>
    <rPh sb="2" eb="4">
      <t>カオク</t>
    </rPh>
    <phoneticPr fontId="3"/>
  </si>
  <si>
    <t>非課税</t>
    <rPh sb="0" eb="3">
      <t>ヒカゼイ</t>
    </rPh>
    <phoneticPr fontId="3"/>
  </si>
  <si>
    <t>免税点以</t>
    <rPh sb="0" eb="2">
      <t>メンゼイ</t>
    </rPh>
    <rPh sb="2" eb="3">
      <t>テン</t>
    </rPh>
    <rPh sb="3" eb="4">
      <t>イ</t>
    </rPh>
    <phoneticPr fontId="3"/>
  </si>
  <si>
    <t>木造</t>
    <rPh sb="0" eb="2">
      <t>モクゾウ</t>
    </rPh>
    <phoneticPr fontId="3"/>
  </si>
  <si>
    <t>非木造</t>
    <rPh sb="0" eb="1">
      <t>ヒ</t>
    </rPh>
    <rPh sb="1" eb="3">
      <t>モクゾウ</t>
    </rPh>
    <phoneticPr fontId="3"/>
  </si>
  <si>
    <t>家　屋</t>
    <rPh sb="0" eb="1">
      <t>イエ</t>
    </rPh>
    <rPh sb="2" eb="3">
      <t>ヤ</t>
    </rPh>
    <phoneticPr fontId="3"/>
  </si>
  <si>
    <t>下の家屋</t>
    <rPh sb="0" eb="1">
      <t>シタ</t>
    </rPh>
    <rPh sb="2" eb="4">
      <t>カオク</t>
    </rPh>
    <phoneticPr fontId="3"/>
  </si>
  <si>
    <t>　　　　　　資料：税務課</t>
    <rPh sb="6" eb="8">
      <t>シリョウ</t>
    </rPh>
    <rPh sb="9" eb="11">
      <t>ゼイム</t>
    </rPh>
    <rPh sb="11" eb="12">
      <t>カ</t>
    </rPh>
    <phoneticPr fontId="3"/>
  </si>
  <si>
    <t>４．課税家屋の床面積及び評価額</t>
    <rPh sb="2" eb="4">
      <t>カゼイ</t>
    </rPh>
    <rPh sb="4" eb="6">
      <t>カオク</t>
    </rPh>
    <rPh sb="7" eb="8">
      <t>ユカ</t>
    </rPh>
    <rPh sb="8" eb="10">
      <t>メンセキ</t>
    </rPh>
    <rPh sb="10" eb="11">
      <t>オヨ</t>
    </rPh>
    <rPh sb="12" eb="15">
      <t>ヒョウカガク</t>
    </rPh>
    <phoneticPr fontId="3"/>
  </si>
  <si>
    <t>５．木  造  家  屋 (課税分）</t>
    <rPh sb="2" eb="3">
      <t>キ</t>
    </rPh>
    <rPh sb="5" eb="6">
      <t>ヅクリ</t>
    </rPh>
    <rPh sb="8" eb="9">
      <t>イエ</t>
    </rPh>
    <rPh sb="11" eb="12">
      <t>ヤ</t>
    </rPh>
    <rPh sb="14" eb="16">
      <t>カゼイ</t>
    </rPh>
    <rPh sb="16" eb="17">
      <t>ブン</t>
    </rPh>
    <phoneticPr fontId="3"/>
  </si>
  <si>
    <t>資料：税務課</t>
    <rPh sb="0" eb="2">
      <t>シリョウ</t>
    </rPh>
    <rPh sb="3" eb="5">
      <t>ゼイム</t>
    </rPh>
    <rPh sb="5" eb="6">
      <t>カ</t>
    </rPh>
    <phoneticPr fontId="3"/>
  </si>
  <si>
    <t>6．非 木 造 家 屋（課税分）</t>
    <rPh sb="2" eb="3">
      <t>ヒ</t>
    </rPh>
    <rPh sb="4" eb="5">
      <t>キ</t>
    </rPh>
    <rPh sb="6" eb="7">
      <t>ヅクリ</t>
    </rPh>
    <rPh sb="8" eb="9">
      <t>イエ</t>
    </rPh>
    <rPh sb="10" eb="11">
      <t>ヤ</t>
    </rPh>
    <rPh sb="12" eb="14">
      <t>カゼイ</t>
    </rPh>
    <rPh sb="14" eb="15">
      <t>ブン</t>
    </rPh>
    <phoneticPr fontId="3"/>
  </si>
  <si>
    <t xml:space="preserve">   資料：税務課</t>
    <rPh sb="3" eb="5">
      <t>シリョウ</t>
    </rPh>
    <rPh sb="6" eb="8">
      <t>ゼイム</t>
    </rPh>
    <rPh sb="8" eb="9">
      <t>カ</t>
    </rPh>
    <phoneticPr fontId="3"/>
  </si>
  <si>
    <t>８．市 道</t>
    <rPh sb="2" eb="3">
      <t>シ</t>
    </rPh>
    <rPh sb="4" eb="5">
      <t>ミチ</t>
    </rPh>
    <phoneticPr fontId="3"/>
  </si>
  <si>
    <t>　　　　資料：土木課</t>
    <rPh sb="4" eb="6">
      <t>シリョウ</t>
    </rPh>
    <rPh sb="7" eb="10">
      <t>ドボクカ</t>
    </rPh>
    <phoneticPr fontId="3"/>
  </si>
  <si>
    <t>９．都 市 公 園 数 及 び 面 積</t>
    <rPh sb="2" eb="3">
      <t>ミヤコ</t>
    </rPh>
    <rPh sb="4" eb="5">
      <t>シ</t>
    </rPh>
    <rPh sb="6" eb="7">
      <t>オオヤケ</t>
    </rPh>
    <rPh sb="8" eb="9">
      <t>エン</t>
    </rPh>
    <rPh sb="10" eb="11">
      <t>スウ</t>
    </rPh>
    <rPh sb="12" eb="13">
      <t>オヨ</t>
    </rPh>
    <rPh sb="16" eb="17">
      <t>メン</t>
    </rPh>
    <rPh sb="18" eb="19">
      <t>セキ</t>
    </rPh>
    <phoneticPr fontId="3"/>
  </si>
  <si>
    <t>都市緑地</t>
    <rPh sb="0" eb="2">
      <t>トシ</t>
    </rPh>
    <rPh sb="2" eb="4">
      <t>リョクチ</t>
    </rPh>
    <phoneticPr fontId="3"/>
  </si>
  <si>
    <t>資料：施設管理課</t>
    <rPh sb="0" eb="2">
      <t>シリョウ</t>
    </rPh>
    <rPh sb="3" eb="5">
      <t>シセツ</t>
    </rPh>
    <rPh sb="5" eb="7">
      <t>カンリ</t>
    </rPh>
    <rPh sb="7" eb="8">
      <t>カ</t>
    </rPh>
    <phoneticPr fontId="3"/>
  </si>
  <si>
    <t>区分</t>
    <rPh sb="0" eb="2">
      <t>クブン</t>
    </rPh>
    <phoneticPr fontId="3"/>
  </si>
  <si>
    <t>棟　数</t>
  </si>
  <si>
    <t>木　造</t>
  </si>
  <si>
    <t>非木造</t>
  </si>
  <si>
    <t>　　　　　　各年度末現在（単位：棟・㎡）</t>
    <rPh sb="7" eb="9">
      <t>ネンド</t>
    </rPh>
    <rPh sb="16" eb="17">
      <t>トウ</t>
    </rPh>
    <phoneticPr fontId="3"/>
  </si>
  <si>
    <t>平成27年度</t>
    <rPh sb="0" eb="2">
      <t>ヘイセイ</t>
    </rPh>
    <rPh sb="4" eb="6">
      <t>ネンド</t>
    </rPh>
    <phoneticPr fontId="3"/>
  </si>
  <si>
    <t>　12月退去　現在解体中のためリストから削除済み</t>
    <phoneticPr fontId="3"/>
  </si>
  <si>
    <t>全６１戸</t>
    <rPh sb="0" eb="1">
      <t>ゼン</t>
    </rPh>
    <rPh sb="3" eb="4">
      <t>コ</t>
    </rPh>
    <phoneticPr fontId="3"/>
  </si>
  <si>
    <t xml:space="preserve">２DK－B　50㎡×９戸
</t>
    <phoneticPr fontId="3"/>
  </si>
  <si>
    <t xml:space="preserve">２DK－A　53㎡×９戸
</t>
    <phoneticPr fontId="3"/>
  </si>
  <si>
    <t xml:space="preserve">２LDK　　 65㎡×９戸
</t>
    <phoneticPr fontId="3"/>
  </si>
  <si>
    <t xml:space="preserve">４DK、３LDK-A、３LDK-B　　75㎡×１４戸
</t>
    <phoneticPr fontId="3"/>
  </si>
  <si>
    <t>３LDK-C、３LDK-D　　　　　　76㎡×２０戸</t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</si>
  <si>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</si>
  <si>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１０ ．市街化区域の用途別面積</t>
    <rPh sb="4" eb="6">
      <t>シガイ</t>
    </rPh>
    <rPh sb="6" eb="7">
      <t>カ</t>
    </rPh>
    <rPh sb="7" eb="9">
      <t>クイキ</t>
    </rPh>
    <rPh sb="10" eb="12">
      <t>ヨウト</t>
    </rPh>
    <rPh sb="12" eb="13">
      <t>ベツ</t>
    </rPh>
    <rPh sb="13" eb="15">
      <t>メンセキ</t>
    </rPh>
    <phoneticPr fontId="3"/>
  </si>
  <si>
    <t>面 積</t>
    <rPh sb="0" eb="1">
      <t>メン</t>
    </rPh>
    <rPh sb="2" eb="3">
      <t>セキ</t>
    </rPh>
    <phoneticPr fontId="3"/>
  </si>
  <si>
    <t>構成率</t>
    <rPh sb="0" eb="2">
      <t>コウセイ</t>
    </rPh>
    <rPh sb="2" eb="3">
      <t>リツ</t>
    </rPh>
    <phoneticPr fontId="3"/>
  </si>
  <si>
    <t>建ぺい率</t>
    <rPh sb="0" eb="1">
      <t>ケン</t>
    </rPh>
    <rPh sb="3" eb="4">
      <t>リツ</t>
    </rPh>
    <phoneticPr fontId="3"/>
  </si>
  <si>
    <t>容積率</t>
    <rPh sb="0" eb="2">
      <t>ヨウセキ</t>
    </rPh>
    <rPh sb="2" eb="3">
      <t>リツ</t>
    </rPh>
    <phoneticPr fontId="3"/>
  </si>
  <si>
    <t>総面積</t>
    <rPh sb="0" eb="3">
      <t>ソウメンセキ</t>
    </rPh>
    <phoneticPr fontId="3"/>
  </si>
  <si>
    <t>住居系</t>
    <rPh sb="0" eb="2">
      <t>ジュウキョ</t>
    </rPh>
    <rPh sb="2" eb="3">
      <t>ケイ</t>
    </rPh>
    <phoneticPr fontId="3"/>
  </si>
  <si>
    <t>第1種低層住居専用地域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3"/>
  </si>
  <si>
    <t>第1種中高層住居専用地域</t>
    <rPh sb="0" eb="1">
      <t>ダイ</t>
    </rPh>
    <rPh sb="2" eb="3">
      <t>シュ</t>
    </rPh>
    <rPh sb="3" eb="4">
      <t>ナカ</t>
    </rPh>
    <rPh sb="4" eb="5">
      <t>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3"/>
  </si>
  <si>
    <t>第2種中高層住居専用地域</t>
    <rPh sb="0" eb="1">
      <t>ダイ</t>
    </rPh>
    <rPh sb="2" eb="3">
      <t>シュ</t>
    </rPh>
    <rPh sb="3" eb="4">
      <t>ナカ</t>
    </rPh>
    <rPh sb="4" eb="5">
      <t>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3"/>
  </si>
  <si>
    <t>第1種住居地域</t>
    <rPh sb="0" eb="1">
      <t>ダイ</t>
    </rPh>
    <rPh sb="2" eb="3">
      <t>シュ</t>
    </rPh>
    <rPh sb="3" eb="4">
      <t>ジュウ</t>
    </rPh>
    <rPh sb="4" eb="5">
      <t>キョ</t>
    </rPh>
    <rPh sb="5" eb="6">
      <t>チ</t>
    </rPh>
    <rPh sb="6" eb="7">
      <t>イキ</t>
    </rPh>
    <phoneticPr fontId="3"/>
  </si>
  <si>
    <t>第2種住居地域</t>
    <rPh sb="0" eb="1">
      <t>ダイ</t>
    </rPh>
    <rPh sb="2" eb="3">
      <t>シュ</t>
    </rPh>
    <rPh sb="3" eb="4">
      <t>ジュウ</t>
    </rPh>
    <rPh sb="4" eb="5">
      <t>キョ</t>
    </rPh>
    <rPh sb="5" eb="6">
      <t>チ</t>
    </rPh>
    <rPh sb="6" eb="7">
      <t>イキ</t>
    </rPh>
    <phoneticPr fontId="3"/>
  </si>
  <si>
    <t>準住居地域</t>
    <rPh sb="0" eb="1">
      <t>ジュン</t>
    </rPh>
    <rPh sb="1" eb="2">
      <t>ジュウ</t>
    </rPh>
    <rPh sb="2" eb="3">
      <t>キョ</t>
    </rPh>
    <rPh sb="3" eb="4">
      <t>チ</t>
    </rPh>
    <rPh sb="4" eb="5">
      <t>イキ</t>
    </rPh>
    <phoneticPr fontId="3"/>
  </si>
  <si>
    <t>商業系</t>
    <rPh sb="0" eb="3">
      <t>ショウギョウケイ</t>
    </rPh>
    <phoneticPr fontId="3"/>
  </si>
  <si>
    <t>近隣商業地域</t>
    <rPh sb="0" eb="1">
      <t>コン</t>
    </rPh>
    <rPh sb="1" eb="2">
      <t>トナリ</t>
    </rPh>
    <rPh sb="2" eb="3">
      <t>ショウ</t>
    </rPh>
    <rPh sb="3" eb="4">
      <t>ギョウ</t>
    </rPh>
    <rPh sb="4" eb="5">
      <t>チ</t>
    </rPh>
    <rPh sb="5" eb="6">
      <t>イキ</t>
    </rPh>
    <phoneticPr fontId="3"/>
  </si>
  <si>
    <t>商業地域</t>
    <rPh sb="0" eb="1">
      <t>ショウ</t>
    </rPh>
    <rPh sb="1" eb="2">
      <t>ギョウ</t>
    </rPh>
    <rPh sb="2" eb="3">
      <t>チ</t>
    </rPh>
    <rPh sb="3" eb="4">
      <t>イキ</t>
    </rPh>
    <phoneticPr fontId="3"/>
  </si>
  <si>
    <t>工業系</t>
    <rPh sb="0" eb="2">
      <t>コウギョウ</t>
    </rPh>
    <rPh sb="2" eb="3">
      <t>ケイ</t>
    </rPh>
    <phoneticPr fontId="3"/>
  </si>
  <si>
    <t>準工業地域</t>
    <rPh sb="0" eb="1">
      <t>ジュン</t>
    </rPh>
    <rPh sb="1" eb="2">
      <t>タクミ</t>
    </rPh>
    <rPh sb="2" eb="3">
      <t>ギョウ</t>
    </rPh>
    <rPh sb="3" eb="4">
      <t>チ</t>
    </rPh>
    <rPh sb="4" eb="5">
      <t>イキ</t>
    </rPh>
    <phoneticPr fontId="3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</si>
  <si>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3"/>
  </si>
  <si>
    <t>建ぺい率＝</t>
    <rPh sb="0" eb="1">
      <t>ケン</t>
    </rPh>
    <rPh sb="3" eb="4">
      <t>リツ</t>
    </rPh>
    <phoneticPr fontId="3"/>
  </si>
  <si>
    <t>建築面積</t>
    <rPh sb="0" eb="2">
      <t>ケンチク</t>
    </rPh>
    <rPh sb="2" eb="4">
      <t>メンセキ</t>
    </rPh>
    <phoneticPr fontId="3"/>
  </si>
  <si>
    <t>容積率＝</t>
    <rPh sb="0" eb="2">
      <t>ヨウセキ</t>
    </rPh>
    <rPh sb="2" eb="3">
      <t>リツ</t>
    </rPh>
    <phoneticPr fontId="3"/>
  </si>
  <si>
    <t>延べ面積</t>
    <rPh sb="0" eb="1">
      <t>ノ</t>
    </rPh>
    <rPh sb="2" eb="4">
      <t>メンセキ</t>
    </rPh>
    <phoneticPr fontId="3"/>
  </si>
  <si>
    <t>敷地面積</t>
    <rPh sb="0" eb="2">
      <t>シキチ</t>
    </rPh>
    <rPh sb="2" eb="4">
      <t>メンセキ</t>
    </rPh>
    <phoneticPr fontId="3"/>
  </si>
  <si>
    <t>　　　各年度末現在(単位：件)</t>
    <rPh sb="4" eb="6">
      <t>ネンド</t>
    </rPh>
    <rPh sb="10" eb="12">
      <t>タンイ</t>
    </rPh>
    <rPh sb="13" eb="14">
      <t>ケン</t>
    </rPh>
    <phoneticPr fontId="3"/>
  </si>
  <si>
    <t>間取り</t>
    <rPh sb="0" eb="2">
      <t>マド</t>
    </rPh>
    <phoneticPr fontId="3"/>
  </si>
  <si>
    <t>伊利原
市営住宅</t>
    <rPh sb="0" eb="1">
      <t>イ</t>
    </rPh>
    <rPh sb="1" eb="2">
      <t>リ</t>
    </rPh>
    <rPh sb="2" eb="3">
      <t>ハラ</t>
    </rPh>
    <rPh sb="4" eb="6">
      <t>シエイ</t>
    </rPh>
    <rPh sb="6" eb="8">
      <t>ジュウタク</t>
    </rPh>
    <phoneticPr fontId="3"/>
  </si>
  <si>
    <t xml:space="preserve">愛知
市営住宅
</t>
    <rPh sb="0" eb="2">
      <t>アイチ</t>
    </rPh>
    <rPh sb="3" eb="5">
      <t>シエイ</t>
    </rPh>
    <rPh sb="5" eb="7">
      <t>ジュウタク</t>
    </rPh>
    <phoneticPr fontId="3"/>
  </si>
  <si>
    <t>棟名</t>
    <rPh sb="0" eb="1">
      <t>トウ</t>
    </rPh>
    <rPh sb="1" eb="2">
      <t>メイ</t>
    </rPh>
    <phoneticPr fontId="3"/>
  </si>
  <si>
    <t>鉄筋ｺﾝｸﾘｰﾄ造・７階</t>
    <rPh sb="0" eb="2">
      <t>テッキン</t>
    </rPh>
    <rPh sb="8" eb="9">
      <t>ツク</t>
    </rPh>
    <rPh sb="11" eb="12">
      <t>カイ</t>
    </rPh>
    <phoneticPr fontId="3"/>
  </si>
  <si>
    <t>鉄筋ｺﾝｸﾘｰﾄ造・４階</t>
    <rPh sb="0" eb="2">
      <t>テッキン</t>
    </rPh>
    <rPh sb="8" eb="9">
      <t>ツク</t>
    </rPh>
    <rPh sb="11" eb="12">
      <t>カイ</t>
    </rPh>
    <phoneticPr fontId="3"/>
  </si>
  <si>
    <t>鉄筋ｺﾝｸﾘｰﾄ造・９階</t>
    <rPh sb="0" eb="2">
      <t>テッキン</t>
    </rPh>
    <rPh sb="8" eb="9">
      <t>ツク</t>
    </rPh>
    <rPh sb="11" eb="12">
      <t>カイ</t>
    </rPh>
    <phoneticPr fontId="3"/>
  </si>
  <si>
    <t>鉄筋ｺﾝｸﾘｰﾄ造・１２階</t>
    <rPh sb="0" eb="2">
      <t>テッキン</t>
    </rPh>
    <rPh sb="8" eb="9">
      <t>ツク</t>
    </rPh>
    <rPh sb="12" eb="13">
      <t>カイ</t>
    </rPh>
    <phoneticPr fontId="3"/>
  </si>
  <si>
    <t>鉄筋ｺﾝｸﾘｰﾄ造・１１階</t>
    <rPh sb="0" eb="2">
      <t>テッキン</t>
    </rPh>
    <rPh sb="8" eb="9">
      <t>ツク</t>
    </rPh>
    <rPh sb="12" eb="13">
      <t>カイ</t>
    </rPh>
    <phoneticPr fontId="3"/>
  </si>
  <si>
    <t>２号棟</t>
    <rPh sb="1" eb="3">
      <t>ゴウトウ</t>
    </rPh>
    <phoneticPr fontId="3"/>
  </si>
  <si>
    <t>３号棟</t>
    <rPh sb="1" eb="3">
      <t>ゴウトウ</t>
    </rPh>
    <phoneticPr fontId="3"/>
  </si>
  <si>
    <t>１号棟</t>
    <rPh sb="1" eb="3">
      <t>ゴウトウ</t>
    </rPh>
    <phoneticPr fontId="3"/>
  </si>
  <si>
    <t>４号棟</t>
    <rPh sb="1" eb="3">
      <t>ゴウトウ</t>
    </rPh>
    <phoneticPr fontId="3"/>
  </si>
  <si>
    <t>Ｅ棟</t>
    <rPh sb="1" eb="2">
      <t>トウ</t>
    </rPh>
    <phoneticPr fontId="3"/>
  </si>
  <si>
    <t>Ｆ棟</t>
    <rPh sb="1" eb="2">
      <t>トウ</t>
    </rPh>
    <phoneticPr fontId="3"/>
  </si>
  <si>
    <t>Ｇ棟</t>
    <rPh sb="1" eb="2">
      <t>トウ</t>
    </rPh>
    <phoneticPr fontId="3"/>
  </si>
  <si>
    <t>Ａ棟</t>
    <rPh sb="1" eb="2">
      <t>トウ</t>
    </rPh>
    <phoneticPr fontId="3"/>
  </si>
  <si>
    <t>Ｂ棟</t>
    <rPh sb="1" eb="2">
      <t>トウ</t>
    </rPh>
    <phoneticPr fontId="3"/>
  </si>
  <si>
    <t>Ｃ棟</t>
    <rPh sb="1" eb="2">
      <t>トウ</t>
    </rPh>
    <phoneticPr fontId="3"/>
  </si>
  <si>
    <t>６　棟</t>
    <rPh sb="2" eb="3">
      <t>トウ</t>
    </rPh>
    <phoneticPr fontId="3"/>
  </si>
  <si>
    <t>４　棟</t>
    <rPh sb="2" eb="3">
      <t>トウ</t>
    </rPh>
    <phoneticPr fontId="3"/>
  </si>
  <si>
    <t>各年12月末現在（単位：棟・㎡）</t>
    <rPh sb="12" eb="13">
      <t>トウ</t>
    </rPh>
    <phoneticPr fontId="3"/>
  </si>
  <si>
    <t>各年12月末現在（単位：棟・㎡・千円）</t>
    <rPh sb="12" eb="13">
      <t>トウ</t>
    </rPh>
    <rPh sb="16" eb="18">
      <t>センエン</t>
    </rPh>
    <phoneticPr fontId="3"/>
  </si>
  <si>
    <t xml:space="preserve">  各年12月末現在（単位 ：棟・㎡）</t>
    <rPh sb="15" eb="16">
      <t>トウ</t>
    </rPh>
    <phoneticPr fontId="3"/>
  </si>
  <si>
    <t>各年12月末現在(単位：棟・㎡）</t>
    <rPh sb="12" eb="13">
      <t>トウ</t>
    </rPh>
    <phoneticPr fontId="3"/>
  </si>
  <si>
    <t>各年度末現在（単位：園・ha）</t>
    <rPh sb="2" eb="3">
      <t>ド</t>
    </rPh>
    <rPh sb="3" eb="4">
      <t>マツ</t>
    </rPh>
    <rPh sb="10" eb="11">
      <t>エン</t>
    </rPh>
    <phoneticPr fontId="3"/>
  </si>
  <si>
    <t>　　　各年４月１日現在(単位 : ㎡ ・m・本)</t>
    <rPh sb="12" eb="14">
      <t>タンイ</t>
    </rPh>
    <rPh sb="22" eb="23">
      <t>ホン</t>
    </rPh>
    <phoneticPr fontId="3"/>
  </si>
  <si>
    <t>平成28年度</t>
  </si>
  <si>
    <t>6(6)</t>
  </si>
  <si>
    <t>5(4)</t>
  </si>
  <si>
    <t>1(1)</t>
  </si>
  <si>
    <t>124(103)</t>
  </si>
  <si>
    <t>61(55)</t>
  </si>
  <si>
    <t>5(3)</t>
  </si>
  <si>
    <t>23(8)</t>
  </si>
  <si>
    <t>8(5)</t>
  </si>
  <si>
    <t>平成28年</t>
    <rPh sb="0" eb="2">
      <t>ヘイセイ</t>
    </rPh>
    <rPh sb="4" eb="5">
      <t>ネン</t>
    </rPh>
    <phoneticPr fontId="2"/>
  </si>
  <si>
    <t>平成29年</t>
  </si>
  <si>
    <t>棟　数</t>
    <rPh sb="0" eb="1">
      <t>トウ</t>
    </rPh>
    <rPh sb="2" eb="3">
      <t>スウ</t>
    </rPh>
    <phoneticPr fontId="2"/>
  </si>
  <si>
    <t>床面積</t>
    <rPh sb="0" eb="1">
      <t>ユカ</t>
    </rPh>
    <rPh sb="1" eb="3">
      <t>メンセキ</t>
    </rPh>
    <phoneticPr fontId="2"/>
  </si>
  <si>
    <t>木　造</t>
    <rPh sb="0" eb="1">
      <t>キ</t>
    </rPh>
    <rPh sb="2" eb="3">
      <t>ヅクリ</t>
    </rPh>
    <phoneticPr fontId="2"/>
  </si>
  <si>
    <t>非木造</t>
    <rPh sb="0" eb="1">
      <t>ヒ</t>
    </rPh>
    <rPh sb="1" eb="3">
      <t>モクゾウ</t>
    </rPh>
    <phoneticPr fontId="2"/>
  </si>
  <si>
    <t>220(176)</t>
  </si>
  <si>
    <t>310(249)</t>
  </si>
  <si>
    <t>94(80)</t>
  </si>
  <si>
    <t>1(0)</t>
  </si>
  <si>
    <t>21(10)</t>
  </si>
  <si>
    <r>
      <rPr>
        <b/>
        <sz val="11"/>
        <color indexed="9"/>
        <rFont val="ＭＳ Ｐゴシック"/>
        <family val="3"/>
        <charset val="128"/>
      </rPr>
      <t>※伊佐市営団地　（S47)</t>
    </r>
    <r>
      <rPr>
        <sz val="11"/>
        <color indexed="9"/>
        <rFont val="ＭＳ Ｐゴシック"/>
        <family val="3"/>
        <charset val="128"/>
      </rPr>
      <t xml:space="preserve">
</t>
    </r>
    <phoneticPr fontId="3"/>
  </si>
  <si>
    <r>
      <rPr>
        <b/>
        <sz val="11"/>
        <color indexed="9"/>
        <rFont val="ＭＳ Ｐゴシック"/>
        <family val="3"/>
        <charset val="128"/>
      </rPr>
      <t>※C棟竣工(H27年度竣工)</t>
    </r>
    <r>
      <rPr>
        <sz val="11"/>
        <color indexed="9"/>
        <rFont val="ＭＳ Ｐゴシック"/>
        <family val="3"/>
        <charset val="128"/>
      </rPr>
      <t xml:space="preserve">
</t>
    </r>
    <phoneticPr fontId="3"/>
  </si>
  <si>
    <t>181(150)</t>
  </si>
  <si>
    <t>170(152)</t>
  </si>
  <si>
    <t>76(68)</t>
  </si>
  <si>
    <t>3(2)</t>
  </si>
  <si>
    <t>6(4)</t>
  </si>
  <si>
    <t>2(1)</t>
  </si>
  <si>
    <t>27(11)</t>
  </si>
  <si>
    <t>3LDK</t>
    <phoneticPr fontId="3"/>
  </si>
  <si>
    <t>平成30年</t>
  </si>
  <si>
    <t>平成29年度</t>
  </si>
  <si>
    <t>平成27年度</t>
  </si>
  <si>
    <t>平成30年度</t>
  </si>
  <si>
    <t>292(243)</t>
  </si>
  <si>
    <t>平成28年</t>
  </si>
  <si>
    <t>令和元年度</t>
    <rPh sb="0" eb="2">
      <t>レイワ</t>
    </rPh>
    <rPh sb="2" eb="4">
      <t>ガンネン</t>
    </rPh>
    <rPh sb="4" eb="5">
      <t>ド</t>
    </rPh>
    <phoneticPr fontId="3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</si>
  <si>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</si>
  <si>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</si>
  <si>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愛知
二丁目</t>
    <rPh sb="0" eb="2">
      <t>アイチ</t>
    </rPh>
    <rPh sb="3" eb="4">
      <t>２</t>
    </rPh>
    <rPh sb="4" eb="6">
      <t>チョウメ</t>
    </rPh>
    <phoneticPr fontId="3"/>
  </si>
  <si>
    <t>伊佐
四丁目</t>
    <rPh sb="0" eb="2">
      <t>イサ</t>
    </rPh>
    <rPh sb="3" eb="4">
      <t>ヨン</t>
    </rPh>
    <rPh sb="4" eb="6">
      <t>チョウメ</t>
    </rPh>
    <phoneticPr fontId="3"/>
  </si>
  <si>
    <t>第1種低層住居
専用地域</t>
    <rPh sb="0" eb="1">
      <t>ダイ</t>
    </rPh>
    <rPh sb="2" eb="3">
      <t>シュ</t>
    </rPh>
    <rPh sb="3" eb="5">
      <t>テイソウ</t>
    </rPh>
    <rPh sb="5" eb="7">
      <t>ジュウキョ</t>
    </rPh>
    <rPh sb="8" eb="10">
      <t>センヨウ</t>
    </rPh>
    <rPh sb="10" eb="12">
      <t>チイキ</t>
    </rPh>
    <phoneticPr fontId="4"/>
  </si>
  <si>
    <t>第1種中高層住居
専用地域</t>
    <rPh sb="0" eb="1">
      <t>ダイ</t>
    </rPh>
    <rPh sb="2" eb="3">
      <t>シュ</t>
    </rPh>
    <rPh sb="3" eb="4">
      <t>ナカ</t>
    </rPh>
    <rPh sb="4" eb="5">
      <t>コウ</t>
    </rPh>
    <rPh sb="5" eb="6">
      <t>ソウ</t>
    </rPh>
    <rPh sb="6" eb="8">
      <t>ジュウキョ</t>
    </rPh>
    <rPh sb="9" eb="11">
      <t>センヨウ</t>
    </rPh>
    <rPh sb="11" eb="13">
      <t>チイキ</t>
    </rPh>
    <phoneticPr fontId="4"/>
  </si>
  <si>
    <t>（令和元年度）</t>
    <rPh sb="1" eb="3">
      <t>レイワ</t>
    </rPh>
    <rPh sb="3" eb="5">
      <t>ガンネン</t>
    </rPh>
    <rPh sb="5" eb="6">
      <t>ド</t>
    </rPh>
    <phoneticPr fontId="4"/>
  </si>
  <si>
    <t>（令和 2 年 12 月 末 現 在）</t>
    <rPh sb="1" eb="3">
      <t>レイワ</t>
    </rPh>
    <rPh sb="6" eb="7">
      <t>ネン</t>
    </rPh>
    <rPh sb="7" eb="8">
      <t>ガンネン</t>
    </rPh>
    <rPh sb="11" eb="12">
      <t>ツキ</t>
    </rPh>
    <rPh sb="13" eb="14">
      <t>マツ</t>
    </rPh>
    <rPh sb="15" eb="16">
      <t>ウツツ</t>
    </rPh>
    <rPh sb="17" eb="18">
      <t>ザイ</t>
    </rPh>
    <phoneticPr fontId="4"/>
  </si>
  <si>
    <t>（令和 2 年 3 月 末 現 在）</t>
    <rPh sb="1" eb="3">
      <t>レイワ</t>
    </rPh>
    <rPh sb="6" eb="7">
      <t>ネン</t>
    </rPh>
    <rPh sb="10" eb="11">
      <t>ツキ</t>
    </rPh>
    <rPh sb="12" eb="13">
      <t>マツ</t>
    </rPh>
    <rPh sb="14" eb="15">
      <t>ウツツ</t>
    </rPh>
    <rPh sb="16" eb="17">
      <t>ザイ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</si>
  <si>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</si>
  <si>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phoneticPr fontId="3"/>
  </si>
  <si>
    <t>令和2年</t>
    <rPh sb="0" eb="2">
      <t>レイワ</t>
    </rPh>
    <rPh sb="3" eb="4">
      <t>ネン</t>
    </rPh>
    <phoneticPr fontId="4"/>
  </si>
  <si>
    <t>244(211)</t>
  </si>
  <si>
    <t>148(133)</t>
  </si>
  <si>
    <t>76(67)</t>
  </si>
  <si>
    <t>3(3)</t>
  </si>
  <si>
    <t>0(0)</t>
  </si>
  <si>
    <t>11(3)</t>
  </si>
  <si>
    <t>令和元年</t>
  </si>
  <si>
    <t>令和2年度</t>
    <rPh sb="0" eb="2">
      <t>レイワ</t>
    </rPh>
    <rPh sb="3" eb="5">
      <t>ネンド</t>
    </rPh>
    <rPh sb="4" eb="5">
      <t>ド</t>
    </rPh>
    <phoneticPr fontId="3"/>
  </si>
  <si>
    <t>床面積</t>
    <phoneticPr fontId="3"/>
  </si>
  <si>
    <t>総評価額</t>
    <phoneticPr fontId="3"/>
  </si>
  <si>
    <t>評価平均額</t>
    <rPh sb="4" eb="5">
      <t>ガク</t>
    </rPh>
    <phoneticPr fontId="3"/>
  </si>
  <si>
    <t>平成30年</t>
    <phoneticPr fontId="3"/>
  </si>
  <si>
    <t>令和2年</t>
    <phoneticPr fontId="3"/>
  </si>
  <si>
    <t>令和元年</t>
    <rPh sb="3" eb="4">
      <t>ネン</t>
    </rPh>
    <phoneticPr fontId="3"/>
  </si>
  <si>
    <t>令和2年</t>
    <rPh sb="3" eb="4">
      <t>ネン</t>
    </rPh>
    <phoneticPr fontId="3"/>
  </si>
  <si>
    <t>令和2年</t>
    <phoneticPr fontId="3"/>
  </si>
  <si>
    <t>令和元年度</t>
    <phoneticPr fontId="3"/>
  </si>
  <si>
    <t>52(46)</t>
    <phoneticPr fontId="3"/>
  </si>
  <si>
    <t>7(4)</t>
    <phoneticPr fontId="3"/>
  </si>
  <si>
    <t>1(1)</t>
    <phoneticPr fontId="3"/>
  </si>
  <si>
    <t>17(11)</t>
    <phoneticPr fontId="3"/>
  </si>
  <si>
    <t>3LDK</t>
    <phoneticPr fontId="3"/>
  </si>
  <si>
    <t>3LDK</t>
    <phoneticPr fontId="3"/>
  </si>
  <si>
    <t>1DK</t>
    <phoneticPr fontId="3"/>
  </si>
  <si>
    <t>1LDK</t>
    <phoneticPr fontId="3"/>
  </si>
  <si>
    <t>3LDK</t>
    <phoneticPr fontId="3"/>
  </si>
  <si>
    <t>2DK-B</t>
    <phoneticPr fontId="3"/>
  </si>
  <si>
    <t>2DK-A</t>
    <phoneticPr fontId="3"/>
  </si>
  <si>
    <t>2LDK</t>
    <phoneticPr fontId="3"/>
  </si>
  <si>
    <t>4DK
3LDK-A
3LDK-B</t>
    <phoneticPr fontId="3"/>
  </si>
  <si>
    <t>3LDK-C
3LDK-D</t>
    <phoneticPr fontId="3"/>
  </si>
  <si>
    <t>2LDK</t>
    <phoneticPr fontId="3"/>
  </si>
  <si>
    <t>4DK
3LDK-A
3LDK-B</t>
    <phoneticPr fontId="3"/>
  </si>
  <si>
    <t>3LDK-C
3LDK-D</t>
    <phoneticPr fontId="3"/>
  </si>
  <si>
    <t>令和2年12月末現在(単位:棟・戸・㎡)</t>
    <phoneticPr fontId="3"/>
  </si>
  <si>
    <t>実延長</t>
    <phoneticPr fontId="3"/>
  </si>
  <si>
    <t>路 面 別 実 延 長 内 訳</t>
    <phoneticPr fontId="3"/>
  </si>
  <si>
    <t>路延長</t>
    <phoneticPr fontId="3"/>
  </si>
  <si>
    <t>道路面積</t>
    <phoneticPr fontId="3"/>
  </si>
  <si>
    <t>規格改良、未改良別車道幅員区分別実延長距離</t>
    <phoneticPr fontId="3"/>
  </si>
  <si>
    <t>令和元年度</t>
    <phoneticPr fontId="3"/>
  </si>
  <si>
    <t>令和2年3月末現在(単位:ｈａ・％)</t>
    <rPh sb="0" eb="2">
      <t>レイワ</t>
    </rPh>
    <rPh sb="3" eb="4">
      <t>ネン</t>
    </rPh>
    <rPh sb="7" eb="9">
      <t>ゲンザイ</t>
    </rPh>
    <phoneticPr fontId="3"/>
  </si>
  <si>
    <t>〃</t>
    <phoneticPr fontId="3"/>
  </si>
  <si>
    <t>×１００</t>
    <phoneticPr fontId="3"/>
  </si>
  <si>
    <t>×１００</t>
    <phoneticPr fontId="3"/>
  </si>
  <si>
    <t>－(－)</t>
    <phoneticPr fontId="3"/>
  </si>
  <si>
    <t>4(4)</t>
    <phoneticPr fontId="3"/>
  </si>
  <si>
    <t>242(212)</t>
    <phoneticPr fontId="3"/>
  </si>
  <si>
    <t>157(144)</t>
    <phoneticPr fontId="3"/>
  </si>
  <si>
    <t>6(6)</t>
    <phoneticPr fontId="3"/>
  </si>
  <si>
    <t>2(0)</t>
    <phoneticPr fontId="3"/>
  </si>
  <si>
    <t>令和2年</t>
    <phoneticPr fontId="3"/>
  </si>
  <si>
    <t>　注：構成率は四捨五入によるため、必ずしも符合しない。</t>
    <rPh sb="3" eb="6">
      <t>コウセイリツ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</si>
</sst>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General&quot;件&quot;"/>
    <numFmt numFmtId="177" formatCode="#,##0&quot;棟&quot;"/>
    <numFmt numFmtId="178" formatCode="#,##0.0\ &quot;ha&quot;"/>
    <numFmt numFmtId="179" formatCode="#,##0.0;[Red]#,##0.0"/>
    <numFmt numFmtId="180" formatCode="#,##0.0_ "/>
    <numFmt numFmtId="181" formatCode="&quot;(&quot;#&quot;)&quot;"/>
    <numFmt numFmtId="182" formatCode="&quot;(&quot;#,###.###&quot;)&quot;"/>
    <numFmt numFmtId="183" formatCode="&quot;(&quot;#,###.#&quot;)&quot;"/>
    <numFmt numFmtId="184" formatCode="#,##0.0_);\(#,##0.0\)"/>
    <numFmt numFmtId="185" formatCode="#,##0_ "/>
    <numFmt numFmtId="186" formatCode="0_);[Red]\(0\)"/>
    <numFmt numFmtId="187" formatCode="#,##0.0\ "/>
    <numFmt numFmtId="188" formatCode="#,##0\ "/>
    <numFmt numFmtId="189" formatCode="0.0_ "/>
    <numFmt numFmtId="190" formatCode="0.00_ "/>
    <numFmt numFmtId="191" formatCode="#,##0_);[Red]\(#,##0\)"/>
    <numFmt numFmtId="192" formatCode="\(#,##0.0\)"/>
    <numFmt numFmtId="193" formatCode="#,##0.00_ 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360">
    <xf numFmtId="0" fontId="0" fillId="0" borderId="0" xfId="0">
      <alignment vertical="center"/>
    </xf>
    <xf numFmtId="0" fontId="1" fillId="0" borderId="0" xfId="3" applyFill="1"/>
    <xf numFmtId="0" fontId="1" fillId="0" borderId="0" xfId="3" applyFill="1" applyAlignment="1">
      <alignment vertical="center"/>
    </xf>
    <xf numFmtId="0" fontId="1" fillId="0" borderId="0" xfId="3" applyFont="1" applyFill="1"/>
    <xf numFmtId="0" fontId="1" fillId="0" borderId="0" xfId="3" applyFill="1" applyAlignment="1"/>
    <xf numFmtId="0" fontId="1" fillId="0" borderId="0" xfId="3" applyFont="1" applyFill="1" applyAlignment="1">
      <alignment vertical="center"/>
    </xf>
    <xf numFmtId="0" fontId="12" fillId="0" borderId="0" xfId="3" applyFont="1" applyFill="1"/>
    <xf numFmtId="189" fontId="1" fillId="0" borderId="0" xfId="3" applyNumberFormat="1" applyFont="1" applyFill="1" applyAlignment="1">
      <alignment horizontal="right" vertical="center"/>
    </xf>
    <xf numFmtId="189" fontId="12" fillId="0" borderId="0" xfId="3" applyNumberFormat="1" applyFont="1" applyFill="1" applyAlignment="1">
      <alignment horizontal="right" vertical="center"/>
    </xf>
    <xf numFmtId="190" fontId="1" fillId="0" borderId="0" xfId="3" applyNumberFormat="1" applyFont="1" applyFill="1" applyAlignment="1">
      <alignment vertical="center"/>
    </xf>
    <xf numFmtId="189" fontId="1" fillId="0" borderId="0" xfId="3" applyNumberFormat="1" applyFont="1" applyFill="1" applyAlignment="1">
      <alignment vertical="center"/>
    </xf>
    <xf numFmtId="182" fontId="11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Alignment="1"/>
    <xf numFmtId="0" fontId="5" fillId="0" borderId="0" xfId="3" applyFont="1" applyFill="1"/>
    <xf numFmtId="0" fontId="10" fillId="0" borderId="0" xfId="3" applyFont="1" applyFill="1" applyAlignment="1">
      <alignment horizontal="right" vertical="center"/>
    </xf>
    <xf numFmtId="0" fontId="5" fillId="0" borderId="0" xfId="3" applyFont="1" applyFill="1" applyAlignment="1">
      <alignment vertical="center"/>
    </xf>
    <xf numFmtId="0" fontId="10" fillId="0" borderId="0" xfId="3" applyFont="1" applyFill="1" applyBorder="1" applyAlignment="1"/>
    <xf numFmtId="0" fontId="1" fillId="0" borderId="0" xfId="3" applyFont="1" applyFill="1" applyAlignment="1"/>
    <xf numFmtId="0" fontId="10" fillId="0" borderId="0" xfId="3" applyFont="1" applyFill="1" applyAlignment="1"/>
    <xf numFmtId="0" fontId="7" fillId="0" borderId="1" xfId="3" applyFont="1" applyFill="1" applyBorder="1" applyAlignment="1">
      <alignment horizontal="center" vertical="center"/>
    </xf>
    <xf numFmtId="0" fontId="5" fillId="0" borderId="9" xfId="3" applyFont="1" applyFill="1" applyBorder="1" applyAlignment="1"/>
    <xf numFmtId="4" fontId="13" fillId="0" borderId="6" xfId="3" applyNumberFormat="1" applyFont="1" applyFill="1" applyBorder="1" applyAlignment="1">
      <alignment horizontal="center" vertical="center"/>
    </xf>
    <xf numFmtId="3" fontId="13" fillId="0" borderId="10" xfId="3" applyNumberFormat="1" applyFont="1" applyFill="1" applyBorder="1" applyAlignment="1">
      <alignment horizontal="center" vertical="center"/>
    </xf>
    <xf numFmtId="4" fontId="13" fillId="0" borderId="3" xfId="3" applyNumberFormat="1" applyFont="1" applyFill="1" applyBorder="1" applyAlignment="1">
      <alignment horizontal="center" vertical="center"/>
    </xf>
    <xf numFmtId="3" fontId="13" fillId="0" borderId="3" xfId="3" applyNumberFormat="1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distributed" vertical="center"/>
    </xf>
    <xf numFmtId="0" fontId="7" fillId="0" borderId="14" xfId="3" applyFont="1" applyFill="1" applyBorder="1" applyAlignment="1">
      <alignment horizontal="distributed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5" fillId="0" borderId="9" xfId="3" applyFont="1" applyFill="1" applyBorder="1"/>
    <xf numFmtId="187" fontId="13" fillId="0" borderId="1" xfId="3" applyNumberFormat="1" applyFont="1" applyFill="1" applyBorder="1" applyAlignment="1">
      <alignment vertical="center"/>
    </xf>
    <xf numFmtId="188" fontId="13" fillId="0" borderId="1" xfId="3" applyNumberFormat="1" applyFont="1" applyFill="1" applyBorder="1" applyAlignment="1">
      <alignment vertical="center"/>
    </xf>
    <xf numFmtId="188" fontId="13" fillId="0" borderId="4" xfId="3" applyNumberFormat="1" applyFont="1" applyFill="1" applyBorder="1" applyAlignment="1">
      <alignment vertical="center"/>
    </xf>
    <xf numFmtId="187" fontId="13" fillId="0" borderId="3" xfId="3" applyNumberFormat="1" applyFont="1" applyFill="1" applyBorder="1" applyAlignment="1">
      <alignment vertical="center"/>
    </xf>
    <xf numFmtId="188" fontId="13" fillId="0" borderId="3" xfId="3" applyNumberFormat="1" applyFont="1" applyFill="1" applyBorder="1" applyAlignment="1">
      <alignment vertical="center"/>
    </xf>
    <xf numFmtId="188" fontId="13" fillId="0" borderId="6" xfId="3" applyNumberFormat="1" applyFont="1" applyFill="1" applyBorder="1" applyAlignment="1">
      <alignment vertical="center"/>
    </xf>
    <xf numFmtId="187" fontId="13" fillId="0" borderId="2" xfId="3" applyNumberFormat="1" applyFont="1" applyFill="1" applyBorder="1" applyAlignment="1">
      <alignment vertical="center"/>
    </xf>
    <xf numFmtId="188" fontId="13" fillId="0" borderId="2" xfId="3" applyNumberFormat="1" applyFont="1" applyFill="1" applyBorder="1" applyAlignment="1">
      <alignment vertical="center"/>
    </xf>
    <xf numFmtId="188" fontId="13" fillId="0" borderId="5" xfId="3" applyNumberFormat="1" applyFont="1" applyFill="1" applyBorder="1" applyAlignment="1">
      <alignment vertical="center"/>
    </xf>
    <xf numFmtId="0" fontId="5" fillId="0" borderId="22" xfId="3" applyFont="1" applyFill="1" applyBorder="1" applyAlignment="1">
      <alignment horizontal="distributed" vertical="center"/>
    </xf>
    <xf numFmtId="187" fontId="13" fillId="0" borderId="23" xfId="3" applyNumberFormat="1" applyFont="1" applyFill="1" applyBorder="1" applyAlignment="1">
      <alignment vertical="center"/>
    </xf>
    <xf numFmtId="188" fontId="13" fillId="0" borderId="23" xfId="3" applyNumberFormat="1" applyFont="1" applyFill="1" applyBorder="1" applyAlignment="1">
      <alignment vertical="center"/>
    </xf>
    <xf numFmtId="188" fontId="13" fillId="0" borderId="24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20" fillId="0" borderId="0" xfId="3" applyFont="1" applyFill="1" applyAlignment="1"/>
    <xf numFmtId="0" fontId="20" fillId="0" borderId="0" xfId="3" applyFont="1" applyFill="1"/>
    <xf numFmtId="0" fontId="5" fillId="0" borderId="9" xfId="0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Fill="1" applyAlignment="1"/>
    <xf numFmtId="0" fontId="10" fillId="0" borderId="9" xfId="0" applyFont="1" applyFill="1" applyBorder="1" applyAlignment="1">
      <alignment horizontal="right"/>
    </xf>
    <xf numFmtId="0" fontId="7" fillId="0" borderId="8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185" fontId="11" fillId="0" borderId="23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5" fillId="0" borderId="0" xfId="0" applyFont="1" applyFill="1" applyAlignment="1"/>
    <xf numFmtId="0" fontId="5" fillId="0" borderId="9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7" fillId="0" borderId="0" xfId="4" applyFont="1" applyBorder="1" applyAlignment="1">
      <alignment horizontal="distributed" vertical="center" justifyLastLine="1"/>
    </xf>
    <xf numFmtId="0" fontId="5" fillId="0" borderId="0" xfId="4" applyFont="1">
      <alignment vertical="center"/>
    </xf>
    <xf numFmtId="0" fontId="5" fillId="0" borderId="0" xfId="4" applyFont="1" applyBorder="1">
      <alignment vertical="center"/>
    </xf>
    <xf numFmtId="0" fontId="10" fillId="0" borderId="0" xfId="4" applyFont="1" applyBorder="1">
      <alignment vertical="center"/>
    </xf>
    <xf numFmtId="3" fontId="7" fillId="0" borderId="0" xfId="4" applyNumberFormat="1" applyFont="1" applyBorder="1" applyAlignment="1">
      <alignment horizontal="right" vertical="center"/>
    </xf>
    <xf numFmtId="0" fontId="10" fillId="0" borderId="0" xfId="4" applyFont="1">
      <alignment vertical="center"/>
    </xf>
    <xf numFmtId="193" fontId="1" fillId="0" borderId="0" xfId="3" applyNumberFormat="1" applyFill="1" applyAlignment="1">
      <alignment vertical="center"/>
    </xf>
    <xf numFmtId="49" fontId="1" fillId="0" borderId="0" xfId="3" applyNumberFormat="1" applyFill="1"/>
    <xf numFmtId="185" fontId="1" fillId="0" borderId="0" xfId="3" applyNumberFormat="1" applyFill="1" applyAlignment="1">
      <alignment vertical="center"/>
    </xf>
    <xf numFmtId="3" fontId="1" fillId="0" borderId="0" xfId="3" applyNumberFormat="1" applyFill="1"/>
    <xf numFmtId="185" fontId="1" fillId="0" borderId="0" xfId="3" applyNumberFormat="1" applyFont="1" applyFill="1"/>
    <xf numFmtId="3" fontId="13" fillId="0" borderId="16" xfId="3" applyNumberFormat="1" applyFont="1" applyFill="1" applyBorder="1" applyAlignment="1">
      <alignment horizontal="center" vertical="center"/>
    </xf>
    <xf numFmtId="4" fontId="13" fillId="0" borderId="16" xfId="3" applyNumberFormat="1" applyFont="1" applyFill="1" applyBorder="1" applyAlignment="1">
      <alignment horizontal="center" vertical="center"/>
    </xf>
    <xf numFmtId="179" fontId="13" fillId="0" borderId="1" xfId="2" applyNumberFormat="1" applyFont="1" applyFill="1" applyBorder="1" applyAlignment="1">
      <alignment horizontal="right" vertical="center"/>
    </xf>
    <xf numFmtId="0" fontId="13" fillId="0" borderId="1" xfId="3" applyFont="1" applyFill="1" applyBorder="1" applyAlignment="1">
      <alignment horizontal="center" vertical="center"/>
    </xf>
    <xf numFmtId="180" fontId="13" fillId="0" borderId="1" xfId="2" applyNumberFormat="1" applyFont="1" applyFill="1" applyBorder="1" applyAlignment="1">
      <alignment horizontal="right" vertical="center"/>
    </xf>
    <xf numFmtId="180" fontId="13" fillId="0" borderId="1" xfId="3" applyNumberFormat="1" applyFont="1" applyFill="1" applyBorder="1" applyAlignment="1">
      <alignment horizontal="right" vertical="center"/>
    </xf>
    <xf numFmtId="180" fontId="13" fillId="0" borderId="4" xfId="3" applyNumberFormat="1" applyFont="1" applyFill="1" applyBorder="1" applyAlignment="1">
      <alignment horizontal="right" vertical="center"/>
    </xf>
    <xf numFmtId="181" fontId="13" fillId="0" borderId="3" xfId="3" applyNumberFormat="1" applyFont="1" applyFill="1" applyBorder="1" applyAlignment="1">
      <alignment horizontal="center" vertical="center"/>
    </xf>
    <xf numFmtId="183" fontId="13" fillId="0" borderId="3" xfId="2" applyNumberFormat="1" applyFont="1" applyFill="1" applyBorder="1" applyAlignment="1">
      <alignment horizontal="right" vertical="center"/>
    </xf>
    <xf numFmtId="184" fontId="13" fillId="0" borderId="6" xfId="3" applyNumberFormat="1" applyFont="1" applyFill="1" applyBorder="1" applyAlignment="1">
      <alignment horizontal="right" vertical="center"/>
    </xf>
    <xf numFmtId="181" fontId="13" fillId="0" borderId="2" xfId="3" applyNumberFormat="1" applyFont="1" applyFill="1" applyBorder="1" applyAlignment="1">
      <alignment horizontal="center" vertical="center"/>
    </xf>
    <xf numFmtId="184" fontId="13" fillId="0" borderId="2" xfId="2" applyNumberFormat="1" applyFont="1" applyFill="1" applyBorder="1" applyAlignment="1">
      <alignment horizontal="right" vertical="center"/>
    </xf>
    <xf numFmtId="183" fontId="13" fillId="0" borderId="2" xfId="2" applyNumberFormat="1" applyFont="1" applyFill="1" applyBorder="1" applyAlignment="1">
      <alignment horizontal="right" vertical="center"/>
    </xf>
    <xf numFmtId="184" fontId="13" fillId="0" borderId="5" xfId="3" applyNumberFormat="1" applyFont="1" applyFill="1" applyBorder="1" applyAlignment="1">
      <alignment horizontal="right" vertical="center"/>
    </xf>
    <xf numFmtId="0" fontId="13" fillId="0" borderId="1" xfId="3" applyNumberFormat="1" applyFont="1" applyFill="1" applyBorder="1" applyAlignment="1">
      <alignment horizontal="center" vertical="center"/>
    </xf>
    <xf numFmtId="179" fontId="13" fillId="0" borderId="3" xfId="2" applyNumberFormat="1" applyFont="1" applyFill="1" applyBorder="1" applyAlignment="1">
      <alignment horizontal="right" vertical="center"/>
    </xf>
    <xf numFmtId="0" fontId="13" fillId="0" borderId="3" xfId="3" applyNumberFormat="1" applyFont="1" applyFill="1" applyBorder="1" applyAlignment="1">
      <alignment horizontal="center" vertical="center"/>
    </xf>
    <xf numFmtId="180" fontId="13" fillId="0" borderId="3" xfId="2" applyNumberFormat="1" applyFont="1" applyFill="1" applyBorder="1" applyAlignment="1">
      <alignment horizontal="right" vertical="center"/>
    </xf>
    <xf numFmtId="180" fontId="13" fillId="0" borderId="3" xfId="3" applyNumberFormat="1" applyFont="1" applyFill="1" applyBorder="1" applyAlignment="1">
      <alignment horizontal="right" vertical="center"/>
    </xf>
    <xf numFmtId="180" fontId="13" fillId="0" borderId="6" xfId="3" applyNumberFormat="1" applyFont="1" applyFill="1" applyBorder="1" applyAlignment="1">
      <alignment horizontal="right" vertical="center"/>
    </xf>
    <xf numFmtId="181" fontId="13" fillId="0" borderId="16" xfId="3" applyNumberFormat="1" applyFont="1" applyFill="1" applyBorder="1" applyAlignment="1">
      <alignment horizontal="center" vertical="center"/>
    </xf>
    <xf numFmtId="183" fontId="13" fillId="0" borderId="16" xfId="2" applyNumberFormat="1" applyFont="1" applyFill="1" applyBorder="1" applyAlignment="1">
      <alignment horizontal="right" vertical="center"/>
    </xf>
    <xf numFmtId="183" fontId="13" fillId="0" borderId="16" xfId="3" applyNumberFormat="1" applyFont="1" applyFill="1" applyBorder="1" applyAlignment="1">
      <alignment horizontal="right" vertical="center"/>
    </xf>
    <xf numFmtId="192" fontId="13" fillId="0" borderId="32" xfId="3" applyNumberFormat="1" applyFont="1" applyFill="1" applyBorder="1" applyAlignment="1">
      <alignment horizontal="right" vertical="center"/>
    </xf>
    <xf numFmtId="49" fontId="13" fillId="0" borderId="25" xfId="3" applyNumberFormat="1" applyFont="1" applyFill="1" applyBorder="1" applyAlignment="1">
      <alignment horizontal="right" vertical="center"/>
    </xf>
    <xf numFmtId="0" fontId="13" fillId="0" borderId="25" xfId="3" applyFont="1" applyFill="1" applyBorder="1" applyAlignment="1">
      <alignment horizontal="right" vertical="center"/>
    </xf>
    <xf numFmtId="0" fontId="13" fillId="0" borderId="7" xfId="3" applyFont="1" applyFill="1" applyBorder="1" applyAlignment="1">
      <alignment horizontal="right" vertical="center"/>
    </xf>
    <xf numFmtId="0" fontId="13" fillId="0" borderId="31" xfId="3" applyFont="1" applyFill="1" applyBorder="1" applyAlignment="1">
      <alignment horizontal="right" vertical="center"/>
    </xf>
    <xf numFmtId="0" fontId="13" fillId="0" borderId="32" xfId="3" applyFont="1" applyFill="1" applyBorder="1" applyAlignment="1">
      <alignment horizontal="right" vertical="center"/>
    </xf>
    <xf numFmtId="185" fontId="13" fillId="0" borderId="1" xfId="3" applyNumberFormat="1" applyFont="1" applyFill="1" applyBorder="1" applyAlignment="1">
      <alignment horizontal="right" vertical="center"/>
    </xf>
    <xf numFmtId="185" fontId="13" fillId="0" borderId="4" xfId="3" applyNumberFormat="1" applyFont="1" applyFill="1" applyBorder="1" applyAlignment="1">
      <alignment horizontal="right" vertical="center"/>
    </xf>
    <xf numFmtId="185" fontId="13" fillId="0" borderId="3" xfId="3" applyNumberFormat="1" applyFont="1" applyFill="1" applyBorder="1" applyAlignment="1">
      <alignment horizontal="right" vertical="center"/>
    </xf>
    <xf numFmtId="185" fontId="13" fillId="0" borderId="6" xfId="3" applyNumberFormat="1" applyFont="1" applyFill="1" applyBorder="1" applyAlignment="1">
      <alignment horizontal="right" vertical="center"/>
    </xf>
    <xf numFmtId="185" fontId="13" fillId="0" borderId="2" xfId="3" applyNumberFormat="1" applyFont="1" applyFill="1" applyBorder="1" applyAlignment="1">
      <alignment horizontal="right" vertical="center"/>
    </xf>
    <xf numFmtId="185" fontId="13" fillId="0" borderId="5" xfId="3" applyNumberFormat="1" applyFont="1" applyFill="1" applyBorder="1" applyAlignment="1">
      <alignment horizontal="right" vertical="center"/>
    </xf>
    <xf numFmtId="185" fontId="13" fillId="0" borderId="16" xfId="3" applyNumberFormat="1" applyFont="1" applyFill="1" applyBorder="1" applyAlignment="1">
      <alignment horizontal="right" vertical="center"/>
    </xf>
    <xf numFmtId="185" fontId="13" fillId="0" borderId="32" xfId="3" applyNumberFormat="1" applyFont="1" applyFill="1" applyBorder="1" applyAlignment="1">
      <alignment horizontal="right" vertical="center"/>
    </xf>
    <xf numFmtId="38" fontId="13" fillId="0" borderId="4" xfId="2" applyFont="1" applyFill="1" applyBorder="1" applyAlignment="1">
      <alignment horizontal="right" vertical="center"/>
    </xf>
    <xf numFmtId="38" fontId="13" fillId="0" borderId="3" xfId="2" applyFont="1" applyFill="1" applyBorder="1" applyAlignment="1">
      <alignment horizontal="right" vertical="center"/>
    </xf>
    <xf numFmtId="38" fontId="13" fillId="0" borderId="6" xfId="2" applyFont="1" applyFill="1" applyBorder="1" applyAlignment="1">
      <alignment horizontal="right" vertical="center"/>
    </xf>
    <xf numFmtId="38" fontId="13" fillId="0" borderId="5" xfId="2" applyFont="1" applyFill="1" applyBorder="1" applyAlignment="1">
      <alignment horizontal="right" vertical="center"/>
    </xf>
    <xf numFmtId="38" fontId="13" fillId="0" borderId="3" xfId="2" applyFont="1" applyFill="1" applyBorder="1" applyAlignment="1">
      <alignment vertical="center"/>
    </xf>
    <xf numFmtId="38" fontId="13" fillId="0" borderId="6" xfId="2" applyFont="1" applyFill="1" applyBorder="1" applyAlignment="1">
      <alignment vertical="center"/>
    </xf>
    <xf numFmtId="38" fontId="13" fillId="0" borderId="16" xfId="2" applyFont="1" applyFill="1" applyBorder="1" applyAlignment="1">
      <alignment vertical="center"/>
    </xf>
    <xf numFmtId="38" fontId="13" fillId="0" borderId="32" xfId="2" applyFont="1" applyFill="1" applyBorder="1" applyAlignment="1">
      <alignment vertical="center"/>
    </xf>
    <xf numFmtId="185" fontId="13" fillId="0" borderId="3" xfId="3" applyNumberFormat="1" applyFont="1" applyFill="1" applyBorder="1" applyAlignment="1">
      <alignment vertical="center"/>
    </xf>
    <xf numFmtId="185" fontId="13" fillId="0" borderId="6" xfId="3" applyNumberFormat="1" applyFont="1" applyFill="1" applyBorder="1" applyAlignment="1">
      <alignment vertical="center"/>
    </xf>
    <xf numFmtId="185" fontId="13" fillId="0" borderId="16" xfId="3" applyNumberFormat="1" applyFont="1" applyFill="1" applyBorder="1" applyAlignment="1">
      <alignment vertical="center"/>
    </xf>
    <xf numFmtId="185" fontId="13" fillId="0" borderId="32" xfId="3" applyNumberFormat="1" applyFont="1" applyFill="1" applyBorder="1" applyAlignment="1">
      <alignment vertical="center"/>
    </xf>
    <xf numFmtId="3" fontId="13" fillId="0" borderId="3" xfId="3" applyNumberFormat="1" applyFont="1" applyFill="1" applyBorder="1" applyAlignment="1">
      <alignment horizontal="right" vertical="center"/>
    </xf>
    <xf numFmtId="3" fontId="13" fillId="0" borderId="6" xfId="3" applyNumberFormat="1" applyFont="1" applyFill="1" applyBorder="1" applyAlignment="1">
      <alignment horizontal="right" vertical="center"/>
    </xf>
    <xf numFmtId="3" fontId="13" fillId="0" borderId="16" xfId="3" applyNumberFormat="1" applyFont="1" applyFill="1" applyBorder="1" applyAlignment="1">
      <alignment horizontal="right" vertical="center"/>
    </xf>
    <xf numFmtId="3" fontId="13" fillId="0" borderId="32" xfId="3" applyNumberFormat="1" applyFont="1" applyFill="1" applyBorder="1" applyAlignment="1">
      <alignment horizontal="right" vertical="center"/>
    </xf>
    <xf numFmtId="185" fontId="13" fillId="0" borderId="8" xfId="0" applyNumberFormat="1" applyFont="1" applyFill="1" applyBorder="1" applyAlignment="1">
      <alignment horizontal="center" vertical="center"/>
    </xf>
    <xf numFmtId="185" fontId="13" fillId="0" borderId="2" xfId="0" applyNumberFormat="1" applyFont="1" applyFill="1" applyBorder="1" applyAlignment="1">
      <alignment horizontal="center" vertical="center"/>
    </xf>
    <xf numFmtId="185" fontId="13" fillId="0" borderId="3" xfId="0" applyNumberFormat="1" applyFont="1" applyFill="1" applyBorder="1" applyAlignment="1">
      <alignment horizontal="center" vertical="center"/>
    </xf>
    <xf numFmtId="185" fontId="13" fillId="0" borderId="23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 indent="1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distributed" vertical="center"/>
    </xf>
    <xf numFmtId="3" fontId="13" fillId="0" borderId="1" xfId="0" applyNumberFormat="1" applyFont="1" applyFill="1" applyBorder="1" applyAlignment="1">
      <alignment horizontal="distributed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Border="1">
      <alignment vertical="center"/>
    </xf>
    <xf numFmtId="0" fontId="7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7" fontId="7" fillId="0" borderId="0" xfId="4" applyNumberFormat="1" applyFont="1" applyBorder="1" applyAlignment="1">
      <alignment vertical="center"/>
    </xf>
    <xf numFmtId="3" fontId="5" fillId="0" borderId="0" xfId="4" applyNumberFormat="1" applyFont="1" applyBorder="1">
      <alignment vertical="center"/>
    </xf>
    <xf numFmtId="0" fontId="5" fillId="0" borderId="0" xfId="4" applyFont="1" applyBorder="1" applyAlignment="1">
      <alignment vertical="center"/>
    </xf>
    <xf numFmtId="0" fontId="7" fillId="0" borderId="0" xfId="4" applyFont="1" applyBorder="1" applyAlignment="1">
      <alignment vertical="center" wrapText="1"/>
    </xf>
    <xf numFmtId="178" fontId="10" fillId="0" borderId="0" xfId="4" applyNumberFormat="1" applyFont="1" applyBorder="1" applyAlignment="1">
      <alignment vertical="center"/>
    </xf>
    <xf numFmtId="184" fontId="13" fillId="0" borderId="1" xfId="2" applyNumberFormat="1" applyFont="1" applyFill="1" applyBorder="1" applyAlignment="1">
      <alignment horizontal="right" vertical="center"/>
    </xf>
    <xf numFmtId="184" fontId="13" fillId="0" borderId="4" xfId="3" applyNumberFormat="1" applyFont="1" applyFill="1" applyBorder="1" applyAlignment="1">
      <alignment horizontal="right" vertical="center"/>
    </xf>
    <xf numFmtId="0" fontId="13" fillId="0" borderId="31" xfId="3" applyNumberFormat="1" applyFont="1" applyFill="1" applyBorder="1" applyAlignment="1">
      <alignment horizontal="right" vertical="center"/>
    </xf>
    <xf numFmtId="0" fontId="10" fillId="0" borderId="9" xfId="3" applyFont="1" applyFill="1" applyBorder="1" applyAlignment="1">
      <alignment horizontal="right"/>
    </xf>
    <xf numFmtId="38" fontId="13" fillId="0" borderId="1" xfId="2" applyFont="1" applyFill="1" applyBorder="1" applyAlignment="1">
      <alignment horizontal="right" vertical="center"/>
    </xf>
    <xf numFmtId="38" fontId="13" fillId="0" borderId="2" xfId="2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right"/>
    </xf>
    <xf numFmtId="184" fontId="13" fillId="0" borderId="2" xfId="2" applyNumberFormat="1" applyFont="1" applyFill="1" applyBorder="1" applyAlignment="1">
      <alignment vertical="center"/>
    </xf>
    <xf numFmtId="0" fontId="13" fillId="0" borderId="31" xfId="3" quotePrefix="1" applyFont="1" applyFill="1" applyBorder="1" applyAlignment="1">
      <alignment horizontal="right" vertical="center"/>
    </xf>
    <xf numFmtId="0" fontId="21" fillId="0" borderId="9" xfId="3" applyFont="1" applyFill="1" applyBorder="1"/>
    <xf numFmtId="0" fontId="24" fillId="0" borderId="9" xfId="3" applyFont="1" applyFill="1" applyBorder="1" applyAlignment="1">
      <alignment horizontal="right"/>
    </xf>
    <xf numFmtId="176" fontId="5" fillId="0" borderId="0" xfId="4" applyNumberFormat="1" applyFont="1" applyBorder="1">
      <alignment vertical="center"/>
    </xf>
    <xf numFmtId="177" fontId="10" fillId="0" borderId="0" xfId="4" applyNumberFormat="1" applyFont="1" applyBorder="1" applyAlignment="1">
      <alignment vertical="center"/>
    </xf>
    <xf numFmtId="184" fontId="13" fillId="0" borderId="16" xfId="2" applyNumberFormat="1" applyFont="1" applyFill="1" applyBorder="1" applyAlignment="1">
      <alignment horizontal="right" vertical="center"/>
    </xf>
    <xf numFmtId="184" fontId="13" fillId="0" borderId="3" xfId="2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176" fontId="5" fillId="0" borderId="0" xfId="4" applyNumberFormat="1" applyFont="1" applyFill="1" applyBorder="1">
      <alignment vertical="center"/>
    </xf>
    <xf numFmtId="3" fontId="13" fillId="0" borderId="40" xfId="3" applyNumberFormat="1" applyFont="1" applyFill="1" applyBorder="1" applyAlignment="1">
      <alignment horizontal="center" vertical="center"/>
    </xf>
    <xf numFmtId="181" fontId="13" fillId="0" borderId="10" xfId="3" applyNumberFormat="1" applyFont="1" applyFill="1" applyBorder="1" applyAlignment="1">
      <alignment horizontal="center" vertical="center"/>
    </xf>
    <xf numFmtId="181" fontId="13" fillId="0" borderId="41" xfId="3" applyNumberFormat="1" applyFont="1" applyFill="1" applyBorder="1" applyAlignment="1">
      <alignment horizontal="center" vertical="center"/>
    </xf>
    <xf numFmtId="181" fontId="13" fillId="0" borderId="42" xfId="3" applyNumberFormat="1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7" fillId="0" borderId="29" xfId="3" applyFont="1" applyFill="1" applyBorder="1" applyAlignment="1">
      <alignment horizontal="distributed" vertical="center" justifyLastLine="1"/>
    </xf>
    <xf numFmtId="0" fontId="7" fillId="0" borderId="23" xfId="3" applyFont="1" applyFill="1" applyBorder="1" applyAlignment="1">
      <alignment horizontal="distributed" vertical="center" justifyLastLine="1"/>
    </xf>
    <xf numFmtId="0" fontId="7" fillId="0" borderId="24" xfId="3" applyFont="1" applyFill="1" applyBorder="1" applyAlignment="1">
      <alignment horizontal="distributed" vertical="center" justifyLastLine="1"/>
    </xf>
    <xf numFmtId="191" fontId="13" fillId="0" borderId="20" xfId="3" applyNumberFormat="1" applyFont="1" applyFill="1" applyBorder="1" applyAlignment="1">
      <alignment horizontal="right" vertical="center"/>
    </xf>
    <xf numFmtId="191" fontId="13" fillId="0" borderId="9" xfId="3" applyNumberFormat="1" applyFont="1" applyFill="1" applyBorder="1" applyAlignment="1">
      <alignment horizontal="right" vertical="center"/>
    </xf>
    <xf numFmtId="0" fontId="5" fillId="0" borderId="49" xfId="3" applyFont="1" applyFill="1" applyBorder="1" applyAlignment="1">
      <alignment horizontal="distributed" vertical="center"/>
    </xf>
    <xf numFmtId="0" fontId="5" fillId="0" borderId="50" xfId="3" applyFont="1" applyFill="1" applyBorder="1" applyAlignment="1">
      <alignment horizontal="distributed" vertical="center"/>
    </xf>
    <xf numFmtId="0" fontId="5" fillId="0" borderId="47" xfId="3" applyFont="1" applyFill="1" applyBorder="1" applyAlignment="1">
      <alignment horizontal="distributed" vertical="center"/>
    </xf>
    <xf numFmtId="191" fontId="13" fillId="0" borderId="21" xfId="3" applyNumberFormat="1" applyFont="1" applyFill="1" applyBorder="1" applyAlignment="1">
      <alignment horizontal="right" vertical="center"/>
    </xf>
    <xf numFmtId="0" fontId="13" fillId="0" borderId="18" xfId="3" applyFont="1" applyFill="1" applyBorder="1" applyAlignment="1">
      <alignment horizontal="right" vertical="center"/>
    </xf>
    <xf numFmtId="49" fontId="13" fillId="0" borderId="19" xfId="3" applyNumberFormat="1" applyFont="1" applyFill="1" applyBorder="1" applyAlignment="1">
      <alignment horizontal="right" vertical="center"/>
    </xf>
    <xf numFmtId="49" fontId="13" fillId="0" borderId="18" xfId="3" applyNumberFormat="1" applyFont="1" applyFill="1" applyBorder="1" applyAlignment="1">
      <alignment horizontal="right" vertical="center"/>
    </xf>
    <xf numFmtId="0" fontId="13" fillId="0" borderId="6" xfId="3" applyFont="1" applyFill="1" applyBorder="1" applyAlignment="1">
      <alignment horizontal="right" vertical="center"/>
    </xf>
    <xf numFmtId="0" fontId="5" fillId="0" borderId="51" xfId="3" applyFont="1" applyFill="1" applyBorder="1" applyAlignment="1">
      <alignment horizontal="left" vertical="distributed"/>
    </xf>
    <xf numFmtId="0" fontId="5" fillId="0" borderId="52" xfId="3" applyFont="1" applyFill="1" applyBorder="1" applyAlignment="1">
      <alignment horizontal="center" vertical="center"/>
    </xf>
    <xf numFmtId="0" fontId="5" fillId="0" borderId="53" xfId="3" applyFont="1" applyFill="1" applyBorder="1" applyAlignment="1">
      <alignment horizontal="center" vertical="center"/>
    </xf>
    <xf numFmtId="0" fontId="5" fillId="0" borderId="54" xfId="3" applyFont="1" applyFill="1" applyBorder="1" applyAlignment="1">
      <alignment horizontal="center" vertical="center"/>
    </xf>
    <xf numFmtId="0" fontId="7" fillId="0" borderId="40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41" xfId="3" applyFont="1" applyFill="1" applyBorder="1" applyAlignment="1">
      <alignment horizontal="center" vertical="center"/>
    </xf>
    <xf numFmtId="0" fontId="7" fillId="0" borderId="42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distributed" vertical="center" justifyLastLine="1"/>
    </xf>
    <xf numFmtId="0" fontId="5" fillId="0" borderId="23" xfId="3" applyFont="1" applyFill="1" applyBorder="1" applyAlignment="1">
      <alignment horizontal="distributed" vertical="center" justifyLastLine="1"/>
    </xf>
    <xf numFmtId="0" fontId="5" fillId="0" borderId="16" xfId="3" applyFont="1" applyFill="1" applyBorder="1" applyAlignment="1">
      <alignment horizontal="center" vertical="center"/>
    </xf>
    <xf numFmtId="0" fontId="5" fillId="0" borderId="32" xfId="3" applyFont="1" applyFill="1" applyBorder="1" applyAlignment="1">
      <alignment horizontal="center" vertical="center"/>
    </xf>
    <xf numFmtId="0" fontId="7" fillId="0" borderId="29" xfId="3" applyFont="1" applyFill="1" applyBorder="1" applyAlignment="1">
      <alignment horizontal="distributed" vertical="center" justifyLastLine="1"/>
    </xf>
    <xf numFmtId="0" fontId="7" fillId="0" borderId="23" xfId="3" applyFont="1" applyFill="1" applyBorder="1" applyAlignment="1">
      <alignment horizontal="distributed" vertical="center" justifyLastLine="1"/>
    </xf>
    <xf numFmtId="185" fontId="13" fillId="0" borderId="10" xfId="3" applyNumberFormat="1" applyFont="1" applyFill="1" applyBorder="1" applyAlignment="1">
      <alignment vertical="center"/>
    </xf>
    <xf numFmtId="185" fontId="13" fillId="0" borderId="42" xfId="3" applyNumberFormat="1" applyFont="1" applyFill="1" applyBorder="1" applyAlignment="1">
      <alignment vertical="center"/>
    </xf>
    <xf numFmtId="0" fontId="7" fillId="0" borderId="47" xfId="3" applyFont="1" applyFill="1" applyBorder="1" applyAlignment="1">
      <alignment horizontal="distributed" vertical="center"/>
    </xf>
    <xf numFmtId="0" fontId="7" fillId="0" borderId="50" xfId="3" applyFont="1" applyFill="1" applyBorder="1" applyAlignment="1">
      <alignment horizontal="distributed" vertical="center"/>
    </xf>
    <xf numFmtId="3" fontId="13" fillId="0" borderId="10" xfId="3" applyNumberFormat="1" applyFont="1" applyFill="1" applyBorder="1" applyAlignment="1">
      <alignment horizontal="right" vertical="center"/>
    </xf>
    <xf numFmtId="3" fontId="13" fillId="0" borderId="42" xfId="3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distributed" vertical="center" justifyLastLine="1"/>
    </xf>
    <xf numFmtId="0" fontId="5" fillId="0" borderId="57" xfId="0" applyFont="1" applyFill="1" applyBorder="1" applyAlignment="1">
      <alignment horizontal="distributed" vertical="center" justifyLastLine="1"/>
    </xf>
    <xf numFmtId="0" fontId="5" fillId="0" borderId="57" xfId="0" applyNumberFormat="1" applyFont="1" applyFill="1" applyBorder="1" applyAlignment="1">
      <alignment horizontal="distributed" vertical="center" justifyLastLine="1"/>
    </xf>
    <xf numFmtId="0" fontId="7" fillId="0" borderId="57" xfId="0" applyNumberFormat="1" applyFont="1" applyFill="1" applyBorder="1" applyAlignment="1">
      <alignment horizontal="distributed" vertical="center" justifyLastLine="1"/>
    </xf>
    <xf numFmtId="0" fontId="5" fillId="0" borderId="54" xfId="0" applyFont="1" applyFill="1" applyBorder="1" applyAlignment="1">
      <alignment horizontal="distributed" vertical="center" justifyLastLine="1"/>
    </xf>
    <xf numFmtId="0" fontId="7" fillId="0" borderId="31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0" fontId="7" fillId="0" borderId="60" xfId="3" applyFont="1" applyFill="1" applyBorder="1" applyAlignment="1">
      <alignment horizontal="distributed" vertical="center" justifyLastLine="1"/>
    </xf>
    <xf numFmtId="0" fontId="7" fillId="0" borderId="16" xfId="3" applyFont="1" applyFill="1" applyBorder="1" applyAlignment="1">
      <alignment horizontal="distributed" vertical="distributed" shrinkToFit="1"/>
    </xf>
    <xf numFmtId="0" fontId="7" fillId="0" borderId="9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vertical="center" shrinkToFit="1"/>
    </xf>
    <xf numFmtId="0" fontId="7" fillId="0" borderId="24" xfId="3" applyFont="1" applyFill="1" applyBorder="1" applyAlignment="1">
      <alignment vertical="center" shrinkToFit="1"/>
    </xf>
    <xf numFmtId="186" fontId="7" fillId="0" borderId="23" xfId="3" applyNumberFormat="1" applyFont="1" applyFill="1" applyBorder="1" applyAlignment="1">
      <alignment horizontal="distributed" vertical="center" justifyLastLine="1"/>
    </xf>
    <xf numFmtId="3" fontId="13" fillId="0" borderId="42" xfId="3" applyNumberFormat="1" applyFont="1" applyFill="1" applyBorder="1" applyAlignment="1">
      <alignment horizontal="center" vertical="center"/>
    </xf>
    <xf numFmtId="0" fontId="5" fillId="0" borderId="47" xfId="3" applyFont="1" applyFill="1" applyBorder="1" applyAlignment="1">
      <alignment vertical="center"/>
    </xf>
    <xf numFmtId="0" fontId="5" fillId="0" borderId="50" xfId="3" applyFont="1" applyFill="1" applyBorder="1" applyAlignment="1">
      <alignment vertical="center"/>
    </xf>
    <xf numFmtId="185" fontId="13" fillId="0" borderId="2" xfId="3" applyNumberFormat="1" applyFont="1" applyFill="1" applyBorder="1" applyAlignment="1">
      <alignment horizontal="right" vertical="center" indent="1"/>
    </xf>
    <xf numFmtId="185" fontId="13" fillId="0" borderId="5" xfId="3" applyNumberFormat="1" applyFont="1" applyFill="1" applyBorder="1" applyAlignment="1">
      <alignment horizontal="right" vertical="center" indent="1"/>
    </xf>
    <xf numFmtId="187" fontId="13" fillId="0" borderId="41" xfId="3" applyNumberFormat="1" applyFont="1" applyFill="1" applyBorder="1" applyAlignment="1">
      <alignment vertical="center"/>
    </xf>
    <xf numFmtId="187" fontId="13" fillId="0" borderId="40" xfId="3" applyNumberFormat="1" applyFont="1" applyFill="1" applyBorder="1" applyAlignment="1">
      <alignment vertical="center"/>
    </xf>
    <xf numFmtId="187" fontId="13" fillId="0" borderId="10" xfId="3" applyNumberFormat="1" applyFont="1" applyFill="1" applyBorder="1" applyAlignment="1">
      <alignment vertical="center"/>
    </xf>
    <xf numFmtId="187" fontId="14" fillId="0" borderId="29" xfId="3" applyNumberFormat="1" applyFont="1" applyFill="1" applyBorder="1" applyAlignment="1">
      <alignment vertical="center"/>
    </xf>
    <xf numFmtId="0" fontId="23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7" fillId="0" borderId="45" xfId="3" applyFont="1" applyFill="1" applyBorder="1" applyAlignment="1">
      <alignment horizontal="center" vertical="center"/>
    </xf>
    <xf numFmtId="0" fontId="7" fillId="0" borderId="46" xfId="3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10" fillId="0" borderId="9" xfId="3" applyFont="1" applyFill="1" applyBorder="1" applyAlignment="1">
      <alignment horizontal="right"/>
    </xf>
    <xf numFmtId="0" fontId="5" fillId="0" borderId="43" xfId="3" applyFont="1" applyFill="1" applyBorder="1" applyAlignment="1">
      <alignment horizontal="left" vertical="center"/>
    </xf>
    <xf numFmtId="0" fontId="5" fillId="0" borderId="48" xfId="3" applyFont="1" applyFill="1" applyBorder="1" applyAlignment="1">
      <alignment horizontal="left" vertical="center"/>
    </xf>
    <xf numFmtId="0" fontId="7" fillId="0" borderId="34" xfId="3" applyFont="1" applyFill="1" applyBorder="1" applyAlignment="1">
      <alignment horizontal="distributed" vertical="center" justifyLastLine="1"/>
    </xf>
    <xf numFmtId="0" fontId="7" fillId="0" borderId="28" xfId="3" applyFont="1" applyFill="1" applyBorder="1" applyAlignment="1">
      <alignment horizontal="distributed" vertical="center" justifyLastLine="1"/>
    </xf>
    <xf numFmtId="0" fontId="7" fillId="0" borderId="27" xfId="3" applyFont="1" applyFill="1" applyBorder="1" applyAlignment="1">
      <alignment horizontal="distributed" vertical="center" justifyLastLine="1"/>
    </xf>
    <xf numFmtId="0" fontId="7" fillId="0" borderId="47" xfId="3" applyFont="1" applyFill="1" applyBorder="1" applyAlignment="1">
      <alignment horizontal="center" vertical="center"/>
    </xf>
    <xf numFmtId="0" fontId="7" fillId="0" borderId="44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/>
    </xf>
    <xf numFmtId="0" fontId="5" fillId="0" borderId="55" xfId="3" applyFont="1" applyFill="1" applyBorder="1" applyAlignment="1">
      <alignment horizontal="right" vertical="top" justifyLastLine="1"/>
    </xf>
    <xf numFmtId="0" fontId="5" fillId="0" borderId="50" xfId="3" applyFont="1" applyFill="1" applyBorder="1" applyAlignment="1">
      <alignment horizontal="right" vertical="top" justifyLastLine="1"/>
    </xf>
    <xf numFmtId="0" fontId="5" fillId="0" borderId="34" xfId="3" applyFont="1" applyFill="1" applyBorder="1" applyAlignment="1">
      <alignment horizontal="distributed" vertical="center" justifyLastLine="1"/>
    </xf>
    <xf numFmtId="0" fontId="5" fillId="0" borderId="29" xfId="3" applyFont="1" applyFill="1" applyBorder="1" applyAlignment="1">
      <alignment horizontal="distributed" vertical="center" justifyLastLine="1"/>
    </xf>
    <xf numFmtId="0" fontId="5" fillId="0" borderId="28" xfId="3" applyFont="1" applyFill="1" applyBorder="1" applyAlignment="1">
      <alignment horizontal="distributed" vertical="center" justifyLastLine="1"/>
    </xf>
    <xf numFmtId="0" fontId="5" fillId="0" borderId="23" xfId="3" applyFont="1" applyFill="1" applyBorder="1" applyAlignment="1">
      <alignment horizontal="distributed" vertical="center" justifyLastLine="1"/>
    </xf>
    <xf numFmtId="0" fontId="5" fillId="0" borderId="14" xfId="3" applyFont="1" applyFill="1" applyBorder="1" applyAlignment="1">
      <alignment horizontal="distributed" vertical="center" justifyLastLine="1"/>
    </xf>
    <xf numFmtId="0" fontId="7" fillId="0" borderId="49" xfId="3" applyFont="1" applyFill="1" applyBorder="1" applyAlignment="1">
      <alignment horizontal="center" vertical="center"/>
    </xf>
    <xf numFmtId="0" fontId="10" fillId="0" borderId="17" xfId="3" applyFont="1" applyFill="1" applyBorder="1" applyAlignment="1">
      <alignment horizontal="right" vertical="center"/>
    </xf>
    <xf numFmtId="38" fontId="13" fillId="0" borderId="1" xfId="2" applyFont="1" applyFill="1" applyBorder="1" applyAlignment="1">
      <alignment horizontal="right" vertical="center"/>
    </xf>
    <xf numFmtId="38" fontId="13" fillId="0" borderId="2" xfId="2" applyFont="1" applyFill="1" applyBorder="1" applyAlignment="1">
      <alignment horizontal="right" vertical="center"/>
    </xf>
    <xf numFmtId="38" fontId="13" fillId="0" borderId="1" xfId="2" applyFont="1" applyFill="1" applyBorder="1" applyAlignment="1">
      <alignment horizontal="center" vertical="center"/>
    </xf>
    <xf numFmtId="38" fontId="13" fillId="0" borderId="2" xfId="2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distributed" vertical="center" justifyLastLine="1"/>
    </xf>
    <xf numFmtId="0" fontId="7" fillId="0" borderId="23" xfId="3" applyFont="1" applyFill="1" applyBorder="1" applyAlignment="1">
      <alignment horizontal="distributed" vertical="center" justifyLastLine="1"/>
    </xf>
    <xf numFmtId="38" fontId="13" fillId="0" borderId="2" xfId="2" applyFont="1" applyFill="1" applyBorder="1" applyAlignment="1">
      <alignment vertical="center"/>
    </xf>
    <xf numFmtId="38" fontId="13" fillId="0" borderId="23" xfId="2" applyFont="1" applyFill="1" applyBorder="1" applyAlignment="1">
      <alignment vertical="center"/>
    </xf>
    <xf numFmtId="0" fontId="7" fillId="0" borderId="55" xfId="3" applyFont="1" applyFill="1" applyBorder="1" applyAlignment="1">
      <alignment horizontal="right" vertical="top" justifyLastLine="1"/>
    </xf>
    <xf numFmtId="0" fontId="7" fillId="0" borderId="47" xfId="3" applyFont="1" applyFill="1" applyBorder="1" applyAlignment="1">
      <alignment horizontal="right" vertical="top" justifyLastLine="1"/>
    </xf>
    <xf numFmtId="0" fontId="7" fillId="0" borderId="50" xfId="3" applyFont="1" applyFill="1" applyBorder="1" applyAlignment="1">
      <alignment horizontal="right" vertical="top" justifyLastLine="1"/>
    </xf>
    <xf numFmtId="0" fontId="7" fillId="0" borderId="12" xfId="3" applyFont="1" applyFill="1" applyBorder="1" applyAlignment="1">
      <alignment horizontal="distributed" vertical="center" justifyLastLine="1"/>
    </xf>
    <xf numFmtId="0" fontId="7" fillId="0" borderId="29" xfId="3" applyFont="1" applyFill="1" applyBorder="1" applyAlignment="1">
      <alignment horizontal="distributed" vertical="center" justifyLastLine="1"/>
    </xf>
    <xf numFmtId="0" fontId="7" fillId="0" borderId="4" xfId="3" applyFont="1" applyFill="1" applyBorder="1" applyAlignment="1">
      <alignment horizontal="center" vertical="center" justifyLastLine="1"/>
    </xf>
    <xf numFmtId="0" fontId="7" fillId="0" borderId="32" xfId="3" applyFont="1" applyFill="1" applyBorder="1" applyAlignment="1">
      <alignment horizontal="center" vertical="center" justifyLastLine="1"/>
    </xf>
    <xf numFmtId="0" fontId="5" fillId="0" borderId="44" xfId="3" applyFont="1" applyFill="1" applyBorder="1" applyAlignment="1">
      <alignment horizontal="center" vertical="center"/>
    </xf>
    <xf numFmtId="0" fontId="5" fillId="0" borderId="45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right" vertical="center"/>
    </xf>
    <xf numFmtId="0" fontId="5" fillId="0" borderId="47" xfId="3" applyFont="1" applyFill="1" applyBorder="1" applyAlignment="1">
      <alignment horizontal="center" vertical="center"/>
    </xf>
    <xf numFmtId="38" fontId="13" fillId="0" borderId="3" xfId="2" applyFont="1" applyFill="1" applyBorder="1" applyAlignment="1">
      <alignment horizontal="right" vertical="center"/>
    </xf>
    <xf numFmtId="0" fontId="5" fillId="0" borderId="49" xfId="3" applyFont="1" applyFill="1" applyBorder="1" applyAlignment="1">
      <alignment horizontal="center" vertical="center"/>
    </xf>
    <xf numFmtId="38" fontId="13" fillId="0" borderId="8" xfId="2" applyFont="1" applyFill="1" applyBorder="1" applyAlignment="1">
      <alignment horizontal="right" vertical="center"/>
    </xf>
    <xf numFmtId="0" fontId="5" fillId="0" borderId="46" xfId="3" applyFont="1" applyFill="1" applyBorder="1" applyAlignment="1">
      <alignment horizontal="center" vertical="center"/>
    </xf>
    <xf numFmtId="38" fontId="13" fillId="0" borderId="8" xfId="2" applyFont="1" applyFill="1" applyBorder="1" applyAlignment="1">
      <alignment vertical="center"/>
    </xf>
    <xf numFmtId="0" fontId="7" fillId="0" borderId="43" xfId="3" applyFont="1" applyFill="1" applyBorder="1" applyAlignment="1">
      <alignment horizontal="left" vertical="distributed"/>
    </xf>
    <xf numFmtId="0" fontId="7" fillId="0" borderId="48" xfId="3" applyFont="1" applyFill="1" applyBorder="1" applyAlignment="1">
      <alignment horizontal="left" vertical="distributed"/>
    </xf>
    <xf numFmtId="0" fontId="7" fillId="0" borderId="26" xfId="3" applyFont="1" applyFill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/>
    </xf>
    <xf numFmtId="0" fontId="5" fillId="0" borderId="29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indent="1"/>
    </xf>
    <xf numFmtId="0" fontId="5" fillId="0" borderId="3" xfId="0" applyFont="1" applyFill="1" applyBorder="1" applyAlignment="1">
      <alignment horizontal="distributed" vertical="center" indent="1"/>
    </xf>
    <xf numFmtId="0" fontId="5" fillId="0" borderId="2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 wrapText="1"/>
    </xf>
    <xf numFmtId="0" fontId="1" fillId="0" borderId="11" xfId="0" applyFont="1" applyFill="1" applyBorder="1" applyAlignment="1">
      <alignment horizontal="distributed" vertical="center" wrapText="1"/>
    </xf>
    <xf numFmtId="0" fontId="1" fillId="0" borderId="33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/>
    <xf numFmtId="0" fontId="0" fillId="0" borderId="2" xfId="0" applyFont="1" applyFill="1" applyBorder="1" applyAlignment="1"/>
    <xf numFmtId="0" fontId="21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/>
    </xf>
    <xf numFmtId="0" fontId="22" fillId="0" borderId="11" xfId="0" applyFont="1" applyFill="1" applyBorder="1" applyAlignment="1">
      <alignment horizontal="distributed" vertical="center"/>
    </xf>
    <xf numFmtId="0" fontId="22" fillId="0" borderId="33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/>
    </xf>
    <xf numFmtId="0" fontId="22" fillId="0" borderId="3" xfId="0" applyFont="1" applyFill="1" applyBorder="1" applyAlignment="1">
      <alignment horizontal="distributed" vertical="center"/>
    </xf>
    <xf numFmtId="0" fontId="22" fillId="0" borderId="2" xfId="0" applyFont="1" applyFill="1" applyBorder="1" applyAlignment="1">
      <alignment horizontal="distributed" vertical="center"/>
    </xf>
    <xf numFmtId="0" fontId="8" fillId="0" borderId="0" xfId="3" applyFont="1" applyFill="1" applyAlignment="1">
      <alignment horizontal="right" vertical="center"/>
    </xf>
    <xf numFmtId="0" fontId="8" fillId="0" borderId="0" xfId="3" applyFont="1" applyFill="1" applyAlignment="1">
      <alignment horizontal="left" vertical="center"/>
    </xf>
    <xf numFmtId="0" fontId="1" fillId="0" borderId="9" xfId="3" applyBorder="1" applyAlignment="1"/>
    <xf numFmtId="0" fontId="7" fillId="0" borderId="59" xfId="3" applyFont="1" applyFill="1" applyBorder="1" applyAlignment="1">
      <alignment horizontal="left" vertical="distributed"/>
    </xf>
    <xf numFmtId="0" fontId="7" fillId="0" borderId="27" xfId="3" applyFont="1" applyFill="1" applyBorder="1" applyAlignment="1">
      <alignment horizontal="center" vertical="center"/>
    </xf>
    <xf numFmtId="0" fontId="7" fillId="0" borderId="38" xfId="3" applyFont="1" applyFill="1" applyBorder="1" applyAlignment="1">
      <alignment horizontal="center" vertical="center"/>
    </xf>
    <xf numFmtId="0" fontId="7" fillId="0" borderId="30" xfId="3" applyFont="1" applyFill="1" applyBorder="1" applyAlignment="1">
      <alignment horizontal="center" vertical="center"/>
    </xf>
    <xf numFmtId="0" fontId="7" fillId="0" borderId="28" xfId="3" applyFont="1" applyFill="1" applyBorder="1" applyAlignment="1">
      <alignment horizontal="center" vertical="center"/>
    </xf>
    <xf numFmtId="0" fontId="7" fillId="0" borderId="36" xfId="3" applyFont="1" applyFill="1" applyBorder="1" applyAlignment="1">
      <alignment horizontal="center" vertical="center"/>
    </xf>
    <xf numFmtId="0" fontId="7" fillId="0" borderId="33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distributed" vertical="center" justifyLastLine="1"/>
    </xf>
    <xf numFmtId="0" fontId="7" fillId="0" borderId="58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42" xfId="3" applyFont="1" applyFill="1" applyBorder="1" applyAlignment="1">
      <alignment horizontal="center" vertical="center"/>
    </xf>
    <xf numFmtId="0" fontId="5" fillId="0" borderId="61" xfId="3" applyFont="1" applyFill="1" applyBorder="1" applyAlignment="1">
      <alignment horizontal="left" vertical="distributed"/>
    </xf>
    <xf numFmtId="0" fontId="5" fillId="0" borderId="62" xfId="3" applyFont="1" applyFill="1" applyBorder="1" applyAlignment="1">
      <alignment horizontal="left" vertical="distributed"/>
    </xf>
    <xf numFmtId="0" fontId="7" fillId="0" borderId="37" xfId="3" applyFont="1" applyFill="1" applyBorder="1" applyAlignment="1">
      <alignment horizontal="distributed" vertical="center" justifyLastLine="1"/>
    </xf>
    <xf numFmtId="0" fontId="7" fillId="0" borderId="39" xfId="3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0" borderId="13" xfId="3" applyFont="1" applyFill="1" applyBorder="1" applyAlignment="1">
      <alignment horizontal="distributed" vertical="center"/>
    </xf>
    <xf numFmtId="0" fontId="5" fillId="0" borderId="1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20" fontId="5" fillId="0" borderId="3" xfId="3" applyNumberFormat="1" applyFont="1" applyFill="1" applyBorder="1" applyAlignment="1">
      <alignment horizontal="distributed" vertical="center"/>
    </xf>
    <xf numFmtId="0" fontId="1" fillId="0" borderId="6" xfId="3" applyFont="1" applyFill="1" applyBorder="1" applyAlignment="1">
      <alignment horizontal="distributed" vertical="center"/>
    </xf>
    <xf numFmtId="0" fontId="5" fillId="0" borderId="2" xfId="3" applyFont="1" applyFill="1" applyBorder="1" applyAlignment="1">
      <alignment horizontal="distributed" vertical="center"/>
    </xf>
    <xf numFmtId="0" fontId="1" fillId="0" borderId="5" xfId="3" applyFont="1" applyFill="1" applyBorder="1" applyAlignment="1">
      <alignment horizontal="distributed" vertical="center"/>
    </xf>
    <xf numFmtId="0" fontId="5" fillId="0" borderId="23" xfId="3" applyFont="1" applyFill="1" applyBorder="1" applyAlignment="1">
      <alignment horizontal="distributed" vertical="center"/>
    </xf>
    <xf numFmtId="0" fontId="1" fillId="0" borderId="24" xfId="3" applyFont="1" applyFill="1" applyBorder="1" applyAlignment="1">
      <alignment horizontal="distributed" vertical="center"/>
    </xf>
    <xf numFmtId="0" fontId="5" fillId="0" borderId="30" xfId="3" applyFont="1" applyFill="1" applyBorder="1" applyAlignment="1">
      <alignment horizontal="distributed" vertical="center" justifyLastLine="1"/>
    </xf>
    <xf numFmtId="0" fontId="5" fillId="0" borderId="27" xfId="3" applyFont="1" applyFill="1" applyBorder="1" applyAlignment="1">
      <alignment horizontal="distributed" vertical="center" justifyLastLine="1"/>
    </xf>
    <xf numFmtId="0" fontId="5" fillId="0" borderId="22" xfId="3" applyFont="1" applyFill="1" applyBorder="1" applyAlignment="1">
      <alignment horizontal="distributed" vertical="center" justifyLastLine="1"/>
    </xf>
    <xf numFmtId="0" fontId="5" fillId="0" borderId="24" xfId="3" applyFont="1" applyFill="1" applyBorder="1" applyAlignment="1">
      <alignment horizontal="distributed" vertical="center" justifyLastLine="1"/>
    </xf>
    <xf numFmtId="0" fontId="5" fillId="0" borderId="33" xfId="3" applyFont="1" applyFill="1" applyBorder="1" applyAlignment="1">
      <alignment horizontal="distributed" vertical="center"/>
    </xf>
    <xf numFmtId="0" fontId="5" fillId="0" borderId="5" xfId="3" applyFont="1" applyFill="1" applyBorder="1" applyAlignment="1">
      <alignment horizontal="distributed" vertical="center"/>
    </xf>
    <xf numFmtId="0" fontId="5" fillId="0" borderId="3" xfId="3" applyFont="1" applyFill="1" applyBorder="1" applyAlignment="1">
      <alignment horizontal="distributed" vertical="center"/>
    </xf>
    <xf numFmtId="0" fontId="5" fillId="0" borderId="58" xfId="3" applyFont="1" applyFill="1" applyBorder="1" applyAlignment="1">
      <alignment horizontal="center" vertical="center"/>
    </xf>
    <xf numFmtId="0" fontId="5" fillId="0" borderId="42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32" xfId="3" applyFont="1" applyFill="1" applyBorder="1" applyAlignment="1">
      <alignment horizontal="center" vertical="center"/>
    </xf>
  </cellXfs>
  <cellStyles count="5">
    <cellStyle name="パーセント 2" xfId="1"/>
    <cellStyle name="桁区切り 2" xfId="2"/>
    <cellStyle name="標準" xfId="0" builtinId="0"/>
    <cellStyle name="標準 2" xfId="3"/>
    <cellStyle name="標準_グ ラ フ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6178585278868"/>
          <c:y val="0.16737305450238193"/>
          <c:w val="0.71346220840426722"/>
          <c:h val="0.78601776228333786"/>
        </c:manualLayout>
      </c:layout>
      <c:doughnutChart>
        <c:varyColors val="1"/>
        <c:ser>
          <c:idx val="0"/>
          <c:order val="0"/>
          <c:tx>
            <c:strRef>
              <c:f>グラフ!$A$148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8AF-4715-BDCF-366B2F7219B4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AF-4715-BDCF-366B2F7219B4}"/>
              </c:ext>
            </c:extLst>
          </c:dPt>
          <c:dPt>
            <c:idx val="2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AF-4715-BDCF-366B2F7219B4}"/>
              </c:ext>
            </c:extLst>
          </c:dPt>
          <c:dLbls>
            <c:dLbl>
              <c:idx val="0"/>
              <c:layout>
                <c:manualLayout>
                  <c:x val="0.1"/>
                  <c:y val="-0.4293785310734463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AF-4715-BDCF-366B2F7219B4}"/>
                </c:ext>
              </c:extLst>
            </c:dLbl>
            <c:dLbl>
              <c:idx val="1"/>
              <c:layout>
                <c:manualLayout>
                  <c:x val="-0.12308035534019786"/>
                  <c:y val="-0.19299323813336891"/>
                </c:manualLayout>
              </c:layout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AF-4715-BDCF-366B2F7219B4}"/>
                </c:ext>
              </c:extLst>
            </c:dLbl>
            <c:dLbl>
              <c:idx val="2"/>
              <c:layout>
                <c:manualLayout>
                  <c:x val="-1.2445992327882092E-2"/>
                  <c:y val="-0.20046131945371234"/>
                </c:manualLayout>
              </c:layout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AF-4715-BDCF-366B2F7219B4}"/>
                </c:ext>
              </c:extLst>
            </c:dLbl>
            <c:numFmt formatCode="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グラフ!$B$147:$D$147</c:f>
              <c:strCache>
                <c:ptCount val="3"/>
                <c:pt idx="0">
                  <c:v>住宅</c:v>
                </c:pt>
                <c:pt idx="1">
                  <c:v>事務所・店舗</c:v>
                </c:pt>
                <c:pt idx="2">
                  <c:v>その他</c:v>
                </c:pt>
              </c:strCache>
            </c:strRef>
          </c:cat>
          <c:val>
            <c:numRef>
              <c:f>グラフ!$B$148:$D$148</c:f>
              <c:numCache>
                <c:formatCode>#,##0"棟"</c:formatCode>
                <c:ptCount val="3"/>
                <c:pt idx="0">
                  <c:v>21300</c:v>
                </c:pt>
                <c:pt idx="1">
                  <c:v>1559</c:v>
                </c:pt>
                <c:pt idx="2">
                  <c:v>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AF-4715-BDCF-366B2F721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6178585278868"/>
          <c:y val="9.7108189866097247E-2"/>
          <c:w val="0.69280677544172953"/>
          <c:h val="0.85426598158281064"/>
        </c:manualLayout>
      </c:layout>
      <c:doughnutChart>
        <c:varyColors val="1"/>
        <c:ser>
          <c:idx val="0"/>
          <c:order val="0"/>
          <c:tx>
            <c:strRef>
              <c:f>グラフ!$B$151</c:f>
              <c:strCache>
                <c:ptCount val="1"/>
                <c:pt idx="0">
                  <c:v>面積（ha）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71E-4B76-98C5-8F66EEAA4218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1E-4B76-98C5-8F66EEAA4218}"/>
              </c:ext>
            </c:extLst>
          </c:dPt>
          <c:dPt>
            <c:idx val="2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71E-4B76-98C5-8F66EEAA4218}"/>
              </c:ext>
            </c:extLst>
          </c:dPt>
          <c:dPt>
            <c:idx val="3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1E-4B76-98C5-8F66EEAA4218}"/>
              </c:ext>
            </c:extLst>
          </c:dPt>
          <c:dPt>
            <c:idx val="4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71E-4B76-98C5-8F66EEAA4218}"/>
              </c:ext>
            </c:extLst>
          </c:dPt>
          <c:dPt>
            <c:idx val="5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1E-4B76-98C5-8F66EEAA4218}"/>
              </c:ext>
            </c:extLst>
          </c:dPt>
          <c:dPt>
            <c:idx val="6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71E-4B76-98C5-8F66EEAA4218}"/>
              </c:ext>
            </c:extLst>
          </c:dPt>
          <c:dPt>
            <c:idx val="7"/>
            <c:bubble3D val="0"/>
            <c:spPr>
              <a:pattFill prst="wd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71E-4B76-98C5-8F66EEAA4218}"/>
              </c:ext>
            </c:extLst>
          </c:dPt>
          <c:dPt>
            <c:idx val="8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71E-4B76-98C5-8F66EEAA4218}"/>
              </c:ext>
            </c:extLst>
          </c:dPt>
          <c:dPt>
            <c:idx val="9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71E-4B76-98C5-8F66EEAA4218}"/>
              </c:ext>
            </c:extLst>
          </c:dPt>
          <c:dLbls>
            <c:dLbl>
              <c:idx val="0"/>
              <c:layout>
                <c:manualLayout>
                  <c:x val="-1.5384615384615385E-2"/>
                  <c:y val="-8.4566596194503175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1E-4B76-98C5-8F66EEAA4218}"/>
                </c:ext>
              </c:extLst>
            </c:dLbl>
            <c:dLbl>
              <c:idx val="1"/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1E-4B76-98C5-8F66EEAA4218}"/>
                </c:ext>
              </c:extLst>
            </c:dLbl>
            <c:dLbl>
              <c:idx val="2"/>
              <c:layout>
                <c:manualLayout>
                  <c:x val="-7.1699979810216034E-3"/>
                  <c:y val="1.6413688246685865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1E-4B76-98C5-8F66EEAA4218}"/>
                </c:ext>
              </c:extLst>
            </c:dLbl>
            <c:dLbl>
              <c:idx val="3"/>
              <c:layout>
                <c:manualLayout>
                  <c:x val="-2.8205128205128251E-2"/>
                  <c:y val="-2.8188865398167725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1E-4B76-98C5-8F66EEAA4218}"/>
                </c:ext>
              </c:extLst>
            </c:dLbl>
            <c:dLbl>
              <c:idx val="4"/>
              <c:layout>
                <c:manualLayout>
                  <c:x val="-4.1086210377548962E-3"/>
                  <c:y val="5.3958371482634433E-4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1E-4B76-98C5-8F66EEAA4218}"/>
                </c:ext>
              </c:extLst>
            </c:dLbl>
            <c:dLbl>
              <c:idx val="5"/>
              <c:layout>
                <c:manualLayout>
                  <c:x val="-3.4991722188572584E-2"/>
                  <c:y val="-3.1018184037777518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1E-4B76-98C5-8F66EEAA4218}"/>
                </c:ext>
              </c:extLst>
            </c:dLbl>
            <c:dLbl>
              <c:idx val="6"/>
              <c:layout>
                <c:manualLayout>
                  <c:x val="-0.13910851349766845"/>
                  <c:y val="-0.16618243694114507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1E-4B76-98C5-8F66EEAA4218}"/>
                </c:ext>
              </c:extLst>
            </c:dLbl>
            <c:dLbl>
              <c:idx val="7"/>
              <c:layout>
                <c:manualLayout>
                  <c:x val="-0.10166908944074299"/>
                  <c:y val="-0.20258982426351041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1E-4B76-98C5-8F66EEAA4218}"/>
                </c:ext>
              </c:extLst>
            </c:dLbl>
            <c:dLbl>
              <c:idx val="8"/>
              <c:layout>
                <c:manualLayout>
                  <c:x val="-9.2856854431658514E-3"/>
                  <c:y val="-0.20767181057970291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1E-4B76-98C5-8F66EEAA4218}"/>
                </c:ext>
              </c:extLst>
            </c:dLbl>
            <c:dLbl>
              <c:idx val="9"/>
              <c:layout>
                <c:manualLayout>
                  <c:x val="-6.0411467797294567E-2"/>
                  <c:y val="-0.1977846215311880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1E-4B76-98C5-8F66EEAA421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グラフ!$A$152:$A$160</c:f>
              <c:strCache>
                <c:ptCount val="9"/>
                <c:pt idx="0">
                  <c:v>第1種低層住居
専用地域</c:v>
                </c:pt>
                <c:pt idx="1">
                  <c:v>第1種中高層住居
専用地域</c:v>
                </c:pt>
                <c:pt idx="2">
                  <c:v>第1種住居地域</c:v>
                </c:pt>
                <c:pt idx="3">
                  <c:v>近隣商業地域</c:v>
                </c:pt>
                <c:pt idx="4">
                  <c:v>第2種中高層住居専用地域</c:v>
                </c:pt>
                <c:pt idx="5">
                  <c:v>準工業地域</c:v>
                </c:pt>
                <c:pt idx="6">
                  <c:v>準住居地域</c:v>
                </c:pt>
                <c:pt idx="7">
                  <c:v>商業地域</c:v>
                </c:pt>
                <c:pt idx="8">
                  <c:v>第2種住居地域</c:v>
                </c:pt>
              </c:strCache>
            </c:strRef>
          </c:cat>
          <c:val>
            <c:numRef>
              <c:f>グラフ!$B$152:$B$160</c:f>
              <c:numCache>
                <c:formatCode>#,##0.0\ "ha"</c:formatCode>
                <c:ptCount val="9"/>
                <c:pt idx="0">
                  <c:v>389.8</c:v>
                </c:pt>
                <c:pt idx="1">
                  <c:v>350.7</c:v>
                </c:pt>
                <c:pt idx="2">
                  <c:v>168.4</c:v>
                </c:pt>
                <c:pt idx="3">
                  <c:v>130.1</c:v>
                </c:pt>
                <c:pt idx="4">
                  <c:v>115.9</c:v>
                </c:pt>
                <c:pt idx="5">
                  <c:v>81</c:v>
                </c:pt>
                <c:pt idx="6">
                  <c:v>65.900000000000006</c:v>
                </c:pt>
                <c:pt idx="7">
                  <c:v>65.3</c:v>
                </c:pt>
                <c:pt idx="8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1E-4B76-98C5-8F66EEAA4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95585412667949"/>
          <c:y val="0.16279069767441862"/>
          <c:w val="0.71593090211132437"/>
          <c:h val="0.78858350951374212"/>
        </c:manualLayout>
      </c:layout>
      <c:doughnutChart>
        <c:varyColors val="1"/>
        <c:ser>
          <c:idx val="0"/>
          <c:order val="0"/>
          <c:tx>
            <c:strRef>
              <c:f>グラフ!$A$136</c:f>
              <c:strCache>
                <c:ptCount val="1"/>
                <c:pt idx="0">
                  <c:v>令和元年度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19-46A5-91EF-F04D9C3DE869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19-46A5-91EF-F04D9C3DE869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19-46A5-91EF-F04D9C3DE869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19-46A5-91EF-F04D9C3DE869}"/>
              </c:ext>
            </c:extLst>
          </c:dPt>
          <c:dLbls>
            <c:dLbl>
              <c:idx val="0"/>
              <c:layout>
                <c:manualLayout>
                  <c:x val="-7.677543186180422E-3"/>
                  <c:y val="-7.329105003523608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19-46A5-91EF-F04D9C3DE869}"/>
                </c:ext>
              </c:extLst>
            </c:dLbl>
            <c:dLbl>
              <c:idx val="2"/>
              <c:layout>
                <c:manualLayout>
                  <c:x val="-0.11356738756983592"/>
                  <c:y val="-0.18326336057887055"/>
                </c:manualLayout>
              </c:layout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  <a:effectLst>
                  <a:outerShdw blurRad="50800" dist="50800" dir="5400000" sx="1000" sy="1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19-46A5-91EF-F04D9C3DE869}"/>
                </c:ext>
              </c:extLst>
            </c:dLbl>
            <c:dLbl>
              <c:idx val="3"/>
              <c:layout>
                <c:manualLayout>
                  <c:x val="-5.8345298008575198E-3"/>
                  <c:y val="-5.2651029614955665E-2"/>
                </c:manualLayout>
              </c:layout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  <a:effectLst>
                  <a:outerShdw blurRad="50800" dist="50800" dir="5400000" sx="1000" sy="1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19-46A5-91EF-F04D9C3DE869}"/>
                </c:ext>
              </c:extLst>
            </c:dLbl>
            <c:numFmt formatCode="0%" sourceLinked="0"/>
            <c:spPr>
              <a:solidFill>
                <a:schemeClr val="bg1"/>
              </a:solidFill>
              <a:ln w="25400">
                <a:noFill/>
              </a:ln>
              <a:effectLst>
                <a:outerShdw blurRad="50800" dist="50800" dir="5400000" sx="1000" sy="1000" algn="ctr" rotWithShape="0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グラフ!$B$135:$E$135</c:f>
              <c:strCache>
                <c:ptCount val="4"/>
                <c:pt idx="0">
                  <c:v>住宅</c:v>
                </c:pt>
                <c:pt idx="1">
                  <c:v>共同住宅</c:v>
                </c:pt>
                <c:pt idx="2">
                  <c:v>店舗</c:v>
                </c:pt>
                <c:pt idx="3">
                  <c:v>その他</c:v>
                </c:pt>
              </c:strCache>
            </c:strRef>
          </c:cat>
          <c:val>
            <c:numRef>
              <c:f>グラフ!$B$136:$E$136</c:f>
              <c:numCache>
                <c:formatCode>General"件"</c:formatCode>
                <c:ptCount val="4"/>
                <c:pt idx="0">
                  <c:v>157</c:v>
                </c:pt>
                <c:pt idx="1">
                  <c:v>52</c:v>
                </c:pt>
                <c:pt idx="2">
                  <c:v>7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19-46A5-91EF-F04D9C3DE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30576983079648E-2"/>
          <c:y val="0.12121237742740765"/>
          <c:w val="0.90733179262268848"/>
          <c:h val="0.779222426319049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グラフ!$B$139</c:f>
              <c:strCache>
                <c:ptCount val="1"/>
                <c:pt idx="0">
                  <c:v>宜野湾市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 pitchFamily="17" charset="-128"/>
                    <a:ea typeface="ＭＳ 明朝" pitchFamily="17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グラフ!$A$140:$A$144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グラフ!$B$140:$B$144</c:f>
              <c:numCache>
                <c:formatCode>General</c:formatCode>
                <c:ptCount val="5"/>
                <c:pt idx="0">
                  <c:v>44</c:v>
                </c:pt>
                <c:pt idx="1">
                  <c:v>61</c:v>
                </c:pt>
                <c:pt idx="2">
                  <c:v>49</c:v>
                </c:pt>
                <c:pt idx="3">
                  <c:v>33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F-43C9-9612-A244827FA0D5}"/>
            </c:ext>
          </c:extLst>
        </c:ser>
        <c:ser>
          <c:idx val="1"/>
          <c:order val="1"/>
          <c:tx>
            <c:strRef>
              <c:f>グラフ!$C$139</c:f>
              <c:strCache>
                <c:ptCount val="1"/>
                <c:pt idx="0">
                  <c:v>民間機関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 pitchFamily="17" charset="-128"/>
                    <a:ea typeface="ＭＳ 明朝" pitchFamily="17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グラフ!$A$140:$A$144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グラフ!$C$140:$C$144</c:f>
              <c:numCache>
                <c:formatCode>General</c:formatCode>
                <c:ptCount val="5"/>
                <c:pt idx="0">
                  <c:v>176</c:v>
                </c:pt>
                <c:pt idx="1">
                  <c:v>249</c:v>
                </c:pt>
                <c:pt idx="2">
                  <c:v>243</c:v>
                </c:pt>
                <c:pt idx="3">
                  <c:v>211</c:v>
                </c:pt>
                <c:pt idx="4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F-43C9-9612-A244827FA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2592159"/>
        <c:axId val="1"/>
      </c:barChart>
      <c:catAx>
        <c:axId val="11625921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92159"/>
        <c:crosses val="autoZero"/>
        <c:crossBetween val="between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69</xdr:row>
      <xdr:rowOff>0</xdr:rowOff>
    </xdr:from>
    <xdr:to>
      <xdr:col>8</xdr:col>
      <xdr:colOff>438150</xdr:colOff>
      <xdr:row>95</xdr:row>
      <xdr:rowOff>38100</xdr:rowOff>
    </xdr:to>
    <xdr:graphicFrame macro="">
      <xdr:nvGraphicFramePr>
        <xdr:cNvPr id="49084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638175</xdr:colOff>
      <xdr:row>100</xdr:row>
      <xdr:rowOff>0</xdr:rowOff>
    </xdr:from>
    <xdr:to>
      <xdr:col>9</xdr:col>
      <xdr:colOff>9525</xdr:colOff>
      <xdr:row>126</xdr:row>
      <xdr:rowOff>38100</xdr:rowOff>
    </xdr:to>
    <xdr:graphicFrame macro="">
      <xdr:nvGraphicFramePr>
        <xdr:cNvPr id="49085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133350</xdr:colOff>
      <xdr:row>82</xdr:row>
      <xdr:rowOff>123824</xdr:rowOff>
    </xdr:from>
    <xdr:to>
      <xdr:col>6</xdr:col>
      <xdr:colOff>447675</xdr:colOff>
      <xdr:row>87</xdr:row>
      <xdr:rowOff>19049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3562350" y="14325599"/>
          <a:ext cx="10001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家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屋 総 数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23,686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棟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(100%)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104775</xdr:colOff>
      <xdr:row>112</xdr:row>
      <xdr:rowOff>114300</xdr:rowOff>
    </xdr:from>
    <xdr:to>
      <xdr:col>6</xdr:col>
      <xdr:colOff>447675</xdr:colOff>
      <xdr:row>116</xdr:row>
      <xdr:rowOff>114300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533775" y="19507200"/>
          <a:ext cx="1028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 面 積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1,397.3ha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(100%)</a:t>
          </a:r>
        </a:p>
      </xdr:txBody>
    </xdr:sp>
    <xdr:clientData/>
  </xdr:twoCellAnchor>
  <xdr:twoCellAnchor editAs="oneCell">
    <xdr:from>
      <xdr:col>1</xdr:col>
      <xdr:colOff>266700</xdr:colOff>
      <xdr:row>4</xdr:row>
      <xdr:rowOff>57150</xdr:rowOff>
    </xdr:from>
    <xdr:to>
      <xdr:col>8</xdr:col>
      <xdr:colOff>428625</xdr:colOff>
      <xdr:row>30</xdr:row>
      <xdr:rowOff>104775</xdr:rowOff>
    </xdr:to>
    <xdr:graphicFrame macro="">
      <xdr:nvGraphicFramePr>
        <xdr:cNvPr id="490862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104775</xdr:colOff>
      <xdr:row>17</xdr:row>
      <xdr:rowOff>38100</xdr:rowOff>
    </xdr:from>
    <xdr:to>
      <xdr:col>6</xdr:col>
      <xdr:colOff>419100</xdr:colOff>
      <xdr:row>22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3533775" y="3000375"/>
          <a:ext cx="1000125" cy="8191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数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242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件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(100%)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447675</xdr:colOff>
      <xdr:row>35</xdr:row>
      <xdr:rowOff>19050</xdr:rowOff>
    </xdr:from>
    <xdr:to>
      <xdr:col>10</xdr:col>
      <xdr:colOff>476250</xdr:colOff>
      <xdr:row>60</xdr:row>
      <xdr:rowOff>133350</xdr:rowOff>
    </xdr:to>
    <xdr:graphicFrame macro="">
      <xdr:nvGraphicFramePr>
        <xdr:cNvPr id="490864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571500</xdr:colOff>
      <xdr:row>36</xdr:row>
      <xdr:rowOff>76200</xdr:rowOff>
    </xdr:from>
    <xdr:to>
      <xdr:col>2</xdr:col>
      <xdr:colOff>123825</xdr:colOff>
      <xdr:row>37</xdr:row>
      <xdr:rowOff>66675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571500" y="6343650"/>
          <a:ext cx="923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（単位：件）</a:t>
          </a:r>
        </a:p>
      </xdr:txBody>
    </xdr:sp>
    <xdr:clientData/>
  </xdr:twoCellAnchor>
  <xdr:twoCellAnchor>
    <xdr:from>
      <xdr:col>7</xdr:col>
      <xdr:colOff>657225</xdr:colOff>
      <xdr:row>36</xdr:row>
      <xdr:rowOff>66675</xdr:rowOff>
    </xdr:from>
    <xdr:to>
      <xdr:col>10</xdr:col>
      <xdr:colOff>209550</xdr:colOff>
      <xdr:row>39</xdr:row>
      <xdr:rowOff>161925</xdr:rowOff>
    </xdr:to>
    <xdr:grpSp>
      <xdr:nvGrpSpPr>
        <xdr:cNvPr id="490866" name="Group 19"/>
        <xdr:cNvGrpSpPr>
          <a:grpSpLocks/>
        </xdr:cNvGrpSpPr>
      </xdr:nvGrpSpPr>
      <xdr:grpSpPr bwMode="auto">
        <a:xfrm>
          <a:off x="5457825" y="6334125"/>
          <a:ext cx="1609725" cy="609600"/>
          <a:chOff x="309" y="684"/>
          <a:chExt cx="168" cy="64"/>
        </a:xfrm>
      </xdr:grpSpPr>
      <xdr:grpSp>
        <xdr:nvGrpSpPr>
          <xdr:cNvPr id="490869" name="Group 20"/>
          <xdr:cNvGrpSpPr>
            <a:grpSpLocks/>
          </xdr:cNvGrpSpPr>
        </xdr:nvGrpSpPr>
        <xdr:grpSpPr bwMode="auto">
          <a:xfrm>
            <a:off x="309" y="711"/>
            <a:ext cx="25" cy="37"/>
            <a:chOff x="6" y="419"/>
            <a:chExt cx="25" cy="37"/>
          </a:xfrm>
        </xdr:grpSpPr>
        <xdr:sp macro="" textlink="">
          <xdr:nvSpPr>
            <xdr:cNvPr id="490874" name="Rectangle 21" descr="10%"/>
            <xdr:cNvSpPr>
              <a:spLocks noChangeArrowheads="1"/>
            </xdr:cNvSpPr>
          </xdr:nvSpPr>
          <xdr:spPr bwMode="auto">
            <a:xfrm>
              <a:off x="6" y="440"/>
              <a:ext cx="25" cy="16"/>
            </a:xfrm>
            <a:prstGeom prst="rect">
              <a:avLst/>
            </a:prstGeom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0875" name="Rectangle 22" descr="右上がり対角線"/>
            <xdr:cNvSpPr>
              <a:spLocks noChangeArrowheads="1"/>
            </xdr:cNvSpPr>
          </xdr:nvSpPr>
          <xdr:spPr bwMode="auto">
            <a:xfrm>
              <a:off x="6" y="419"/>
              <a:ext cx="25" cy="16"/>
            </a:xfrm>
            <a:prstGeom prst="rect">
              <a:avLst/>
            </a:prstGeom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chemeClr val="bg1"/>
              </a:bgClr>
            </a:patt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490870" name="Group 23"/>
          <xdr:cNvGrpSpPr>
            <a:grpSpLocks/>
          </xdr:cNvGrpSpPr>
        </xdr:nvGrpSpPr>
        <xdr:grpSpPr bwMode="auto">
          <a:xfrm>
            <a:off x="309" y="684"/>
            <a:ext cx="168" cy="62"/>
            <a:chOff x="309" y="684"/>
            <a:chExt cx="168" cy="62"/>
          </a:xfrm>
        </xdr:grpSpPr>
        <xdr:sp macro="" textlink="">
          <xdr:nvSpPr>
            <xdr:cNvPr id="23" name="Rectangle 24"/>
            <xdr:cNvSpPr>
              <a:spLocks noChangeArrowheads="1"/>
            </xdr:cNvSpPr>
          </xdr:nvSpPr>
          <xdr:spPr bwMode="auto">
            <a:xfrm>
              <a:off x="309" y="684"/>
              <a:ext cx="168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指定確認検査機関</a:t>
              </a:r>
            </a:p>
          </xdr:txBody>
        </xdr:sp>
        <xdr:sp macro="" textlink="">
          <xdr:nvSpPr>
            <xdr:cNvPr id="24" name="Rectangle 25"/>
            <xdr:cNvSpPr>
              <a:spLocks noChangeArrowheads="1"/>
            </xdr:cNvSpPr>
          </xdr:nvSpPr>
          <xdr:spPr bwMode="auto">
            <a:xfrm>
              <a:off x="342" y="729"/>
              <a:ext cx="84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民間機関</a:t>
              </a:r>
            </a:p>
          </xdr:txBody>
        </xdr:sp>
        <xdr:sp macro="" textlink="">
          <xdr:nvSpPr>
            <xdr:cNvPr id="25" name="Rectangle 26"/>
            <xdr:cNvSpPr>
              <a:spLocks noChangeArrowheads="1"/>
            </xdr:cNvSpPr>
          </xdr:nvSpPr>
          <xdr:spPr bwMode="auto">
            <a:xfrm>
              <a:off x="341" y="709"/>
              <a:ext cx="91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宜野湾市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9525</xdr:rowOff>
    </xdr:from>
    <xdr:to>
      <xdr:col>1</xdr:col>
      <xdr:colOff>123825</xdr:colOff>
      <xdr:row>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19100" y="447675"/>
          <a:ext cx="476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9525</xdr:colOff>
      <xdr:row>3</xdr:row>
      <xdr:rowOff>19050</xdr:rowOff>
    </xdr:from>
    <xdr:to>
      <xdr:col>0</xdr:col>
      <xdr:colOff>447675</xdr:colOff>
      <xdr:row>3</xdr:row>
      <xdr:rowOff>209550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525" y="676275"/>
          <a:ext cx="438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0</xdr:rowOff>
    </xdr:from>
    <xdr:to>
      <xdr:col>1</xdr:col>
      <xdr:colOff>152400</xdr:colOff>
      <xdr:row>2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76250" y="438150"/>
          <a:ext cx="495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66675</xdr:colOff>
      <xdr:row>2</xdr:row>
      <xdr:rowOff>200025</xdr:rowOff>
    </xdr:from>
    <xdr:to>
      <xdr:col>0</xdr:col>
      <xdr:colOff>561975</xdr:colOff>
      <xdr:row>2</xdr:row>
      <xdr:rowOff>371475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6675" y="638175"/>
          <a:ext cx="495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0</xdr:col>
      <xdr:colOff>600074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0" y="600075"/>
          <a:ext cx="600074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0</xdr:col>
      <xdr:colOff>1</xdr:colOff>
      <xdr:row>2</xdr:row>
      <xdr:rowOff>9525</xdr:rowOff>
    </xdr:from>
    <xdr:to>
      <xdr:col>1</xdr:col>
      <xdr:colOff>0</xdr:colOff>
      <xdr:row>3</xdr:row>
      <xdr:rowOff>185738</xdr:rowOff>
    </xdr:to>
    <xdr:cxnSp macro="">
      <xdr:nvCxnSpPr>
        <xdr:cNvPr id="4" name="直線コネクタ 3"/>
        <xdr:cNvCxnSpPr/>
      </xdr:nvCxnSpPr>
      <xdr:spPr>
        <a:xfrm flipH="1" flipV="1">
          <a:off x="1" y="447675"/>
          <a:ext cx="819149" cy="366713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123825</xdr:rowOff>
    </xdr:from>
    <xdr:to>
      <xdr:col>0</xdr:col>
      <xdr:colOff>523875</xdr:colOff>
      <xdr:row>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9525" y="752475"/>
          <a:ext cx="5143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2382</xdr:rowOff>
    </xdr:from>
    <xdr:to>
      <xdr:col>1</xdr:col>
      <xdr:colOff>4763</xdr:colOff>
      <xdr:row>5</xdr:row>
      <xdr:rowOff>4763</xdr:rowOff>
    </xdr:to>
    <xdr:cxnSp macro="">
      <xdr:nvCxnSpPr>
        <xdr:cNvPr id="4" name="直線コネクタ 3"/>
        <xdr:cNvCxnSpPr/>
      </xdr:nvCxnSpPr>
      <xdr:spPr>
        <a:xfrm flipH="1" flipV="1">
          <a:off x="0" y="440532"/>
          <a:ext cx="642938" cy="573881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28575</xdr:rowOff>
    </xdr:from>
    <xdr:to>
      <xdr:col>1</xdr:col>
      <xdr:colOff>57150</xdr:colOff>
      <xdr:row>3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28625" y="466725"/>
          <a:ext cx="447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47625</xdr:rowOff>
    </xdr:from>
    <xdr:to>
      <xdr:col>0</xdr:col>
      <xdr:colOff>447675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14375"/>
          <a:ext cx="447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9525</xdr:rowOff>
    </xdr:from>
    <xdr:to>
      <xdr:col>1</xdr:col>
      <xdr:colOff>114300</xdr:colOff>
      <xdr:row>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52425" y="4476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457200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76275"/>
          <a:ext cx="457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19050</xdr:rowOff>
    </xdr:from>
    <xdr:to>
      <xdr:col>1</xdr:col>
      <xdr:colOff>133350</xdr:colOff>
      <xdr:row>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38150" y="457200"/>
          <a:ext cx="514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9525</xdr:rowOff>
    </xdr:from>
    <xdr:to>
      <xdr:col>0</xdr:col>
      <xdr:colOff>447675</xdr:colOff>
      <xdr:row>5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866775"/>
          <a:ext cx="447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9525</xdr:rowOff>
    </xdr:from>
    <xdr:to>
      <xdr:col>1</xdr:col>
      <xdr:colOff>76200</xdr:colOff>
      <xdr:row>3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47675" y="3524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19050</xdr:rowOff>
    </xdr:from>
    <xdr:to>
      <xdr:col>0</xdr:col>
      <xdr:colOff>447675</xdr:colOff>
      <xdr:row>4</xdr:row>
      <xdr:rowOff>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0" y="533400"/>
          <a:ext cx="447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K170"/>
  <sheetViews>
    <sheetView showGridLines="0" view="pageBreakPreview" zoomScaleNormal="75" zoomScaleSheetLayoutView="100" workbookViewId="0"/>
  </sheetViews>
  <sheetFormatPr defaultRowHeight="13.5" x14ac:dyDescent="0.15"/>
  <cols>
    <col min="1" max="3" width="9" style="62"/>
    <col min="4" max="4" width="9" style="66"/>
    <col min="5" max="11" width="9" style="62"/>
    <col min="12" max="12" width="12.75" style="62" bestFit="1" customWidth="1"/>
    <col min="13" max="16384" width="9" style="62"/>
  </cols>
  <sheetData>
    <row r="3" spans="1:11" ht="17.25" x14ac:dyDescent="0.15">
      <c r="A3" s="236" t="s">
        <v>0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spans="1:11" x14ac:dyDescent="0.15">
      <c r="A4" s="237" t="s">
        <v>227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</row>
    <row r="34" spans="1:11" ht="17.25" x14ac:dyDescent="0.15">
      <c r="A34" s="236" t="s">
        <v>1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</row>
    <row r="35" spans="1:11" x14ac:dyDescent="0.15">
      <c r="A35" s="237"/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68" spans="1:11" ht="17.25" x14ac:dyDescent="0.15">
      <c r="A68" s="236" t="s">
        <v>2</v>
      </c>
      <c r="B68" s="236"/>
      <c r="C68" s="236"/>
      <c r="D68" s="236"/>
      <c r="E68" s="236"/>
      <c r="F68" s="236"/>
      <c r="G68" s="236"/>
      <c r="H68" s="236"/>
      <c r="I68" s="236"/>
      <c r="J68" s="236"/>
      <c r="K68" s="236"/>
    </row>
    <row r="69" spans="1:11" x14ac:dyDescent="0.15">
      <c r="A69" s="237" t="s">
        <v>228</v>
      </c>
      <c r="B69" s="237"/>
      <c r="C69" s="237"/>
      <c r="D69" s="237"/>
      <c r="E69" s="237"/>
      <c r="F69" s="237"/>
      <c r="G69" s="237"/>
      <c r="H69" s="237"/>
      <c r="I69" s="237"/>
      <c r="J69" s="237"/>
      <c r="K69" s="237"/>
    </row>
    <row r="98" spans="1:11" ht="17.25" x14ac:dyDescent="0.15">
      <c r="A98" s="236" t="s">
        <v>3</v>
      </c>
      <c r="B98" s="236"/>
      <c r="C98" s="236"/>
      <c r="D98" s="236"/>
      <c r="E98" s="236"/>
      <c r="F98" s="236"/>
      <c r="G98" s="236"/>
      <c r="H98" s="236"/>
      <c r="I98" s="236"/>
      <c r="J98" s="236"/>
      <c r="K98" s="236"/>
    </row>
    <row r="99" spans="1:11" x14ac:dyDescent="0.15">
      <c r="A99" s="237" t="s">
        <v>229</v>
      </c>
      <c r="B99" s="237"/>
      <c r="C99" s="237"/>
      <c r="D99" s="237"/>
      <c r="E99" s="237"/>
      <c r="F99" s="237"/>
      <c r="G99" s="237"/>
      <c r="H99" s="237"/>
      <c r="I99" s="237"/>
      <c r="J99" s="237"/>
      <c r="K99" s="237"/>
    </row>
    <row r="133" spans="1:6" s="63" customFormat="1" x14ac:dyDescent="0.15">
      <c r="D133" s="64"/>
    </row>
    <row r="134" spans="1:6" s="63" customFormat="1" x14ac:dyDescent="0.15">
      <c r="A134" s="142" t="s">
        <v>4</v>
      </c>
      <c r="D134" s="64"/>
    </row>
    <row r="135" spans="1:6" s="63" customFormat="1" x14ac:dyDescent="0.15">
      <c r="B135" s="63" t="s">
        <v>5</v>
      </c>
      <c r="C135" s="63" t="s">
        <v>6</v>
      </c>
      <c r="D135" s="63" t="s">
        <v>7</v>
      </c>
      <c r="E135" s="63" t="s">
        <v>8</v>
      </c>
      <c r="F135" s="143" t="s">
        <v>9</v>
      </c>
    </row>
    <row r="136" spans="1:6" s="63" customFormat="1" x14ac:dyDescent="0.15">
      <c r="A136" s="63" t="s">
        <v>230</v>
      </c>
      <c r="B136" s="166">
        <v>157</v>
      </c>
      <c r="C136" s="166">
        <v>52</v>
      </c>
      <c r="D136" s="166">
        <v>7</v>
      </c>
      <c r="E136" s="166">
        <v>26</v>
      </c>
      <c r="F136" s="174">
        <f>SUM(B136:E136)</f>
        <v>242</v>
      </c>
    </row>
    <row r="137" spans="1:6" s="63" customFormat="1" x14ac:dyDescent="0.15">
      <c r="D137" s="64"/>
    </row>
    <row r="138" spans="1:6" s="63" customFormat="1" x14ac:dyDescent="0.15">
      <c r="A138" s="63" t="s">
        <v>10</v>
      </c>
      <c r="B138" s="64"/>
    </row>
    <row r="139" spans="1:6" s="63" customFormat="1" x14ac:dyDescent="0.15">
      <c r="B139" s="63" t="s">
        <v>11</v>
      </c>
      <c r="C139" s="64" t="s">
        <v>12</v>
      </c>
      <c r="D139" s="63" t="s">
        <v>9</v>
      </c>
    </row>
    <row r="140" spans="1:6" s="63" customFormat="1" x14ac:dyDescent="0.15">
      <c r="A140" s="63" t="s">
        <v>221</v>
      </c>
      <c r="B140" s="63">
        <v>44</v>
      </c>
      <c r="C140" s="63">
        <v>176</v>
      </c>
      <c r="D140" s="63">
        <v>220</v>
      </c>
    </row>
    <row r="141" spans="1:6" s="63" customFormat="1" x14ac:dyDescent="0.15">
      <c r="A141" s="63" t="s">
        <v>222</v>
      </c>
      <c r="B141" s="63">
        <v>61</v>
      </c>
      <c r="C141" s="63">
        <v>249</v>
      </c>
      <c r="D141" s="63">
        <v>310</v>
      </c>
    </row>
    <row r="142" spans="1:6" s="63" customFormat="1" x14ac:dyDescent="0.15">
      <c r="A142" s="63" t="s">
        <v>215</v>
      </c>
      <c r="B142" s="63">
        <v>49</v>
      </c>
      <c r="C142" s="63">
        <v>243</v>
      </c>
      <c r="D142" s="63">
        <v>292</v>
      </c>
    </row>
    <row r="143" spans="1:6" s="63" customFormat="1" x14ac:dyDescent="0.15">
      <c r="A143" s="63" t="s">
        <v>217</v>
      </c>
      <c r="B143" s="63">
        <v>33</v>
      </c>
      <c r="C143" s="63">
        <v>211</v>
      </c>
      <c r="D143" s="63">
        <v>244</v>
      </c>
    </row>
    <row r="144" spans="1:6" s="63" customFormat="1" x14ac:dyDescent="0.15">
      <c r="A144" s="63" t="s">
        <v>231</v>
      </c>
      <c r="B144" s="63">
        <f>D144-C144</f>
        <v>30</v>
      </c>
      <c r="C144" s="63">
        <v>212</v>
      </c>
      <c r="D144" s="63">
        <v>242</v>
      </c>
    </row>
    <row r="145" spans="1:11" s="63" customFormat="1" x14ac:dyDescent="0.15">
      <c r="D145" s="64"/>
    </row>
    <row r="146" spans="1:11" s="63" customFormat="1" x14ac:dyDescent="0.15">
      <c r="A146" s="63" t="s">
        <v>13</v>
      </c>
      <c r="D146" s="64"/>
      <c r="G146" s="144"/>
      <c r="H146" s="144"/>
    </row>
    <row r="147" spans="1:11" s="63" customFormat="1" x14ac:dyDescent="0.15">
      <c r="A147" s="145"/>
      <c r="B147" s="145" t="s">
        <v>5</v>
      </c>
      <c r="C147" s="145" t="s">
        <v>14</v>
      </c>
      <c r="D147" s="146" t="s">
        <v>8</v>
      </c>
      <c r="E147" s="145" t="s">
        <v>9</v>
      </c>
      <c r="I147" s="61"/>
      <c r="K147" s="61"/>
    </row>
    <row r="148" spans="1:11" s="63" customFormat="1" x14ac:dyDescent="0.15">
      <c r="A148" s="145" t="s">
        <v>232</v>
      </c>
      <c r="B148" s="147">
        <v>21300</v>
      </c>
      <c r="C148" s="147">
        <v>1559</v>
      </c>
      <c r="D148" s="167">
        <v>827</v>
      </c>
      <c r="E148" s="147">
        <f>SUM(B148:D148)</f>
        <v>23686</v>
      </c>
      <c r="F148" s="148"/>
      <c r="I148" s="65"/>
      <c r="K148" s="65"/>
    </row>
    <row r="149" spans="1:11" s="63" customFormat="1" x14ac:dyDescent="0.15">
      <c r="D149" s="64"/>
    </row>
    <row r="150" spans="1:11" s="63" customFormat="1" x14ac:dyDescent="0.15">
      <c r="A150" s="63" t="s">
        <v>15</v>
      </c>
      <c r="D150" s="64"/>
    </row>
    <row r="151" spans="1:11" s="63" customFormat="1" x14ac:dyDescent="0.15">
      <c r="A151" s="145"/>
      <c r="B151" s="146" t="s">
        <v>16</v>
      </c>
      <c r="C151" s="149"/>
      <c r="D151" s="64"/>
    </row>
    <row r="152" spans="1:11" s="63" customFormat="1" ht="36" x14ac:dyDescent="0.15">
      <c r="A152" s="150" t="s">
        <v>225</v>
      </c>
      <c r="B152" s="151">
        <v>389.8</v>
      </c>
      <c r="C152" s="149"/>
      <c r="D152" s="64"/>
    </row>
    <row r="153" spans="1:11" s="63" customFormat="1" ht="36" x14ac:dyDescent="0.15">
      <c r="A153" s="150" t="s">
        <v>226</v>
      </c>
      <c r="B153" s="151">
        <v>350.7</v>
      </c>
      <c r="C153" s="149"/>
      <c r="D153" s="64"/>
    </row>
    <row r="154" spans="1:11" s="63" customFormat="1" x14ac:dyDescent="0.15">
      <c r="A154" s="145" t="s">
        <v>18</v>
      </c>
      <c r="B154" s="151">
        <v>168.4</v>
      </c>
      <c r="C154" s="149"/>
      <c r="D154" s="64"/>
    </row>
    <row r="155" spans="1:11" s="63" customFormat="1" x14ac:dyDescent="0.15">
      <c r="A155" s="145" t="s">
        <v>21</v>
      </c>
      <c r="B155" s="151">
        <f>76.2+53.9</f>
        <v>130.1</v>
      </c>
      <c r="C155" s="149"/>
      <c r="D155" s="64"/>
    </row>
    <row r="156" spans="1:11" s="63" customFormat="1" x14ac:dyDescent="0.15">
      <c r="A156" s="145" t="s">
        <v>17</v>
      </c>
      <c r="B156" s="151">
        <v>115.9</v>
      </c>
      <c r="C156" s="149"/>
      <c r="D156" s="64"/>
    </row>
    <row r="157" spans="1:11" s="63" customFormat="1" x14ac:dyDescent="0.15">
      <c r="A157" s="145" t="s">
        <v>23</v>
      </c>
      <c r="B157" s="151">
        <v>81</v>
      </c>
      <c r="C157" s="149"/>
    </row>
    <row r="158" spans="1:11" s="63" customFormat="1" x14ac:dyDescent="0.15">
      <c r="A158" s="145" t="s">
        <v>20</v>
      </c>
      <c r="B158" s="151">
        <v>65.900000000000006</v>
      </c>
      <c r="C158" s="149"/>
    </row>
    <row r="159" spans="1:11" s="63" customFormat="1" x14ac:dyDescent="0.15">
      <c r="A159" s="145" t="s">
        <v>22</v>
      </c>
      <c r="B159" s="151">
        <v>65.3</v>
      </c>
      <c r="C159" s="149"/>
      <c r="D159" s="64"/>
    </row>
    <row r="160" spans="1:11" s="63" customFormat="1" x14ac:dyDescent="0.15">
      <c r="A160" s="145" t="s">
        <v>19</v>
      </c>
      <c r="B160" s="151">
        <v>30.2</v>
      </c>
      <c r="C160" s="149"/>
      <c r="D160" s="64"/>
    </row>
    <row r="161" spans="1:4" s="63" customFormat="1" x14ac:dyDescent="0.15">
      <c r="A161" s="145" t="s">
        <v>24</v>
      </c>
      <c r="B161" s="151">
        <f>SUM(B152:B160)</f>
        <v>1397.3000000000002</v>
      </c>
      <c r="C161" s="149"/>
      <c r="D161" s="64"/>
    </row>
    <row r="162" spans="1:4" s="63" customFormat="1" x14ac:dyDescent="0.15">
      <c r="C162" s="149"/>
      <c r="D162" s="64"/>
    </row>
    <row r="163" spans="1:4" s="63" customFormat="1" x14ac:dyDescent="0.15">
      <c r="D163" s="64"/>
    </row>
    <row r="164" spans="1:4" s="63" customFormat="1" x14ac:dyDescent="0.15">
      <c r="D164" s="64"/>
    </row>
    <row r="165" spans="1:4" s="63" customFormat="1" x14ac:dyDescent="0.15">
      <c r="D165" s="64"/>
    </row>
    <row r="166" spans="1:4" s="63" customFormat="1" x14ac:dyDescent="0.15">
      <c r="D166" s="64"/>
    </row>
    <row r="167" spans="1:4" s="63" customFormat="1" x14ac:dyDescent="0.15">
      <c r="D167" s="64"/>
    </row>
    <row r="168" spans="1:4" s="63" customFormat="1" x14ac:dyDescent="0.15">
      <c r="D168" s="64"/>
    </row>
    <row r="169" spans="1:4" s="63" customFormat="1" x14ac:dyDescent="0.15">
      <c r="D169" s="64"/>
    </row>
    <row r="170" spans="1:4" s="63" customFormat="1" x14ac:dyDescent="0.15">
      <c r="D170" s="64"/>
    </row>
  </sheetData>
  <mergeCells count="8">
    <mergeCell ref="A98:K98"/>
    <mergeCell ref="A99:K99"/>
    <mergeCell ref="A3:K3"/>
    <mergeCell ref="A4:K4"/>
    <mergeCell ref="A34:K34"/>
    <mergeCell ref="A35:K35"/>
    <mergeCell ref="A68:K68"/>
    <mergeCell ref="A69:K69"/>
  </mergeCells>
  <phoneticPr fontId="3"/>
  <pageMargins left="0.11811023622047245" right="0.15748031496062992" top="0.11811023622047245" bottom="0.19685039370078741" header="0.11811023622047245" footer="0.35433070866141736"/>
  <pageSetup paperSize="9" firstPageNumber="77" orientation="portrait" useFirstPageNumber="1" r:id="rId1"/>
  <headerFooter alignWithMargins="0">
    <oddFooter>&amp;C&amp;"ＭＳ 明朝,標準"&amp;P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view="pageBreakPreview" zoomScaleNormal="100" zoomScaleSheetLayoutView="100" workbookViewId="0">
      <selection sqref="A1:M1"/>
    </sheetView>
  </sheetViews>
  <sheetFormatPr defaultRowHeight="13.5" x14ac:dyDescent="0.15"/>
  <cols>
    <col min="1" max="1" width="11" style="1" customWidth="1"/>
    <col min="2" max="13" width="6.5" style="1" customWidth="1"/>
    <col min="14" max="16384" width="9" style="1"/>
  </cols>
  <sheetData>
    <row r="1" spans="1:13" ht="21" x14ac:dyDescent="0.15">
      <c r="A1" s="240" t="s">
        <v>115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1:13" x14ac:dyDescent="0.15">
      <c r="A2" s="13"/>
      <c r="B2" s="13"/>
      <c r="C2" s="13"/>
      <c r="D2" s="13"/>
      <c r="E2" s="13"/>
      <c r="F2" s="13"/>
      <c r="G2" s="13"/>
      <c r="H2" s="13"/>
      <c r="I2" s="242" t="s">
        <v>182</v>
      </c>
      <c r="J2" s="242"/>
      <c r="K2" s="242"/>
      <c r="L2" s="242"/>
      <c r="M2" s="242"/>
    </row>
    <row r="3" spans="1:13" ht="17.25" customHeight="1" x14ac:dyDescent="0.15">
      <c r="A3" s="330"/>
      <c r="B3" s="332" t="s">
        <v>25</v>
      </c>
      <c r="C3" s="245"/>
      <c r="D3" s="286" t="s">
        <v>72</v>
      </c>
      <c r="E3" s="245"/>
      <c r="F3" s="286" t="s">
        <v>73</v>
      </c>
      <c r="G3" s="245"/>
      <c r="H3" s="286" t="s">
        <v>74</v>
      </c>
      <c r="I3" s="245"/>
      <c r="J3" s="286" t="s">
        <v>75</v>
      </c>
      <c r="K3" s="245"/>
      <c r="L3" s="332" t="s">
        <v>116</v>
      </c>
      <c r="M3" s="333"/>
    </row>
    <row r="4" spans="1:13" ht="17.25" customHeight="1" x14ac:dyDescent="0.15">
      <c r="A4" s="331"/>
      <c r="B4" s="205" t="s">
        <v>76</v>
      </c>
      <c r="C4" s="206" t="s">
        <v>30</v>
      </c>
      <c r="D4" s="206" t="s">
        <v>76</v>
      </c>
      <c r="E4" s="206" t="s">
        <v>30</v>
      </c>
      <c r="F4" s="206" t="s">
        <v>76</v>
      </c>
      <c r="G4" s="206" t="s">
        <v>30</v>
      </c>
      <c r="H4" s="226" t="s">
        <v>76</v>
      </c>
      <c r="I4" s="206" t="s">
        <v>30</v>
      </c>
      <c r="J4" s="206" t="s">
        <v>76</v>
      </c>
      <c r="K4" s="206" t="s">
        <v>30</v>
      </c>
      <c r="L4" s="205" t="s">
        <v>76</v>
      </c>
      <c r="M4" s="182" t="s">
        <v>30</v>
      </c>
    </row>
    <row r="5" spans="1:13" s="2" customFormat="1" ht="22.5" customHeight="1" x14ac:dyDescent="0.15">
      <c r="A5" s="228" t="s">
        <v>131</v>
      </c>
      <c r="B5" s="22">
        <v>36</v>
      </c>
      <c r="C5" s="23">
        <v>38.19</v>
      </c>
      <c r="D5" s="24">
        <v>28</v>
      </c>
      <c r="E5" s="23">
        <v>7.03</v>
      </c>
      <c r="F5" s="24">
        <v>3</v>
      </c>
      <c r="G5" s="23">
        <v>5.21</v>
      </c>
      <c r="H5" s="24">
        <v>3</v>
      </c>
      <c r="I5" s="23">
        <v>10.09</v>
      </c>
      <c r="J5" s="24">
        <v>1</v>
      </c>
      <c r="K5" s="23">
        <v>15.8</v>
      </c>
      <c r="L5" s="22">
        <v>1</v>
      </c>
      <c r="M5" s="21">
        <v>0.06</v>
      </c>
    </row>
    <row r="6" spans="1:13" s="2" customFormat="1" ht="22.5" customHeight="1" x14ac:dyDescent="0.15">
      <c r="A6" s="228" t="s">
        <v>184</v>
      </c>
      <c r="B6" s="22">
        <v>36</v>
      </c>
      <c r="C6" s="23">
        <v>38.29</v>
      </c>
      <c r="D6" s="24">
        <v>28</v>
      </c>
      <c r="E6" s="23">
        <v>7.0178000000000003</v>
      </c>
      <c r="F6" s="24">
        <v>3</v>
      </c>
      <c r="G6" s="23">
        <v>5.21</v>
      </c>
      <c r="H6" s="24">
        <v>3</v>
      </c>
      <c r="I6" s="23">
        <v>10.199999999999999</v>
      </c>
      <c r="J6" s="24">
        <v>1</v>
      </c>
      <c r="K6" s="23">
        <v>15.8</v>
      </c>
      <c r="L6" s="22">
        <v>1</v>
      </c>
      <c r="M6" s="21">
        <v>5.6399999999999999E-2</v>
      </c>
    </row>
    <row r="7" spans="1:13" s="2" customFormat="1" ht="22.5" customHeight="1" x14ac:dyDescent="0.15">
      <c r="A7" s="228" t="s">
        <v>215</v>
      </c>
      <c r="B7" s="22">
        <v>37</v>
      </c>
      <c r="C7" s="23">
        <v>38.625500000000002</v>
      </c>
      <c r="D7" s="24">
        <v>29</v>
      </c>
      <c r="E7" s="23">
        <v>7.3608000000000002</v>
      </c>
      <c r="F7" s="24">
        <v>3</v>
      </c>
      <c r="G7" s="23">
        <v>5.2073999999999998</v>
      </c>
      <c r="H7" s="24">
        <v>3</v>
      </c>
      <c r="I7" s="23">
        <v>10.200900000000001</v>
      </c>
      <c r="J7" s="24">
        <v>1</v>
      </c>
      <c r="K7" s="23">
        <v>15.8</v>
      </c>
      <c r="L7" s="22">
        <v>1</v>
      </c>
      <c r="M7" s="21">
        <v>5.6399999999999999E-2</v>
      </c>
    </row>
    <row r="8" spans="1:13" s="2" customFormat="1" ht="22.5" customHeight="1" x14ac:dyDescent="0.15">
      <c r="A8" s="228" t="s">
        <v>217</v>
      </c>
      <c r="B8" s="22">
        <v>37</v>
      </c>
      <c r="C8" s="23">
        <v>38.630000000000003</v>
      </c>
      <c r="D8" s="24">
        <v>29</v>
      </c>
      <c r="E8" s="23">
        <v>7.36</v>
      </c>
      <c r="F8" s="24">
        <v>3</v>
      </c>
      <c r="G8" s="23">
        <v>5.21</v>
      </c>
      <c r="H8" s="24">
        <v>3</v>
      </c>
      <c r="I8" s="23">
        <v>10.199999999999999</v>
      </c>
      <c r="J8" s="24">
        <v>1</v>
      </c>
      <c r="K8" s="23">
        <v>15.8</v>
      </c>
      <c r="L8" s="22">
        <v>1</v>
      </c>
      <c r="M8" s="21">
        <v>0.06</v>
      </c>
    </row>
    <row r="9" spans="1:13" s="2" customFormat="1" ht="22.5" customHeight="1" x14ac:dyDescent="0.15">
      <c r="A9" s="229" t="s">
        <v>273</v>
      </c>
      <c r="B9" s="227">
        <v>37</v>
      </c>
      <c r="C9" s="73">
        <v>38.630000000000003</v>
      </c>
      <c r="D9" s="72">
        <v>29</v>
      </c>
      <c r="E9" s="73">
        <v>7.36</v>
      </c>
      <c r="F9" s="72">
        <v>3</v>
      </c>
      <c r="G9" s="73">
        <v>5.21</v>
      </c>
      <c r="H9" s="72">
        <v>3</v>
      </c>
      <c r="I9" s="73">
        <v>10.199999999999999</v>
      </c>
      <c r="J9" s="72">
        <v>1</v>
      </c>
      <c r="K9" s="23">
        <v>15.8</v>
      </c>
      <c r="L9" s="22">
        <v>1</v>
      </c>
      <c r="M9" s="21">
        <v>0.06</v>
      </c>
    </row>
    <row r="10" spans="1:13" s="2" customFormat="1" x14ac:dyDescent="0.15">
      <c r="A10" s="15"/>
      <c r="B10" s="15"/>
      <c r="C10" s="15"/>
      <c r="D10" s="15"/>
      <c r="E10" s="15"/>
      <c r="F10" s="15"/>
      <c r="G10" s="15"/>
      <c r="H10" s="15"/>
      <c r="I10" s="15"/>
      <c r="K10" s="259" t="s">
        <v>117</v>
      </c>
      <c r="L10" s="259"/>
      <c r="M10" s="259"/>
    </row>
  </sheetData>
  <mergeCells count="10">
    <mergeCell ref="K10:M10"/>
    <mergeCell ref="A1:M1"/>
    <mergeCell ref="I2:M2"/>
    <mergeCell ref="A3:A4"/>
    <mergeCell ref="B3:C3"/>
    <mergeCell ref="D3:E3"/>
    <mergeCell ref="F3:G3"/>
    <mergeCell ref="H3:I3"/>
    <mergeCell ref="J3:K3"/>
    <mergeCell ref="L3:M3"/>
  </mergeCells>
  <phoneticPr fontId="15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9.625" style="3" customWidth="1"/>
    <col min="2" max="3" width="13.5" style="3" customWidth="1"/>
    <col min="4" max="7" width="12.625" style="3" customWidth="1"/>
    <col min="8" max="16384" width="9" style="3"/>
  </cols>
  <sheetData>
    <row r="1" spans="1:12" ht="21" x14ac:dyDescent="0.15">
      <c r="A1" s="240" t="s">
        <v>132</v>
      </c>
      <c r="B1" s="240"/>
      <c r="C1" s="241"/>
      <c r="D1" s="241"/>
      <c r="E1" s="241"/>
      <c r="F1" s="241"/>
      <c r="G1" s="241"/>
    </row>
    <row r="2" spans="1:12" x14ac:dyDescent="0.15">
      <c r="A2" s="30"/>
      <c r="B2" s="30"/>
      <c r="C2" s="30"/>
      <c r="D2" s="30"/>
      <c r="E2" s="30"/>
      <c r="F2" s="164"/>
      <c r="G2" s="165" t="s">
        <v>274</v>
      </c>
    </row>
    <row r="3" spans="1:12" ht="12.75" customHeight="1" x14ac:dyDescent="0.15">
      <c r="A3" s="347" t="s">
        <v>118</v>
      </c>
      <c r="B3" s="255"/>
      <c r="C3" s="348"/>
      <c r="D3" s="354" t="s">
        <v>133</v>
      </c>
      <c r="E3" s="356" t="s">
        <v>134</v>
      </c>
      <c r="F3" s="356" t="s">
        <v>135</v>
      </c>
      <c r="G3" s="358" t="s">
        <v>136</v>
      </c>
    </row>
    <row r="4" spans="1:12" ht="12.75" customHeight="1" x14ac:dyDescent="0.15">
      <c r="A4" s="349"/>
      <c r="B4" s="256"/>
      <c r="C4" s="350"/>
      <c r="D4" s="355"/>
      <c r="E4" s="357"/>
      <c r="F4" s="357"/>
      <c r="G4" s="359"/>
    </row>
    <row r="5" spans="1:12" s="5" customFormat="1" ht="18.75" customHeight="1" x14ac:dyDescent="0.15">
      <c r="A5" s="351" t="s">
        <v>137</v>
      </c>
      <c r="B5" s="343"/>
      <c r="C5" s="352"/>
      <c r="D5" s="232">
        <v>1397.3000000000002</v>
      </c>
      <c r="E5" s="37">
        <v>99.999999999999986</v>
      </c>
      <c r="F5" s="230" t="s">
        <v>47</v>
      </c>
      <c r="G5" s="231" t="s">
        <v>47</v>
      </c>
    </row>
    <row r="6" spans="1:12" s="5" customFormat="1" ht="18.75" customHeight="1" x14ac:dyDescent="0.15">
      <c r="A6" s="338" t="s">
        <v>138</v>
      </c>
      <c r="B6" s="339" t="s">
        <v>139</v>
      </c>
      <c r="C6" s="340"/>
      <c r="D6" s="233">
        <v>389.8</v>
      </c>
      <c r="E6" s="31">
        <v>27.896657840120231</v>
      </c>
      <c r="F6" s="32">
        <v>50</v>
      </c>
      <c r="G6" s="33">
        <v>100</v>
      </c>
      <c r="J6" s="7"/>
      <c r="K6" s="7"/>
    </row>
    <row r="7" spans="1:12" s="5" customFormat="1" ht="18.75" customHeight="1" x14ac:dyDescent="0.15">
      <c r="A7" s="338"/>
      <c r="B7" s="353" t="s">
        <v>140</v>
      </c>
      <c r="C7" s="342"/>
      <c r="D7" s="234">
        <v>350.7</v>
      </c>
      <c r="E7" s="34">
        <v>25.098404064982461</v>
      </c>
      <c r="F7" s="35">
        <v>60</v>
      </c>
      <c r="G7" s="36">
        <v>200</v>
      </c>
      <c r="J7" s="8"/>
      <c r="K7" s="7"/>
    </row>
    <row r="8" spans="1:12" s="5" customFormat="1" ht="18.75" customHeight="1" x14ac:dyDescent="0.15">
      <c r="A8" s="338"/>
      <c r="B8" s="353" t="s">
        <v>141</v>
      </c>
      <c r="C8" s="342"/>
      <c r="D8" s="234">
        <v>115.9</v>
      </c>
      <c r="E8" s="34">
        <v>8.2945680956129664</v>
      </c>
      <c r="F8" s="35">
        <v>60</v>
      </c>
      <c r="G8" s="36">
        <v>200</v>
      </c>
      <c r="J8" s="8"/>
      <c r="K8" s="7"/>
    </row>
    <row r="9" spans="1:12" s="5" customFormat="1" ht="18.75" customHeight="1" x14ac:dyDescent="0.15">
      <c r="A9" s="338"/>
      <c r="B9" s="353" t="s">
        <v>142</v>
      </c>
      <c r="C9" s="342"/>
      <c r="D9" s="234">
        <v>168.4</v>
      </c>
      <c r="E9" s="34">
        <v>12.051814213125311</v>
      </c>
      <c r="F9" s="35">
        <v>60</v>
      </c>
      <c r="G9" s="36">
        <v>200</v>
      </c>
      <c r="J9" s="8"/>
      <c r="K9" s="7"/>
    </row>
    <row r="10" spans="1:12" s="5" customFormat="1" ht="18.75" customHeight="1" x14ac:dyDescent="0.15">
      <c r="A10" s="338"/>
      <c r="B10" s="353" t="s">
        <v>143</v>
      </c>
      <c r="C10" s="342"/>
      <c r="D10" s="234">
        <v>30.2</v>
      </c>
      <c r="E10" s="34">
        <v>2.1613110999785299</v>
      </c>
      <c r="F10" s="35">
        <v>60</v>
      </c>
      <c r="G10" s="36">
        <v>200</v>
      </c>
      <c r="J10" s="7"/>
      <c r="K10" s="7"/>
    </row>
    <row r="11" spans="1:12" s="5" customFormat="1" ht="18.75" customHeight="1" x14ac:dyDescent="0.15">
      <c r="A11" s="338"/>
      <c r="B11" s="343" t="s">
        <v>144</v>
      </c>
      <c r="C11" s="344"/>
      <c r="D11" s="232">
        <v>65.900000000000006</v>
      </c>
      <c r="E11" s="37">
        <v>4.7162384598869247</v>
      </c>
      <c r="F11" s="38">
        <v>60</v>
      </c>
      <c r="G11" s="39">
        <v>200</v>
      </c>
      <c r="J11" s="7"/>
      <c r="K11" s="7"/>
    </row>
    <row r="12" spans="1:12" s="5" customFormat="1" ht="18.75" customHeight="1" x14ac:dyDescent="0.15">
      <c r="A12" s="338" t="s">
        <v>145</v>
      </c>
      <c r="B12" s="339" t="s">
        <v>146</v>
      </c>
      <c r="C12" s="340"/>
      <c r="D12" s="233">
        <v>76.2</v>
      </c>
      <c r="E12" s="31">
        <v>5.4533743648464892</v>
      </c>
      <c r="F12" s="32">
        <v>80</v>
      </c>
      <c r="G12" s="33">
        <v>200</v>
      </c>
      <c r="J12" s="7"/>
      <c r="K12" s="8"/>
    </row>
    <row r="13" spans="1:12" s="5" customFormat="1" ht="18.75" customHeight="1" x14ac:dyDescent="0.15">
      <c r="A13" s="338"/>
      <c r="B13" s="341" t="s">
        <v>275</v>
      </c>
      <c r="C13" s="342"/>
      <c r="D13" s="234">
        <v>53.9</v>
      </c>
      <c r="E13" s="34">
        <v>3.8574393473126736</v>
      </c>
      <c r="F13" s="35">
        <v>80</v>
      </c>
      <c r="G13" s="36">
        <v>300</v>
      </c>
      <c r="J13" s="8"/>
      <c r="K13" s="7"/>
    </row>
    <row r="14" spans="1:12" s="5" customFormat="1" ht="18.75" customHeight="1" x14ac:dyDescent="0.15">
      <c r="A14" s="338"/>
      <c r="B14" s="343" t="s">
        <v>147</v>
      </c>
      <c r="C14" s="344"/>
      <c r="D14" s="232">
        <v>65.3</v>
      </c>
      <c r="E14" s="37">
        <v>4.673298504258212</v>
      </c>
      <c r="F14" s="38">
        <v>80</v>
      </c>
      <c r="G14" s="39">
        <v>400</v>
      </c>
      <c r="J14" s="8"/>
      <c r="K14" s="7"/>
    </row>
    <row r="15" spans="1:12" s="5" customFormat="1" ht="18.75" customHeight="1" x14ac:dyDescent="0.15">
      <c r="A15" s="40" t="s">
        <v>148</v>
      </c>
      <c r="B15" s="345" t="s">
        <v>149</v>
      </c>
      <c r="C15" s="346"/>
      <c r="D15" s="235">
        <v>81</v>
      </c>
      <c r="E15" s="41">
        <v>5.7968940098761887</v>
      </c>
      <c r="F15" s="42">
        <v>60</v>
      </c>
      <c r="G15" s="43">
        <v>200</v>
      </c>
      <c r="J15" s="8"/>
      <c r="K15" s="7"/>
    </row>
    <row r="16" spans="1:12" s="5" customFormat="1" x14ac:dyDescent="0.15">
      <c r="A16" s="44" t="s">
        <v>285</v>
      </c>
      <c r="B16" s="44"/>
      <c r="C16" s="44"/>
      <c r="D16" s="44"/>
      <c r="E16" s="15"/>
      <c r="F16" s="277" t="s">
        <v>150</v>
      </c>
      <c r="G16" s="277"/>
      <c r="I16" s="9"/>
      <c r="J16" s="9"/>
      <c r="K16" s="9"/>
      <c r="L16" s="10"/>
    </row>
    <row r="17" spans="1:7" x14ac:dyDescent="0.15">
      <c r="A17" s="13"/>
      <c r="B17" s="13"/>
      <c r="C17" s="13"/>
      <c r="D17" s="13"/>
      <c r="E17" s="13"/>
      <c r="F17" s="13"/>
      <c r="G17" s="13"/>
    </row>
    <row r="18" spans="1:7" x14ac:dyDescent="0.15">
      <c r="A18" s="13"/>
      <c r="B18" s="58"/>
      <c r="C18" s="58"/>
      <c r="D18" s="58"/>
      <c r="E18" s="58"/>
      <c r="F18" s="58"/>
      <c r="G18" s="58"/>
    </row>
    <row r="19" spans="1:7" ht="17.25" customHeight="1" x14ac:dyDescent="0.15">
      <c r="A19" s="13"/>
      <c r="B19" s="334" t="s">
        <v>151</v>
      </c>
      <c r="C19" s="59" t="s">
        <v>152</v>
      </c>
      <c r="D19" s="336" t="s">
        <v>276</v>
      </c>
      <c r="E19" s="334" t="s">
        <v>153</v>
      </c>
      <c r="F19" s="59" t="s">
        <v>154</v>
      </c>
      <c r="G19" s="336" t="s">
        <v>277</v>
      </c>
    </row>
    <row r="20" spans="1:7" ht="17.25" customHeight="1" x14ac:dyDescent="0.15">
      <c r="A20" s="13"/>
      <c r="B20" s="335"/>
      <c r="C20" s="60" t="s">
        <v>155</v>
      </c>
      <c r="D20" s="337"/>
      <c r="E20" s="335"/>
      <c r="F20" s="60" t="s">
        <v>155</v>
      </c>
      <c r="G20" s="337"/>
    </row>
    <row r="21" spans="1:7" x14ac:dyDescent="0.15">
      <c r="A21" s="13"/>
      <c r="B21" s="58"/>
      <c r="C21" s="58"/>
      <c r="D21" s="58"/>
      <c r="E21" s="58"/>
      <c r="F21" s="58"/>
      <c r="G21" s="58"/>
    </row>
  </sheetData>
  <mergeCells count="24">
    <mergeCell ref="A1:G1"/>
    <mergeCell ref="A3:C4"/>
    <mergeCell ref="A5:C5"/>
    <mergeCell ref="A6:A11"/>
    <mergeCell ref="B6:C6"/>
    <mergeCell ref="B7:C7"/>
    <mergeCell ref="B8:C8"/>
    <mergeCell ref="B9:C9"/>
    <mergeCell ref="B10:C10"/>
    <mergeCell ref="B11:C11"/>
    <mergeCell ref="D3:D4"/>
    <mergeCell ref="E3:E4"/>
    <mergeCell ref="F3:F4"/>
    <mergeCell ref="G3:G4"/>
    <mergeCell ref="B19:B20"/>
    <mergeCell ref="D19:D20"/>
    <mergeCell ref="E19:E20"/>
    <mergeCell ref="G19:G20"/>
    <mergeCell ref="A12:A14"/>
    <mergeCell ref="B12:C12"/>
    <mergeCell ref="B13:C13"/>
    <mergeCell ref="B14:C14"/>
    <mergeCell ref="B15:C15"/>
    <mergeCell ref="F16:G16"/>
  </mergeCells>
  <phoneticPr fontId="1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view="pageBreakPreview" zoomScaleNormal="100" zoomScaleSheetLayoutView="100" workbookViewId="0">
      <selection activeCell="K8" sqref="K8"/>
    </sheetView>
  </sheetViews>
  <sheetFormatPr defaultRowHeight="13.5" x14ac:dyDescent="0.15"/>
  <cols>
    <col min="1" max="1" width="10.125" style="1" customWidth="1"/>
    <col min="2" max="2" width="6.5" style="1" customWidth="1"/>
    <col min="3" max="3" width="12.625" style="1" customWidth="1"/>
    <col min="4" max="4" width="6.625" style="1" customWidth="1"/>
    <col min="5" max="5" width="12.625" style="1" customWidth="1"/>
    <col min="6" max="6" width="6.625" style="1" customWidth="1"/>
    <col min="7" max="7" width="12.625" style="1" customWidth="1"/>
    <col min="8" max="8" width="6.625" style="1" customWidth="1"/>
    <col min="9" max="9" width="12.625" style="1" customWidth="1"/>
    <col min="10" max="10" width="9" style="1"/>
    <col min="11" max="11" width="11" style="1" bestFit="1" customWidth="1"/>
    <col min="12" max="16384" width="9" style="1"/>
  </cols>
  <sheetData>
    <row r="1" spans="1:11" ht="21" x14ac:dyDescent="0.15">
      <c r="A1" s="240" t="s">
        <v>77</v>
      </c>
      <c r="B1" s="241"/>
      <c r="C1" s="241"/>
      <c r="D1" s="241"/>
      <c r="E1" s="241"/>
      <c r="F1" s="241"/>
      <c r="G1" s="241"/>
      <c r="H1" s="241"/>
      <c r="I1" s="241"/>
    </row>
    <row r="2" spans="1:11" x14ac:dyDescent="0.15">
      <c r="A2" s="13"/>
      <c r="B2" s="13"/>
      <c r="C2" s="13"/>
      <c r="D2" s="13"/>
      <c r="E2" s="13"/>
      <c r="F2" s="13"/>
      <c r="G2" s="242" t="s">
        <v>122</v>
      </c>
      <c r="H2" s="242"/>
      <c r="I2" s="242"/>
    </row>
    <row r="3" spans="1:11" s="2" customFormat="1" ht="17.25" customHeight="1" x14ac:dyDescent="0.15">
      <c r="A3" s="243"/>
      <c r="B3" s="245" t="s">
        <v>25</v>
      </c>
      <c r="C3" s="246"/>
      <c r="D3" s="246" t="s">
        <v>26</v>
      </c>
      <c r="E3" s="246"/>
      <c r="F3" s="246" t="s">
        <v>27</v>
      </c>
      <c r="G3" s="246"/>
      <c r="H3" s="246" t="s">
        <v>28</v>
      </c>
      <c r="I3" s="247"/>
    </row>
    <row r="4" spans="1:11" s="2" customFormat="1" ht="17.25" customHeight="1" x14ac:dyDescent="0.15">
      <c r="A4" s="244"/>
      <c r="B4" s="180" t="s">
        <v>29</v>
      </c>
      <c r="C4" s="181" t="s">
        <v>30</v>
      </c>
      <c r="D4" s="181" t="s">
        <v>29</v>
      </c>
      <c r="E4" s="181" t="s">
        <v>30</v>
      </c>
      <c r="F4" s="181" t="s">
        <v>29</v>
      </c>
      <c r="G4" s="181" t="s">
        <v>30</v>
      </c>
      <c r="H4" s="181" t="s">
        <v>29</v>
      </c>
      <c r="I4" s="182" t="s">
        <v>30</v>
      </c>
    </row>
    <row r="5" spans="1:11" s="2" customFormat="1" ht="17.25" customHeight="1" x14ac:dyDescent="0.15">
      <c r="A5" s="248" t="s">
        <v>216</v>
      </c>
      <c r="B5" s="22">
        <v>220</v>
      </c>
      <c r="C5" s="87">
        <v>84368.56</v>
      </c>
      <c r="D5" s="179">
        <v>161</v>
      </c>
      <c r="E5" s="89">
        <v>64892.93</v>
      </c>
      <c r="F5" s="179">
        <v>24</v>
      </c>
      <c r="G5" s="90">
        <v>2643.27</v>
      </c>
      <c r="H5" s="179">
        <v>35</v>
      </c>
      <c r="I5" s="91">
        <v>16832.400000000001</v>
      </c>
    </row>
    <row r="6" spans="1:11" s="2" customFormat="1" ht="17.25" customHeight="1" x14ac:dyDescent="0.15">
      <c r="A6" s="238"/>
      <c r="B6" s="176">
        <v>176</v>
      </c>
      <c r="C6" s="169">
        <v>-65329.79</v>
      </c>
      <c r="D6" s="79">
        <v>128</v>
      </c>
      <c r="E6" s="80">
        <v>59387.38</v>
      </c>
      <c r="F6" s="79">
        <v>22</v>
      </c>
      <c r="G6" s="80">
        <v>2487.77</v>
      </c>
      <c r="H6" s="79">
        <v>26</v>
      </c>
      <c r="I6" s="81">
        <v>-3454.64</v>
      </c>
    </row>
    <row r="7" spans="1:11" s="2" customFormat="1" ht="17.25" customHeight="1" x14ac:dyDescent="0.15">
      <c r="A7" s="249" t="s">
        <v>184</v>
      </c>
      <c r="B7" s="175">
        <v>310</v>
      </c>
      <c r="C7" s="74">
        <v>169872.98</v>
      </c>
      <c r="D7" s="75">
        <v>232</v>
      </c>
      <c r="E7" s="76">
        <v>141541.356</v>
      </c>
      <c r="F7" s="75">
        <v>36</v>
      </c>
      <c r="G7" s="77">
        <v>3505.68</v>
      </c>
      <c r="H7" s="75">
        <v>42</v>
      </c>
      <c r="I7" s="78">
        <v>24825.828000000001</v>
      </c>
    </row>
    <row r="8" spans="1:11" s="2" customFormat="1" ht="17.25" customHeight="1" x14ac:dyDescent="0.15">
      <c r="A8" s="238"/>
      <c r="B8" s="177">
        <v>249</v>
      </c>
      <c r="C8" s="83">
        <v>-105761.4</v>
      </c>
      <c r="D8" s="82">
        <v>185</v>
      </c>
      <c r="E8" s="84">
        <v>96673.600000000006</v>
      </c>
      <c r="F8" s="82">
        <v>36</v>
      </c>
      <c r="G8" s="80">
        <v>3505.68</v>
      </c>
      <c r="H8" s="82">
        <v>28</v>
      </c>
      <c r="I8" s="85">
        <v>-5582.09</v>
      </c>
    </row>
    <row r="9" spans="1:11" s="2" customFormat="1" ht="17.25" customHeight="1" x14ac:dyDescent="0.15">
      <c r="A9" s="249" t="s">
        <v>215</v>
      </c>
      <c r="B9" s="175">
        <v>292</v>
      </c>
      <c r="C9" s="74">
        <v>119718.74</v>
      </c>
      <c r="D9" s="86">
        <v>199</v>
      </c>
      <c r="E9" s="76">
        <v>94427.4</v>
      </c>
      <c r="F9" s="86">
        <v>49</v>
      </c>
      <c r="G9" s="77">
        <v>5264.07</v>
      </c>
      <c r="H9" s="86">
        <v>44</v>
      </c>
      <c r="I9" s="78">
        <v>20027.27</v>
      </c>
    </row>
    <row r="10" spans="1:11" s="2" customFormat="1" ht="17.25" customHeight="1" x14ac:dyDescent="0.15">
      <c r="A10" s="238"/>
      <c r="B10" s="177">
        <v>243</v>
      </c>
      <c r="C10" s="162">
        <v>-84417.81</v>
      </c>
      <c r="D10" s="82">
        <v>165</v>
      </c>
      <c r="E10" s="84">
        <v>74753.36</v>
      </c>
      <c r="F10" s="82">
        <v>48</v>
      </c>
      <c r="G10" s="80">
        <v>5170.09</v>
      </c>
      <c r="H10" s="82">
        <v>30</v>
      </c>
      <c r="I10" s="85">
        <v>-4494.3599999999997</v>
      </c>
    </row>
    <row r="11" spans="1:11" s="2" customFormat="1" ht="17.25" customHeight="1" x14ac:dyDescent="0.15">
      <c r="A11" s="249" t="s">
        <v>217</v>
      </c>
      <c r="B11" s="175">
        <v>244</v>
      </c>
      <c r="C11" s="152">
        <v>94133.21</v>
      </c>
      <c r="D11" s="86">
        <v>166</v>
      </c>
      <c r="E11" s="76">
        <v>78934.83</v>
      </c>
      <c r="F11" s="86">
        <v>41</v>
      </c>
      <c r="G11" s="77">
        <v>4476.79</v>
      </c>
      <c r="H11" s="86">
        <v>37</v>
      </c>
      <c r="I11" s="153">
        <v>10721.59</v>
      </c>
    </row>
    <row r="12" spans="1:11" s="2" customFormat="1" ht="17.25" customHeight="1" x14ac:dyDescent="0.15">
      <c r="A12" s="238"/>
      <c r="B12" s="177">
        <v>211</v>
      </c>
      <c r="C12" s="83">
        <v>-80442.990000000005</v>
      </c>
      <c r="D12" s="82">
        <v>144</v>
      </c>
      <c r="E12" s="84">
        <v>72050.25</v>
      </c>
      <c r="F12" s="82">
        <v>41</v>
      </c>
      <c r="G12" s="84">
        <v>4476.79</v>
      </c>
      <c r="H12" s="82">
        <v>26</v>
      </c>
      <c r="I12" s="85">
        <v>-3915.95</v>
      </c>
    </row>
    <row r="13" spans="1:11" s="2" customFormat="1" ht="17.25" customHeight="1" x14ac:dyDescent="0.15">
      <c r="A13" s="238" t="s">
        <v>249</v>
      </c>
      <c r="B13" s="22">
        <v>242</v>
      </c>
      <c r="C13" s="87">
        <v>109030.31</v>
      </c>
      <c r="D13" s="88">
        <v>147</v>
      </c>
      <c r="E13" s="89">
        <v>92022.61</v>
      </c>
      <c r="F13" s="88">
        <v>59</v>
      </c>
      <c r="G13" s="90">
        <v>6543.19</v>
      </c>
      <c r="H13" s="88">
        <v>36</v>
      </c>
      <c r="I13" s="91">
        <v>10464.51</v>
      </c>
    </row>
    <row r="14" spans="1:11" s="2" customFormat="1" ht="17.25" customHeight="1" x14ac:dyDescent="0.15">
      <c r="A14" s="239"/>
      <c r="B14" s="178">
        <v>212</v>
      </c>
      <c r="C14" s="168">
        <v>-99118.87</v>
      </c>
      <c r="D14" s="92">
        <v>125</v>
      </c>
      <c r="E14" s="93">
        <v>84952.5</v>
      </c>
      <c r="F14" s="92">
        <v>58</v>
      </c>
      <c r="G14" s="94">
        <v>6434.3</v>
      </c>
      <c r="H14" s="92">
        <v>29</v>
      </c>
      <c r="I14" s="95">
        <v>7732.07</v>
      </c>
      <c r="K14" s="67"/>
    </row>
    <row r="15" spans="1:11" s="2" customFormat="1" x14ac:dyDescent="0.15">
      <c r="A15" s="16" t="s">
        <v>78</v>
      </c>
      <c r="B15" s="16"/>
      <c r="C15" s="16"/>
      <c r="D15" s="15"/>
      <c r="E15" s="15"/>
      <c r="F15" s="15"/>
      <c r="G15" s="15"/>
      <c r="H15" s="15"/>
      <c r="I15" s="14" t="s">
        <v>79</v>
      </c>
      <c r="K15" s="67"/>
    </row>
    <row r="16" spans="1:11" x14ac:dyDescent="0.15">
      <c r="A16" s="13"/>
      <c r="B16" s="13"/>
      <c r="C16" s="13"/>
      <c r="D16" s="13"/>
      <c r="E16" s="13"/>
      <c r="F16" s="13"/>
      <c r="G16" s="12"/>
      <c r="H16" s="12"/>
      <c r="I16" s="12"/>
    </row>
    <row r="20" spans="5:9" x14ac:dyDescent="0.15">
      <c r="E20" s="3"/>
      <c r="I20" s="11"/>
    </row>
  </sheetData>
  <mergeCells count="12">
    <mergeCell ref="A13:A14"/>
    <mergeCell ref="A1:I1"/>
    <mergeCell ref="G2:I2"/>
    <mergeCell ref="A3:A4"/>
    <mergeCell ref="B3:C3"/>
    <mergeCell ref="D3:E3"/>
    <mergeCell ref="F3:G3"/>
    <mergeCell ref="H3:I3"/>
    <mergeCell ref="A5:A6"/>
    <mergeCell ref="A7:A8"/>
    <mergeCell ref="A9:A10"/>
    <mergeCell ref="A11:A12"/>
  </mergeCells>
  <phoneticPr fontId="15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0.75" style="1" customWidth="1"/>
    <col min="2" max="9" width="9.875" style="1" customWidth="1"/>
    <col min="10" max="16384" width="9" style="1"/>
  </cols>
  <sheetData>
    <row r="1" spans="1:11" ht="21" x14ac:dyDescent="0.15">
      <c r="A1" s="240" t="s">
        <v>80</v>
      </c>
      <c r="B1" s="241"/>
      <c r="C1" s="241"/>
      <c r="D1" s="241"/>
      <c r="E1" s="241"/>
      <c r="F1" s="241"/>
      <c r="G1" s="241"/>
      <c r="H1" s="241"/>
      <c r="I1" s="241"/>
    </row>
    <row r="2" spans="1:11" x14ac:dyDescent="0.15">
      <c r="A2" s="13"/>
      <c r="B2" s="13"/>
      <c r="C2" s="13"/>
      <c r="D2" s="13"/>
      <c r="E2" s="13"/>
      <c r="F2" s="13"/>
      <c r="G2" s="13"/>
      <c r="I2" s="161" t="s">
        <v>156</v>
      </c>
    </row>
    <row r="3" spans="1:11" s="3" customFormat="1" ht="30" customHeight="1" x14ac:dyDescent="0.15">
      <c r="A3" s="193"/>
      <c r="B3" s="194" t="s">
        <v>31</v>
      </c>
      <c r="C3" s="195" t="s">
        <v>32</v>
      </c>
      <c r="D3" s="195" t="s">
        <v>33</v>
      </c>
      <c r="E3" s="195" t="s">
        <v>34</v>
      </c>
      <c r="F3" s="195" t="s">
        <v>35</v>
      </c>
      <c r="G3" s="195" t="s">
        <v>36</v>
      </c>
      <c r="H3" s="195" t="s">
        <v>37</v>
      </c>
      <c r="I3" s="196" t="s">
        <v>38</v>
      </c>
    </row>
    <row r="4" spans="1:11" s="2" customFormat="1" ht="20.100000000000001" customHeight="1" x14ac:dyDescent="0.15">
      <c r="A4" s="187" t="s">
        <v>216</v>
      </c>
      <c r="B4" s="188" t="s">
        <v>199</v>
      </c>
      <c r="C4" s="189" t="s">
        <v>188</v>
      </c>
      <c r="D4" s="189" t="s">
        <v>189</v>
      </c>
      <c r="E4" s="189" t="s">
        <v>185</v>
      </c>
      <c r="F4" s="189" t="s">
        <v>190</v>
      </c>
      <c r="G4" s="190" t="s">
        <v>278</v>
      </c>
      <c r="H4" s="191" t="s">
        <v>187</v>
      </c>
      <c r="I4" s="192" t="s">
        <v>191</v>
      </c>
    </row>
    <row r="5" spans="1:11" s="2" customFormat="1" ht="20.100000000000001" customHeight="1" x14ac:dyDescent="0.15">
      <c r="A5" s="185" t="s">
        <v>184</v>
      </c>
      <c r="B5" s="183" t="s">
        <v>200</v>
      </c>
      <c r="C5" s="97" t="s">
        <v>206</v>
      </c>
      <c r="D5" s="97" t="s">
        <v>201</v>
      </c>
      <c r="E5" s="97" t="s">
        <v>192</v>
      </c>
      <c r="F5" s="97" t="s">
        <v>202</v>
      </c>
      <c r="G5" s="96" t="s">
        <v>279</v>
      </c>
      <c r="H5" s="96" t="s">
        <v>202</v>
      </c>
      <c r="I5" s="98" t="s">
        <v>203</v>
      </c>
    </row>
    <row r="6" spans="1:11" s="2" customFormat="1" ht="20.100000000000001" customHeight="1" x14ac:dyDescent="0.15">
      <c r="A6" s="185" t="s">
        <v>215</v>
      </c>
      <c r="B6" s="183" t="s">
        <v>218</v>
      </c>
      <c r="C6" s="97" t="s">
        <v>207</v>
      </c>
      <c r="D6" s="97" t="s">
        <v>208</v>
      </c>
      <c r="E6" s="97" t="s">
        <v>192</v>
      </c>
      <c r="F6" s="97" t="s">
        <v>209</v>
      </c>
      <c r="G6" s="96" t="s">
        <v>210</v>
      </c>
      <c r="H6" s="96" t="s">
        <v>211</v>
      </c>
      <c r="I6" s="98" t="s">
        <v>212</v>
      </c>
    </row>
    <row r="7" spans="1:11" s="2" customFormat="1" ht="20.100000000000001" customHeight="1" x14ac:dyDescent="0.15">
      <c r="A7" s="185" t="s">
        <v>217</v>
      </c>
      <c r="B7" s="183" t="s">
        <v>233</v>
      </c>
      <c r="C7" s="97" t="s">
        <v>234</v>
      </c>
      <c r="D7" s="97" t="s">
        <v>235</v>
      </c>
      <c r="E7" s="97" t="s">
        <v>186</v>
      </c>
      <c r="F7" s="97" t="s">
        <v>187</v>
      </c>
      <c r="G7" s="96" t="s">
        <v>236</v>
      </c>
      <c r="H7" s="96" t="s">
        <v>237</v>
      </c>
      <c r="I7" s="98" t="s">
        <v>238</v>
      </c>
    </row>
    <row r="8" spans="1:11" s="2" customFormat="1" ht="20.100000000000001" customHeight="1" x14ac:dyDescent="0.15">
      <c r="A8" s="186" t="s">
        <v>249</v>
      </c>
      <c r="B8" s="184" t="s">
        <v>280</v>
      </c>
      <c r="C8" s="99" t="s">
        <v>281</v>
      </c>
      <c r="D8" s="99" t="s">
        <v>250</v>
      </c>
      <c r="E8" s="99" t="s">
        <v>251</v>
      </c>
      <c r="F8" s="163" t="s">
        <v>252</v>
      </c>
      <c r="G8" s="154" t="s">
        <v>282</v>
      </c>
      <c r="H8" s="154" t="s">
        <v>283</v>
      </c>
      <c r="I8" s="100" t="s">
        <v>253</v>
      </c>
    </row>
    <row r="9" spans="1:11" s="2" customFormat="1" ht="13.5" customHeight="1" x14ac:dyDescent="0.15">
      <c r="A9" s="250" t="s">
        <v>78</v>
      </c>
      <c r="B9" s="250"/>
      <c r="C9" s="250"/>
      <c r="D9" s="250"/>
      <c r="E9" s="15"/>
      <c r="F9" s="15"/>
      <c r="G9" s="15"/>
      <c r="I9" s="44" t="s">
        <v>79</v>
      </c>
    </row>
    <row r="10" spans="1:11" ht="13.5" customHeight="1" x14ac:dyDescent="0.15">
      <c r="F10" s="4"/>
      <c r="G10" s="4"/>
      <c r="H10" s="4"/>
      <c r="I10" s="4"/>
    </row>
    <row r="11" spans="1:11" ht="13.5" customHeight="1" x14ac:dyDescent="0.15"/>
    <row r="12" spans="1:11" ht="13.5" customHeight="1" x14ac:dyDescent="0.15">
      <c r="K12" s="68"/>
    </row>
    <row r="13" spans="1:11" ht="13.5" customHeight="1" x14ac:dyDescent="0.15"/>
    <row r="20" spans="5:5" x14ac:dyDescent="0.15">
      <c r="E20" s="3"/>
    </row>
  </sheetData>
  <mergeCells count="2">
    <mergeCell ref="A1:I1"/>
    <mergeCell ref="A9:D9"/>
  </mergeCells>
  <phoneticPr fontId="15"/>
  <pageMargins left="0.75" right="0.75" top="1" bottom="1" header="0.51200000000000001" footer="0.51200000000000001"/>
  <pageSetup paperSize="9" scale="92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10.75" style="1" customWidth="1"/>
    <col min="2" max="2" width="8.625" style="1" customWidth="1"/>
    <col min="3" max="3" width="13.125" style="1" customWidth="1"/>
    <col min="4" max="4" width="11.625" style="1" customWidth="1"/>
    <col min="5" max="6" width="10.875" style="1" customWidth="1"/>
    <col min="7" max="8" width="10.625" style="1" customWidth="1"/>
    <col min="9" max="16384" width="9" style="1"/>
  </cols>
  <sheetData>
    <row r="1" spans="1:11" ht="21" x14ac:dyDescent="0.15">
      <c r="A1" s="240" t="s">
        <v>97</v>
      </c>
      <c r="B1" s="240"/>
      <c r="C1" s="240"/>
      <c r="D1" s="240"/>
      <c r="E1" s="240"/>
      <c r="F1" s="240"/>
      <c r="G1" s="240"/>
      <c r="H1" s="240"/>
    </row>
    <row r="2" spans="1:11" x14ac:dyDescent="0.15">
      <c r="A2" s="13"/>
      <c r="B2" s="13"/>
      <c r="C2" s="13"/>
      <c r="D2" s="13"/>
      <c r="E2" s="13"/>
      <c r="F2" s="13"/>
      <c r="H2" s="161" t="s">
        <v>178</v>
      </c>
    </row>
    <row r="3" spans="1:11" s="3" customFormat="1" ht="15" customHeight="1" x14ac:dyDescent="0.15">
      <c r="A3" s="251" t="s">
        <v>118</v>
      </c>
      <c r="B3" s="253" t="s">
        <v>98</v>
      </c>
      <c r="C3" s="255" t="s">
        <v>99</v>
      </c>
      <c r="D3" s="257" t="s">
        <v>100</v>
      </c>
      <c r="E3" s="255"/>
      <c r="F3" s="255"/>
      <c r="G3" s="172" t="s">
        <v>101</v>
      </c>
      <c r="H3" s="173" t="s">
        <v>102</v>
      </c>
    </row>
    <row r="4" spans="1:11" s="3" customFormat="1" ht="15" customHeight="1" x14ac:dyDescent="0.15">
      <c r="A4" s="252"/>
      <c r="B4" s="254"/>
      <c r="C4" s="256"/>
      <c r="D4" s="201" t="s">
        <v>99</v>
      </c>
      <c r="E4" s="202" t="s">
        <v>103</v>
      </c>
      <c r="F4" s="202" t="s">
        <v>104</v>
      </c>
      <c r="G4" s="203" t="s">
        <v>105</v>
      </c>
      <c r="H4" s="204" t="s">
        <v>106</v>
      </c>
    </row>
    <row r="5" spans="1:11" s="2" customFormat="1" ht="15" customHeight="1" x14ac:dyDescent="0.15">
      <c r="A5" s="248" t="s">
        <v>219</v>
      </c>
      <c r="B5" s="198" t="s">
        <v>119</v>
      </c>
      <c r="C5" s="103">
        <v>24345</v>
      </c>
      <c r="D5" s="103">
        <v>23506</v>
      </c>
      <c r="E5" s="103">
        <v>398</v>
      </c>
      <c r="F5" s="103">
        <v>23108</v>
      </c>
      <c r="G5" s="103">
        <v>41</v>
      </c>
      <c r="H5" s="104">
        <v>798</v>
      </c>
    </row>
    <row r="6" spans="1:11" s="2" customFormat="1" ht="15" customHeight="1" x14ac:dyDescent="0.15">
      <c r="A6" s="238"/>
      <c r="B6" s="198" t="s">
        <v>46</v>
      </c>
      <c r="C6" s="103">
        <v>4010151</v>
      </c>
      <c r="D6" s="103">
        <v>3952161</v>
      </c>
      <c r="E6" s="103">
        <v>38046</v>
      </c>
      <c r="F6" s="103">
        <v>3914115</v>
      </c>
      <c r="G6" s="103">
        <v>21276</v>
      </c>
      <c r="H6" s="104">
        <v>36714</v>
      </c>
    </row>
    <row r="7" spans="1:11" s="2" customFormat="1" ht="15" customHeight="1" x14ac:dyDescent="0.15">
      <c r="A7" s="258" t="s">
        <v>194</v>
      </c>
      <c r="B7" s="197" t="s">
        <v>119</v>
      </c>
      <c r="C7" s="101">
        <v>24602</v>
      </c>
      <c r="D7" s="101">
        <v>23776</v>
      </c>
      <c r="E7" s="101">
        <v>414</v>
      </c>
      <c r="F7" s="101">
        <v>23362</v>
      </c>
      <c r="G7" s="101">
        <v>44</v>
      </c>
      <c r="H7" s="102">
        <v>782</v>
      </c>
    </row>
    <row r="8" spans="1:11" s="2" customFormat="1" ht="15" customHeight="1" x14ac:dyDescent="0.15">
      <c r="A8" s="258"/>
      <c r="B8" s="199" t="s">
        <v>46</v>
      </c>
      <c r="C8" s="105">
        <v>4062683</v>
      </c>
      <c r="D8" s="105">
        <v>4003867</v>
      </c>
      <c r="E8" s="105">
        <v>40101</v>
      </c>
      <c r="F8" s="105">
        <v>3963766</v>
      </c>
      <c r="G8" s="105">
        <v>23036</v>
      </c>
      <c r="H8" s="106">
        <v>35780</v>
      </c>
    </row>
    <row r="9" spans="1:11" s="2" customFormat="1" ht="15" customHeight="1" x14ac:dyDescent="0.15">
      <c r="A9" s="258" t="s">
        <v>214</v>
      </c>
      <c r="B9" s="197" t="s">
        <v>119</v>
      </c>
      <c r="C9" s="101">
        <v>24703</v>
      </c>
      <c r="D9" s="101">
        <v>23901</v>
      </c>
      <c r="E9" s="101">
        <v>441</v>
      </c>
      <c r="F9" s="101">
        <v>23460</v>
      </c>
      <c r="G9" s="101">
        <v>50</v>
      </c>
      <c r="H9" s="102">
        <v>752</v>
      </c>
    </row>
    <row r="10" spans="1:11" s="2" customFormat="1" ht="15" customHeight="1" x14ac:dyDescent="0.15">
      <c r="A10" s="258"/>
      <c r="B10" s="199" t="s">
        <v>46</v>
      </c>
      <c r="C10" s="105">
        <v>4102828</v>
      </c>
      <c r="D10" s="105">
        <v>4042586</v>
      </c>
      <c r="E10" s="105">
        <v>43269</v>
      </c>
      <c r="F10" s="105">
        <v>3999317</v>
      </c>
      <c r="G10" s="105">
        <v>26057</v>
      </c>
      <c r="H10" s="106">
        <v>34185</v>
      </c>
    </row>
    <row r="11" spans="1:11" s="2" customFormat="1" ht="15" customHeight="1" x14ac:dyDescent="0.15">
      <c r="A11" s="249" t="s">
        <v>239</v>
      </c>
      <c r="B11" s="197" t="s">
        <v>195</v>
      </c>
      <c r="C11" s="101">
        <v>24758</v>
      </c>
      <c r="D11" s="101">
        <v>23982</v>
      </c>
      <c r="E11" s="101">
        <v>470</v>
      </c>
      <c r="F11" s="101">
        <v>23512</v>
      </c>
      <c r="G11" s="101">
        <v>47</v>
      </c>
      <c r="H11" s="102">
        <v>729</v>
      </c>
    </row>
    <row r="12" spans="1:11" s="2" customFormat="1" ht="15" customHeight="1" x14ac:dyDescent="0.15">
      <c r="A12" s="238"/>
      <c r="B12" s="199" t="s">
        <v>196</v>
      </c>
      <c r="C12" s="105">
        <v>4147034</v>
      </c>
      <c r="D12" s="105">
        <v>4088321</v>
      </c>
      <c r="E12" s="105">
        <v>47183</v>
      </c>
      <c r="F12" s="105">
        <v>4041138</v>
      </c>
      <c r="G12" s="105">
        <v>25445</v>
      </c>
      <c r="H12" s="106">
        <v>33268</v>
      </c>
    </row>
    <row r="13" spans="1:11" s="2" customFormat="1" ht="15" customHeight="1" x14ac:dyDescent="0.15">
      <c r="A13" s="238" t="s">
        <v>284</v>
      </c>
      <c r="B13" s="198" t="s">
        <v>195</v>
      </c>
      <c r="C13" s="103">
        <f>D13+G13+H13</f>
        <v>24965</v>
      </c>
      <c r="D13" s="103">
        <v>24203</v>
      </c>
      <c r="E13" s="103">
        <v>517</v>
      </c>
      <c r="F13" s="103">
        <v>23686</v>
      </c>
      <c r="G13" s="103">
        <v>60</v>
      </c>
      <c r="H13" s="104">
        <v>702</v>
      </c>
    </row>
    <row r="14" spans="1:11" s="2" customFormat="1" ht="15" customHeight="1" x14ac:dyDescent="0.15">
      <c r="A14" s="239"/>
      <c r="B14" s="200" t="s">
        <v>196</v>
      </c>
      <c r="C14" s="107">
        <f>D14+G14+H14</f>
        <v>4214585</v>
      </c>
      <c r="D14" s="107">
        <v>4149334</v>
      </c>
      <c r="E14" s="107">
        <v>52238</v>
      </c>
      <c r="F14" s="107">
        <v>4097096</v>
      </c>
      <c r="G14" s="107">
        <v>33192</v>
      </c>
      <c r="H14" s="108">
        <v>32059</v>
      </c>
    </row>
    <row r="15" spans="1:11" s="2" customFormat="1" x14ac:dyDescent="0.15">
      <c r="A15" s="15"/>
      <c r="B15" s="15"/>
      <c r="C15" s="15"/>
      <c r="D15" s="15"/>
      <c r="E15" s="15"/>
      <c r="F15" s="15"/>
      <c r="G15" s="259" t="s">
        <v>107</v>
      </c>
      <c r="H15" s="259"/>
      <c r="K15" s="69"/>
    </row>
    <row r="16" spans="1:11" x14ac:dyDescent="0.15">
      <c r="A16" s="13"/>
      <c r="B16" s="13"/>
      <c r="C16" s="13"/>
      <c r="D16" s="13"/>
      <c r="E16" s="13"/>
      <c r="F16" s="13"/>
      <c r="G16" s="13"/>
      <c r="H16" s="13"/>
      <c r="K16" s="69"/>
    </row>
    <row r="20" spans="5:5" x14ac:dyDescent="0.15">
      <c r="E20" s="3"/>
    </row>
  </sheetData>
  <mergeCells count="11">
    <mergeCell ref="A5:A6"/>
    <mergeCell ref="A7:A8"/>
    <mergeCell ref="A13:A14"/>
    <mergeCell ref="G15:H15"/>
    <mergeCell ref="A9:A10"/>
    <mergeCell ref="A11:A12"/>
    <mergeCell ref="A1:H1"/>
    <mergeCell ref="A3:A4"/>
    <mergeCell ref="B3:B4"/>
    <mergeCell ref="C3:C4"/>
    <mergeCell ref="D3:F3"/>
  </mergeCells>
  <phoneticPr fontId="15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view="pageBreakPreview" zoomScaleNormal="100" zoomScaleSheetLayoutView="100" workbookViewId="0">
      <selection activeCell="J26" sqref="J26"/>
    </sheetView>
  </sheetViews>
  <sheetFormatPr defaultRowHeight="13.5" x14ac:dyDescent="0.15"/>
  <cols>
    <col min="1" max="2" width="8.375" style="1" customWidth="1"/>
    <col min="3" max="4" width="8.625" style="1" customWidth="1"/>
    <col min="5" max="6" width="9.875" style="1" customWidth="1"/>
    <col min="7" max="7" width="12.75" style="1" bestFit="1" customWidth="1"/>
    <col min="8" max="8" width="12.125" style="1" customWidth="1"/>
    <col min="9" max="9" width="9.625" style="1" customWidth="1"/>
    <col min="10" max="16384" width="9" style="1"/>
  </cols>
  <sheetData>
    <row r="1" spans="1:9" ht="21" x14ac:dyDescent="0.15">
      <c r="A1" s="240" t="s">
        <v>108</v>
      </c>
      <c r="B1" s="241"/>
      <c r="C1" s="241"/>
      <c r="D1" s="241"/>
      <c r="E1" s="241"/>
      <c r="F1" s="241"/>
      <c r="G1" s="241"/>
      <c r="H1" s="241"/>
      <c r="I1" s="241"/>
    </row>
    <row r="2" spans="1:9" x14ac:dyDescent="0.15">
      <c r="A2" s="13"/>
      <c r="B2" s="13"/>
      <c r="C2" s="13"/>
      <c r="D2" s="13"/>
      <c r="E2" s="13"/>
      <c r="F2" s="13"/>
      <c r="G2" s="13"/>
      <c r="I2" s="155" t="s">
        <v>179</v>
      </c>
    </row>
    <row r="3" spans="1:9" ht="15" customHeight="1" x14ac:dyDescent="0.15">
      <c r="A3" s="268" t="s">
        <v>118</v>
      </c>
      <c r="B3" s="245" t="s">
        <v>39</v>
      </c>
      <c r="C3" s="246" t="s">
        <v>29</v>
      </c>
      <c r="D3" s="246"/>
      <c r="E3" s="246" t="s">
        <v>241</v>
      </c>
      <c r="F3" s="246"/>
      <c r="G3" s="246" t="s">
        <v>40</v>
      </c>
      <c r="H3" s="246"/>
      <c r="I3" s="247"/>
    </row>
    <row r="4" spans="1:9" ht="15" customHeight="1" x14ac:dyDescent="0.15">
      <c r="A4" s="269"/>
      <c r="B4" s="271"/>
      <c r="C4" s="264" t="s">
        <v>41</v>
      </c>
      <c r="D4" s="264" t="s">
        <v>42</v>
      </c>
      <c r="E4" s="264" t="s">
        <v>41</v>
      </c>
      <c r="F4" s="264" t="s">
        <v>42</v>
      </c>
      <c r="G4" s="264" t="s">
        <v>242</v>
      </c>
      <c r="H4" s="264"/>
      <c r="I4" s="273" t="s">
        <v>243</v>
      </c>
    </row>
    <row r="5" spans="1:9" ht="15" customHeight="1" x14ac:dyDescent="0.15">
      <c r="A5" s="270"/>
      <c r="B5" s="272"/>
      <c r="C5" s="265"/>
      <c r="D5" s="265"/>
      <c r="E5" s="265"/>
      <c r="F5" s="265"/>
      <c r="G5" s="181" t="s">
        <v>41</v>
      </c>
      <c r="H5" s="181" t="s">
        <v>42</v>
      </c>
      <c r="I5" s="274"/>
    </row>
    <row r="6" spans="1:9" s="2" customFormat="1" ht="15" customHeight="1" x14ac:dyDescent="0.15">
      <c r="A6" s="278" t="s">
        <v>219</v>
      </c>
      <c r="B6" s="198" t="s">
        <v>120</v>
      </c>
      <c r="C6" s="279">
        <v>23506</v>
      </c>
      <c r="D6" s="110">
        <v>398</v>
      </c>
      <c r="E6" s="279">
        <v>3952161</v>
      </c>
      <c r="F6" s="110">
        <v>38046</v>
      </c>
      <c r="G6" s="279">
        <v>190930210</v>
      </c>
      <c r="H6" s="110">
        <v>1108963</v>
      </c>
      <c r="I6" s="111">
        <v>29148</v>
      </c>
    </row>
    <row r="7" spans="1:9" s="2" customFormat="1" ht="15" customHeight="1" x14ac:dyDescent="0.15">
      <c r="A7" s="276"/>
      <c r="B7" s="198" t="s">
        <v>121</v>
      </c>
      <c r="C7" s="261"/>
      <c r="D7" s="110">
        <v>23108</v>
      </c>
      <c r="E7" s="261"/>
      <c r="F7" s="110">
        <v>3914115</v>
      </c>
      <c r="G7" s="261"/>
      <c r="H7" s="110">
        <v>189821247</v>
      </c>
      <c r="I7" s="111">
        <v>48497</v>
      </c>
    </row>
    <row r="8" spans="1:9" s="2" customFormat="1" ht="15" customHeight="1" x14ac:dyDescent="0.15">
      <c r="A8" s="280" t="s">
        <v>194</v>
      </c>
      <c r="B8" s="197" t="s">
        <v>120</v>
      </c>
      <c r="C8" s="260">
        <v>23776</v>
      </c>
      <c r="D8" s="156">
        <v>414</v>
      </c>
      <c r="E8" s="281">
        <v>4003867</v>
      </c>
      <c r="F8" s="156">
        <v>40101</v>
      </c>
      <c r="G8" s="281">
        <v>196890801</v>
      </c>
      <c r="H8" s="156">
        <v>1294688</v>
      </c>
      <c r="I8" s="109">
        <v>32286</v>
      </c>
    </row>
    <row r="9" spans="1:9" s="2" customFormat="1" ht="15" customHeight="1" x14ac:dyDescent="0.15">
      <c r="A9" s="280"/>
      <c r="B9" s="199" t="s">
        <v>121</v>
      </c>
      <c r="C9" s="261"/>
      <c r="D9" s="157">
        <v>23362</v>
      </c>
      <c r="E9" s="281"/>
      <c r="F9" s="157">
        <v>3963766</v>
      </c>
      <c r="G9" s="281"/>
      <c r="H9" s="157">
        <v>195596113</v>
      </c>
      <c r="I9" s="112">
        <v>49346</v>
      </c>
    </row>
    <row r="10" spans="1:9" s="2" customFormat="1" ht="15" customHeight="1" x14ac:dyDescent="0.15">
      <c r="A10" s="280" t="s">
        <v>244</v>
      </c>
      <c r="B10" s="197" t="s">
        <v>197</v>
      </c>
      <c r="C10" s="281">
        <v>23901</v>
      </c>
      <c r="D10" s="156">
        <v>441</v>
      </c>
      <c r="E10" s="283">
        <v>4042586</v>
      </c>
      <c r="F10" s="156">
        <v>43269</v>
      </c>
      <c r="G10" s="283">
        <v>200167228</v>
      </c>
      <c r="H10" s="156">
        <v>1545203</v>
      </c>
      <c r="I10" s="109">
        <v>35712</v>
      </c>
    </row>
    <row r="11" spans="1:9" s="2" customFormat="1" ht="15" customHeight="1" x14ac:dyDescent="0.15">
      <c r="A11" s="280"/>
      <c r="B11" s="199" t="s">
        <v>198</v>
      </c>
      <c r="C11" s="281"/>
      <c r="D11" s="157">
        <v>29460</v>
      </c>
      <c r="E11" s="283"/>
      <c r="F11" s="157">
        <v>3999317</v>
      </c>
      <c r="G11" s="283"/>
      <c r="H11" s="157">
        <v>198622025</v>
      </c>
      <c r="I11" s="112">
        <v>49664</v>
      </c>
    </row>
    <row r="12" spans="1:9" s="2" customFormat="1" ht="15" customHeight="1" x14ac:dyDescent="0.15">
      <c r="A12" s="275" t="s">
        <v>239</v>
      </c>
      <c r="B12" s="197" t="s">
        <v>197</v>
      </c>
      <c r="C12" s="260">
        <v>23982</v>
      </c>
      <c r="D12" s="156">
        <v>470</v>
      </c>
      <c r="E12" s="262">
        <v>4088321</v>
      </c>
      <c r="F12" s="156">
        <v>47183</v>
      </c>
      <c r="G12" s="262">
        <v>205979064</v>
      </c>
      <c r="H12" s="156">
        <v>1870262</v>
      </c>
      <c r="I12" s="109">
        <v>39638</v>
      </c>
    </row>
    <row r="13" spans="1:9" s="2" customFormat="1" ht="15" customHeight="1" x14ac:dyDescent="0.15">
      <c r="A13" s="276"/>
      <c r="B13" s="199" t="s">
        <v>198</v>
      </c>
      <c r="C13" s="261"/>
      <c r="D13" s="157">
        <v>23512</v>
      </c>
      <c r="E13" s="263"/>
      <c r="F13" s="157">
        <v>4041138</v>
      </c>
      <c r="G13" s="263"/>
      <c r="H13" s="157">
        <v>204108802</v>
      </c>
      <c r="I13" s="112">
        <v>50508</v>
      </c>
    </row>
    <row r="14" spans="1:9" s="2" customFormat="1" ht="15" customHeight="1" x14ac:dyDescent="0.15">
      <c r="A14" s="276" t="s">
        <v>245</v>
      </c>
      <c r="B14" s="198" t="s">
        <v>197</v>
      </c>
      <c r="C14" s="266">
        <v>24203</v>
      </c>
      <c r="D14" s="113">
        <v>517</v>
      </c>
      <c r="E14" s="266">
        <v>4149334</v>
      </c>
      <c r="F14" s="113">
        <v>52238</v>
      </c>
      <c r="G14" s="266">
        <v>213559660</v>
      </c>
      <c r="H14" s="113">
        <v>2253935</v>
      </c>
      <c r="I14" s="114">
        <v>43147</v>
      </c>
    </row>
    <row r="15" spans="1:9" s="2" customFormat="1" ht="15" customHeight="1" x14ac:dyDescent="0.15">
      <c r="A15" s="282"/>
      <c r="B15" s="200" t="s">
        <v>198</v>
      </c>
      <c r="C15" s="267"/>
      <c r="D15" s="115">
        <v>23686</v>
      </c>
      <c r="E15" s="267"/>
      <c r="F15" s="115">
        <v>4097096</v>
      </c>
      <c r="G15" s="267"/>
      <c r="H15" s="115">
        <v>211305725</v>
      </c>
      <c r="I15" s="116">
        <v>51575</v>
      </c>
    </row>
    <row r="16" spans="1:9" s="2" customFormat="1" x14ac:dyDescent="0.15">
      <c r="A16" s="15"/>
      <c r="B16" s="15"/>
      <c r="C16" s="15"/>
      <c r="D16" s="15"/>
      <c r="E16" s="15"/>
      <c r="F16" s="15"/>
      <c r="G16" s="15"/>
      <c r="H16" s="277" t="s">
        <v>107</v>
      </c>
      <c r="I16" s="277"/>
    </row>
    <row r="20" spans="5:5" x14ac:dyDescent="0.15">
      <c r="E20" s="3"/>
    </row>
  </sheetData>
  <mergeCells count="33">
    <mergeCell ref="A12:A13"/>
    <mergeCell ref="H16:I16"/>
    <mergeCell ref="A6:A7"/>
    <mergeCell ref="C6:C7"/>
    <mergeCell ref="E6:E7"/>
    <mergeCell ref="G6:G7"/>
    <mergeCell ref="A8:A9"/>
    <mergeCell ref="C14:C15"/>
    <mergeCell ref="C10:C11"/>
    <mergeCell ref="A14:A15"/>
    <mergeCell ref="E10:E11"/>
    <mergeCell ref="A10:A11"/>
    <mergeCell ref="C8:C9"/>
    <mergeCell ref="E8:E9"/>
    <mergeCell ref="G8:G9"/>
    <mergeCell ref="G10:G11"/>
    <mergeCell ref="A1:I1"/>
    <mergeCell ref="A3:A5"/>
    <mergeCell ref="B3:B5"/>
    <mergeCell ref="C3:D3"/>
    <mergeCell ref="E3:F3"/>
    <mergeCell ref="F4:F5"/>
    <mergeCell ref="G3:I3"/>
    <mergeCell ref="C4:C5"/>
    <mergeCell ref="D4:D5"/>
    <mergeCell ref="G4:H4"/>
    <mergeCell ref="I4:I5"/>
    <mergeCell ref="C12:C13"/>
    <mergeCell ref="G12:G13"/>
    <mergeCell ref="E4:E5"/>
    <mergeCell ref="E14:E15"/>
    <mergeCell ref="G14:G15"/>
    <mergeCell ref="E12:E13"/>
  </mergeCells>
  <phoneticPr fontId="16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10.75" style="1" customWidth="1"/>
    <col min="2" max="2" width="6.625" style="1" customWidth="1"/>
    <col min="3" max="3" width="8.625" style="1" customWidth="1"/>
    <col min="4" max="4" width="6.625" style="1" customWidth="1"/>
    <col min="5" max="5" width="8.625" style="1" customWidth="1"/>
    <col min="6" max="6" width="6.625" style="1" customWidth="1"/>
    <col min="7" max="7" width="8.625" style="1" customWidth="1"/>
    <col min="8" max="8" width="6.75" style="1" customWidth="1"/>
    <col min="9" max="9" width="8.625" style="1" customWidth="1"/>
    <col min="10" max="10" width="6.625" style="1" customWidth="1"/>
    <col min="11" max="11" width="8.625" style="1" customWidth="1"/>
    <col min="12" max="16384" width="9" style="1"/>
  </cols>
  <sheetData>
    <row r="1" spans="1:11" ht="21" x14ac:dyDescent="0.15">
      <c r="A1" s="240" t="s">
        <v>109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x14ac:dyDescent="0.15">
      <c r="A2" s="13"/>
      <c r="B2" s="13"/>
      <c r="C2" s="13"/>
      <c r="D2" s="13"/>
      <c r="E2" s="13"/>
      <c r="F2" s="13"/>
      <c r="G2" s="13"/>
      <c r="H2" s="13"/>
      <c r="J2" s="155"/>
      <c r="K2" s="155" t="s">
        <v>180</v>
      </c>
    </row>
    <row r="3" spans="1:11" ht="18" customHeight="1" x14ac:dyDescent="0.15">
      <c r="A3" s="284"/>
      <c r="B3" s="245" t="s">
        <v>25</v>
      </c>
      <c r="C3" s="246"/>
      <c r="D3" s="246" t="s">
        <v>43</v>
      </c>
      <c r="E3" s="246"/>
      <c r="F3" s="246" t="s">
        <v>44</v>
      </c>
      <c r="G3" s="246"/>
      <c r="H3" s="246" t="s">
        <v>45</v>
      </c>
      <c r="I3" s="246"/>
      <c r="J3" s="246" t="s">
        <v>38</v>
      </c>
      <c r="K3" s="247"/>
    </row>
    <row r="4" spans="1:11" ht="18" customHeight="1" x14ac:dyDescent="0.15">
      <c r="A4" s="285"/>
      <c r="B4" s="180" t="s">
        <v>29</v>
      </c>
      <c r="C4" s="181" t="s">
        <v>46</v>
      </c>
      <c r="D4" s="181" t="s">
        <v>29</v>
      </c>
      <c r="E4" s="181" t="s">
        <v>46</v>
      </c>
      <c r="F4" s="181" t="s">
        <v>29</v>
      </c>
      <c r="G4" s="181" t="s">
        <v>46</v>
      </c>
      <c r="H4" s="181" t="s">
        <v>29</v>
      </c>
      <c r="I4" s="181" t="s">
        <v>46</v>
      </c>
      <c r="J4" s="181" t="s">
        <v>29</v>
      </c>
      <c r="K4" s="182" t="s">
        <v>46</v>
      </c>
    </row>
    <row r="5" spans="1:11" s="2" customFormat="1" ht="22.5" customHeight="1" x14ac:dyDescent="0.15">
      <c r="A5" s="209" t="s">
        <v>219</v>
      </c>
      <c r="B5" s="207">
        <v>398</v>
      </c>
      <c r="C5" s="117">
        <v>37588</v>
      </c>
      <c r="D5" s="117">
        <v>378</v>
      </c>
      <c r="E5" s="117">
        <v>35472</v>
      </c>
      <c r="F5" s="117">
        <v>14</v>
      </c>
      <c r="G5" s="117">
        <v>1550</v>
      </c>
      <c r="H5" s="103" t="s">
        <v>47</v>
      </c>
      <c r="I5" s="103" t="s">
        <v>47</v>
      </c>
      <c r="J5" s="117">
        <v>6</v>
      </c>
      <c r="K5" s="118">
        <v>566</v>
      </c>
    </row>
    <row r="6" spans="1:11" s="2" customFormat="1" ht="22.5" customHeight="1" x14ac:dyDescent="0.15">
      <c r="A6" s="209" t="s">
        <v>194</v>
      </c>
      <c r="B6" s="207">
        <v>414</v>
      </c>
      <c r="C6" s="117">
        <v>40101</v>
      </c>
      <c r="D6" s="117">
        <v>396</v>
      </c>
      <c r="E6" s="117">
        <v>38203</v>
      </c>
      <c r="F6" s="117">
        <v>13</v>
      </c>
      <c r="G6" s="117">
        <v>1386</v>
      </c>
      <c r="H6" s="103" t="s">
        <v>47</v>
      </c>
      <c r="I6" s="103" t="s">
        <v>47</v>
      </c>
      <c r="J6" s="117">
        <v>5</v>
      </c>
      <c r="K6" s="118">
        <v>512</v>
      </c>
    </row>
    <row r="7" spans="1:11" s="2" customFormat="1" ht="22.5" customHeight="1" x14ac:dyDescent="0.15">
      <c r="A7" s="209" t="s">
        <v>214</v>
      </c>
      <c r="B7" s="207">
        <v>441</v>
      </c>
      <c r="C7" s="117">
        <v>43269</v>
      </c>
      <c r="D7" s="117">
        <v>421</v>
      </c>
      <c r="E7" s="117">
        <v>41141</v>
      </c>
      <c r="F7" s="117">
        <v>14</v>
      </c>
      <c r="G7" s="117">
        <v>1515</v>
      </c>
      <c r="H7" s="103" t="s">
        <v>47</v>
      </c>
      <c r="I7" s="103" t="s">
        <v>47</v>
      </c>
      <c r="J7" s="117">
        <v>6</v>
      </c>
      <c r="K7" s="118">
        <v>613</v>
      </c>
    </row>
    <row r="8" spans="1:11" s="2" customFormat="1" ht="22.5" customHeight="1" x14ac:dyDescent="0.15">
      <c r="A8" s="209" t="s">
        <v>246</v>
      </c>
      <c r="B8" s="207">
        <v>470</v>
      </c>
      <c r="C8" s="117">
        <v>47183</v>
      </c>
      <c r="D8" s="117">
        <v>450</v>
      </c>
      <c r="E8" s="117">
        <v>45055</v>
      </c>
      <c r="F8" s="117">
        <v>14</v>
      </c>
      <c r="G8" s="117">
        <v>1515</v>
      </c>
      <c r="H8" s="103" t="s">
        <v>47</v>
      </c>
      <c r="I8" s="103" t="s">
        <v>47</v>
      </c>
      <c r="J8" s="117">
        <v>6</v>
      </c>
      <c r="K8" s="118">
        <v>613</v>
      </c>
    </row>
    <row r="9" spans="1:11" s="2" customFormat="1" ht="22.5" customHeight="1" x14ac:dyDescent="0.15">
      <c r="A9" s="210" t="s">
        <v>247</v>
      </c>
      <c r="B9" s="208">
        <v>517</v>
      </c>
      <c r="C9" s="119">
        <v>52238</v>
      </c>
      <c r="D9" s="119">
        <v>497</v>
      </c>
      <c r="E9" s="119">
        <v>49692</v>
      </c>
      <c r="F9" s="119">
        <v>15</v>
      </c>
      <c r="G9" s="119">
        <v>1733</v>
      </c>
      <c r="H9" s="107" t="s">
        <v>47</v>
      </c>
      <c r="I9" s="107" t="s">
        <v>47</v>
      </c>
      <c r="J9" s="119">
        <v>5</v>
      </c>
      <c r="K9" s="120">
        <v>813</v>
      </c>
    </row>
    <row r="10" spans="1:11" s="2" customForma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277" t="s">
        <v>110</v>
      </c>
      <c r="K10" s="277"/>
    </row>
    <row r="20" spans="5:5" x14ac:dyDescent="0.15">
      <c r="E20" s="3"/>
    </row>
  </sheetData>
  <mergeCells count="8">
    <mergeCell ref="J10:K10"/>
    <mergeCell ref="A1:K1"/>
    <mergeCell ref="A3:A4"/>
    <mergeCell ref="B3:C3"/>
    <mergeCell ref="D3:E3"/>
    <mergeCell ref="F3:G3"/>
    <mergeCell ref="H3:I3"/>
    <mergeCell ref="J3:K3"/>
  </mergeCells>
  <phoneticPr fontId="17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9.125" style="1" customWidth="1"/>
    <col min="2" max="2" width="8.125" style="1" customWidth="1"/>
    <col min="3" max="3" width="11.125" style="1" customWidth="1"/>
    <col min="4" max="4" width="7.125" style="1" customWidth="1"/>
    <col min="5" max="5" width="10.375" style="1" customWidth="1"/>
    <col min="6" max="6" width="6.625" style="1" customWidth="1"/>
    <col min="7" max="7" width="8.375" style="1" customWidth="1"/>
    <col min="8" max="8" width="4.875" style="1" customWidth="1"/>
    <col min="9" max="9" width="8" style="1" customWidth="1"/>
    <col min="10" max="10" width="4.75" style="1" customWidth="1"/>
    <col min="11" max="11" width="8.5" style="1" customWidth="1"/>
    <col min="12" max="16384" width="9" style="1"/>
  </cols>
  <sheetData>
    <row r="1" spans="1:11" ht="21" x14ac:dyDescent="0.15">
      <c r="A1" s="240" t="s">
        <v>111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</row>
    <row r="2" spans="1:11" x14ac:dyDescent="0.15">
      <c r="A2" s="13"/>
      <c r="B2" s="13"/>
      <c r="C2" s="13"/>
      <c r="D2" s="13"/>
      <c r="E2" s="13"/>
      <c r="F2" s="13"/>
      <c r="G2" s="13"/>
      <c r="H2" s="13"/>
      <c r="J2" s="155"/>
      <c r="K2" s="155" t="s">
        <v>181</v>
      </c>
    </row>
    <row r="3" spans="1:11" ht="16.5" customHeight="1" x14ac:dyDescent="0.15">
      <c r="A3" s="284"/>
      <c r="B3" s="245" t="s">
        <v>99</v>
      </c>
      <c r="C3" s="246"/>
      <c r="D3" s="246" t="s">
        <v>43</v>
      </c>
      <c r="E3" s="246"/>
      <c r="F3" s="286" t="s">
        <v>48</v>
      </c>
      <c r="G3" s="245"/>
      <c r="H3" s="286" t="s">
        <v>49</v>
      </c>
      <c r="I3" s="245"/>
      <c r="J3" s="246" t="s">
        <v>38</v>
      </c>
      <c r="K3" s="247"/>
    </row>
    <row r="4" spans="1:11" ht="16.5" customHeight="1" x14ac:dyDescent="0.15">
      <c r="A4" s="285"/>
      <c r="B4" s="180" t="s">
        <v>29</v>
      </c>
      <c r="C4" s="181" t="s">
        <v>46</v>
      </c>
      <c r="D4" s="181" t="s">
        <v>29</v>
      </c>
      <c r="E4" s="181" t="s">
        <v>46</v>
      </c>
      <c r="F4" s="181" t="s">
        <v>29</v>
      </c>
      <c r="G4" s="181" t="s">
        <v>46</v>
      </c>
      <c r="H4" s="181" t="s">
        <v>29</v>
      </c>
      <c r="I4" s="181" t="s">
        <v>46</v>
      </c>
      <c r="J4" s="181" t="s">
        <v>29</v>
      </c>
      <c r="K4" s="182" t="s">
        <v>46</v>
      </c>
    </row>
    <row r="5" spans="1:11" s="2" customFormat="1" ht="16.5" customHeight="1" x14ac:dyDescent="0.15">
      <c r="A5" s="209" t="s">
        <v>193</v>
      </c>
      <c r="B5" s="211">
        <v>23108</v>
      </c>
      <c r="C5" s="121">
        <v>3914115</v>
      </c>
      <c r="D5" s="121">
        <v>20670</v>
      </c>
      <c r="E5" s="121">
        <v>3035617</v>
      </c>
      <c r="F5" s="121">
        <v>1605</v>
      </c>
      <c r="G5" s="121">
        <v>506990</v>
      </c>
      <c r="H5" s="121">
        <v>81</v>
      </c>
      <c r="I5" s="121">
        <v>119045</v>
      </c>
      <c r="J5" s="121">
        <v>752</v>
      </c>
      <c r="K5" s="122">
        <v>252463</v>
      </c>
    </row>
    <row r="6" spans="1:11" s="2" customFormat="1" ht="16.5" customHeight="1" x14ac:dyDescent="0.15">
      <c r="A6" s="209" t="s">
        <v>194</v>
      </c>
      <c r="B6" s="211">
        <v>23362</v>
      </c>
      <c r="C6" s="121">
        <v>3963766</v>
      </c>
      <c r="D6" s="121">
        <v>20914</v>
      </c>
      <c r="E6" s="121">
        <v>3087102</v>
      </c>
      <c r="F6" s="121">
        <v>1616</v>
      </c>
      <c r="G6" s="121">
        <v>507979</v>
      </c>
      <c r="H6" s="121">
        <v>81</v>
      </c>
      <c r="I6" s="121">
        <v>118054</v>
      </c>
      <c r="J6" s="121">
        <v>751</v>
      </c>
      <c r="K6" s="122">
        <v>250631</v>
      </c>
    </row>
    <row r="7" spans="1:11" s="2" customFormat="1" ht="16.5" customHeight="1" x14ac:dyDescent="0.15">
      <c r="A7" s="209" t="s">
        <v>214</v>
      </c>
      <c r="B7" s="211">
        <v>23460</v>
      </c>
      <c r="C7" s="121">
        <v>3999317</v>
      </c>
      <c r="D7" s="121">
        <v>21032</v>
      </c>
      <c r="E7" s="121">
        <v>3123222</v>
      </c>
      <c r="F7" s="121">
        <v>1600</v>
      </c>
      <c r="G7" s="121">
        <v>505993</v>
      </c>
      <c r="H7" s="121">
        <v>86</v>
      </c>
      <c r="I7" s="121">
        <v>120063</v>
      </c>
      <c r="J7" s="121">
        <v>742</v>
      </c>
      <c r="K7" s="122">
        <v>250039</v>
      </c>
    </row>
    <row r="8" spans="1:11" s="2" customFormat="1" ht="16.5" customHeight="1" x14ac:dyDescent="0.15">
      <c r="A8" s="209" t="s">
        <v>239</v>
      </c>
      <c r="B8" s="211">
        <v>23512</v>
      </c>
      <c r="C8" s="121">
        <v>4041138</v>
      </c>
      <c r="D8" s="121">
        <v>21121</v>
      </c>
      <c r="E8" s="121">
        <v>3168839</v>
      </c>
      <c r="F8" s="121">
        <v>1583</v>
      </c>
      <c r="G8" s="121">
        <v>505438</v>
      </c>
      <c r="H8" s="121">
        <v>82</v>
      </c>
      <c r="I8" s="121">
        <v>116499</v>
      </c>
      <c r="J8" s="121">
        <v>726</v>
      </c>
      <c r="K8" s="122">
        <v>250362</v>
      </c>
    </row>
    <row r="9" spans="1:11" s="2" customFormat="1" ht="16.5" customHeight="1" x14ac:dyDescent="0.15">
      <c r="A9" s="210" t="s">
        <v>248</v>
      </c>
      <c r="B9" s="212">
        <v>23686</v>
      </c>
      <c r="C9" s="123">
        <v>4097096</v>
      </c>
      <c r="D9" s="123">
        <v>21300</v>
      </c>
      <c r="E9" s="123">
        <v>3217649</v>
      </c>
      <c r="F9" s="123">
        <v>1559</v>
      </c>
      <c r="G9" s="123">
        <v>511477</v>
      </c>
      <c r="H9" s="123">
        <v>122</v>
      </c>
      <c r="I9" s="123">
        <v>117798</v>
      </c>
      <c r="J9" s="123">
        <v>705</v>
      </c>
      <c r="K9" s="124">
        <v>250172</v>
      </c>
    </row>
    <row r="10" spans="1:11" s="2" customForma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277" t="s">
        <v>112</v>
      </c>
      <c r="K10" s="277"/>
    </row>
    <row r="11" spans="1:1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15">
      <c r="I13" s="70"/>
      <c r="J13" s="70"/>
    </row>
    <row r="20" spans="5:5" x14ac:dyDescent="0.15">
      <c r="E20" s="3"/>
    </row>
  </sheetData>
  <mergeCells count="8">
    <mergeCell ref="J10:K10"/>
    <mergeCell ref="A1:K1"/>
    <mergeCell ref="A3:A4"/>
    <mergeCell ref="B3:C3"/>
    <mergeCell ref="D3:E3"/>
    <mergeCell ref="F3:G3"/>
    <mergeCell ref="H3:I3"/>
    <mergeCell ref="J3:K3"/>
  </mergeCells>
  <phoneticPr fontId="17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9.25" style="3" customWidth="1"/>
    <col min="2" max="2" width="9.625" style="3" customWidth="1"/>
    <col min="3" max="3" width="10.375" style="3" customWidth="1"/>
    <col min="4" max="4" width="18.625" style="3" customWidth="1"/>
    <col min="5" max="6" width="7.625" style="3" customWidth="1"/>
    <col min="7" max="7" width="12.75" style="3" customWidth="1"/>
    <col min="8" max="8" width="11.75" style="3" customWidth="1"/>
    <col min="9" max="16384" width="9" style="3"/>
  </cols>
  <sheetData>
    <row r="1" spans="1:9" ht="21" x14ac:dyDescent="0.15">
      <c r="A1" s="240" t="s">
        <v>81</v>
      </c>
      <c r="B1" s="241"/>
      <c r="C1" s="241"/>
      <c r="D1" s="241"/>
      <c r="E1" s="241"/>
      <c r="F1" s="241"/>
      <c r="G1" s="241"/>
      <c r="H1" s="241"/>
    </row>
    <row r="2" spans="1:9" x14ac:dyDescent="0.15">
      <c r="A2" s="20"/>
      <c r="B2" s="20"/>
      <c r="C2" s="47"/>
      <c r="D2" s="47"/>
      <c r="E2" s="47"/>
      <c r="F2" s="48"/>
      <c r="G2" s="49"/>
      <c r="H2" s="50" t="s">
        <v>267</v>
      </c>
    </row>
    <row r="3" spans="1:9" ht="14.25" customHeight="1" x14ac:dyDescent="0.15">
      <c r="A3" s="214" t="s">
        <v>82</v>
      </c>
      <c r="B3" s="215" t="s">
        <v>83</v>
      </c>
      <c r="C3" s="215" t="s">
        <v>160</v>
      </c>
      <c r="D3" s="215" t="s">
        <v>84</v>
      </c>
      <c r="E3" s="216" t="s">
        <v>85</v>
      </c>
      <c r="F3" s="216" t="s">
        <v>157</v>
      </c>
      <c r="G3" s="217" t="s">
        <v>86</v>
      </c>
      <c r="H3" s="218" t="s">
        <v>87</v>
      </c>
    </row>
    <row r="4" spans="1:9" s="5" customFormat="1" ht="14.25" customHeight="1" x14ac:dyDescent="0.15">
      <c r="A4" s="298" t="s">
        <v>159</v>
      </c>
      <c r="B4" s="301" t="s">
        <v>223</v>
      </c>
      <c r="C4" s="213" t="s">
        <v>166</v>
      </c>
      <c r="D4" s="171" t="s">
        <v>161</v>
      </c>
      <c r="E4" s="130">
        <v>24</v>
      </c>
      <c r="F4" s="130" t="s">
        <v>254</v>
      </c>
      <c r="G4" s="126">
        <v>68.5</v>
      </c>
      <c r="H4" s="170" t="s">
        <v>88</v>
      </c>
    </row>
    <row r="5" spans="1:9" s="5" customFormat="1" ht="14.25" customHeight="1" x14ac:dyDescent="0.15">
      <c r="A5" s="299"/>
      <c r="B5" s="302"/>
      <c r="C5" s="304" t="s">
        <v>167</v>
      </c>
      <c r="D5" s="295" t="s">
        <v>161</v>
      </c>
      <c r="E5" s="129">
        <v>20</v>
      </c>
      <c r="F5" s="129" t="s">
        <v>255</v>
      </c>
      <c r="G5" s="125">
        <v>68.400000000000006</v>
      </c>
      <c r="H5" s="289" t="s">
        <v>89</v>
      </c>
    </row>
    <row r="6" spans="1:9" s="5" customFormat="1" ht="14.25" customHeight="1" x14ac:dyDescent="0.15">
      <c r="A6" s="299"/>
      <c r="B6" s="302"/>
      <c r="C6" s="305"/>
      <c r="D6" s="297"/>
      <c r="E6" s="130">
        <v>4</v>
      </c>
      <c r="F6" s="130" t="s">
        <v>256</v>
      </c>
      <c r="G6" s="126">
        <v>39.299999999999997</v>
      </c>
      <c r="H6" s="291"/>
    </row>
    <row r="7" spans="1:9" s="5" customFormat="1" ht="14.25" customHeight="1" x14ac:dyDescent="0.15">
      <c r="A7" s="299"/>
      <c r="B7" s="302"/>
      <c r="C7" s="304" t="s">
        <v>168</v>
      </c>
      <c r="D7" s="295" t="s">
        <v>161</v>
      </c>
      <c r="E7" s="129">
        <v>18</v>
      </c>
      <c r="F7" s="129" t="s">
        <v>254</v>
      </c>
      <c r="G7" s="125">
        <v>68.400000000000006</v>
      </c>
      <c r="H7" s="289" t="s">
        <v>90</v>
      </c>
      <c r="I7" s="6"/>
    </row>
    <row r="8" spans="1:9" s="5" customFormat="1" ht="14.25" customHeight="1" x14ac:dyDescent="0.15">
      <c r="A8" s="299"/>
      <c r="B8" s="302"/>
      <c r="C8" s="305"/>
      <c r="D8" s="296"/>
      <c r="E8" s="129">
        <v>4</v>
      </c>
      <c r="F8" s="129" t="s">
        <v>257</v>
      </c>
      <c r="G8" s="125">
        <v>39.299999999999997</v>
      </c>
      <c r="H8" s="290"/>
    </row>
    <row r="9" spans="1:9" s="5" customFormat="1" ht="14.25" customHeight="1" x14ac:dyDescent="0.15">
      <c r="A9" s="299"/>
      <c r="B9" s="302"/>
      <c r="C9" s="306"/>
      <c r="D9" s="297"/>
      <c r="E9" s="130">
        <v>2</v>
      </c>
      <c r="F9" s="131" t="s">
        <v>213</v>
      </c>
      <c r="G9" s="127">
        <v>74.8</v>
      </c>
      <c r="H9" s="291"/>
    </row>
    <row r="10" spans="1:9" s="5" customFormat="1" ht="14.25" customHeight="1" x14ac:dyDescent="0.15">
      <c r="A10" s="299"/>
      <c r="B10" s="302"/>
      <c r="C10" s="305" t="s">
        <v>169</v>
      </c>
      <c r="D10" s="295" t="s">
        <v>162</v>
      </c>
      <c r="E10" s="130">
        <v>22</v>
      </c>
      <c r="F10" s="129" t="s">
        <v>254</v>
      </c>
      <c r="G10" s="125">
        <v>68.400000000000006</v>
      </c>
      <c r="H10" s="289" t="s">
        <v>91</v>
      </c>
    </row>
    <row r="11" spans="1:9" s="5" customFormat="1" ht="14.25" customHeight="1" x14ac:dyDescent="0.15">
      <c r="A11" s="300"/>
      <c r="B11" s="303"/>
      <c r="C11" s="306"/>
      <c r="D11" s="297"/>
      <c r="E11" s="130">
        <v>2</v>
      </c>
      <c r="F11" s="130" t="s">
        <v>254</v>
      </c>
      <c r="G11" s="126">
        <v>75.2</v>
      </c>
      <c r="H11" s="291"/>
    </row>
    <row r="12" spans="1:9" s="5" customFormat="1" ht="14.25" customHeight="1" x14ac:dyDescent="0.15">
      <c r="A12" s="307" t="s">
        <v>96</v>
      </c>
      <c r="B12" s="308"/>
      <c r="C12" s="52" t="s">
        <v>177</v>
      </c>
      <c r="D12" s="53"/>
      <c r="E12" s="133">
        <f>SUM(E4:E11)</f>
        <v>96</v>
      </c>
      <c r="F12" s="133"/>
      <c r="G12" s="128"/>
      <c r="H12" s="141"/>
    </row>
    <row r="13" spans="1:9" s="5" customFormat="1" ht="14.25" customHeight="1" x14ac:dyDescent="0.15">
      <c r="A13" s="298" t="s">
        <v>158</v>
      </c>
      <c r="B13" s="312" t="s">
        <v>224</v>
      </c>
      <c r="C13" s="159" t="s">
        <v>170</v>
      </c>
      <c r="D13" s="160" t="s">
        <v>162</v>
      </c>
      <c r="E13" s="130">
        <v>24</v>
      </c>
      <c r="F13" s="130" t="s">
        <v>258</v>
      </c>
      <c r="G13" s="126">
        <v>63.3</v>
      </c>
      <c r="H13" s="158" t="s">
        <v>92</v>
      </c>
    </row>
    <row r="14" spans="1:9" s="5" customFormat="1" ht="14.25" customHeight="1" x14ac:dyDescent="0.15">
      <c r="A14" s="309"/>
      <c r="B14" s="313"/>
      <c r="C14" s="134" t="s">
        <v>171</v>
      </c>
      <c r="D14" s="51" t="s">
        <v>162</v>
      </c>
      <c r="E14" s="129">
        <v>24</v>
      </c>
      <c r="F14" s="129" t="s">
        <v>258</v>
      </c>
      <c r="G14" s="125">
        <v>63.3</v>
      </c>
      <c r="H14" s="140" t="s">
        <v>93</v>
      </c>
    </row>
    <row r="15" spans="1:9" s="5" customFormat="1" ht="14.25" customHeight="1" x14ac:dyDescent="0.15">
      <c r="A15" s="309"/>
      <c r="B15" s="313"/>
      <c r="C15" s="134" t="s">
        <v>172</v>
      </c>
      <c r="D15" s="51" t="s">
        <v>162</v>
      </c>
      <c r="E15" s="129">
        <v>16</v>
      </c>
      <c r="F15" s="129" t="s">
        <v>258</v>
      </c>
      <c r="G15" s="125">
        <v>63.3</v>
      </c>
      <c r="H15" s="140" t="s">
        <v>94</v>
      </c>
    </row>
    <row r="16" spans="1:9" s="5" customFormat="1" ht="14.25" customHeight="1" x14ac:dyDescent="0.15">
      <c r="A16" s="309"/>
      <c r="B16" s="313"/>
      <c r="C16" s="292" t="s">
        <v>173</v>
      </c>
      <c r="D16" s="295" t="s">
        <v>163</v>
      </c>
      <c r="E16" s="135">
        <v>8</v>
      </c>
      <c r="F16" s="135" t="s">
        <v>259</v>
      </c>
      <c r="G16" s="125">
        <v>50.2</v>
      </c>
      <c r="H16" s="289" t="s">
        <v>95</v>
      </c>
    </row>
    <row r="17" spans="1:8" s="5" customFormat="1" ht="14.25" customHeight="1" x14ac:dyDescent="0.15">
      <c r="A17" s="309"/>
      <c r="B17" s="313"/>
      <c r="C17" s="293"/>
      <c r="D17" s="296"/>
      <c r="E17" s="135">
        <v>7</v>
      </c>
      <c r="F17" s="135" t="s">
        <v>260</v>
      </c>
      <c r="G17" s="125">
        <v>53</v>
      </c>
      <c r="H17" s="290"/>
    </row>
    <row r="18" spans="1:8" s="5" customFormat="1" ht="14.25" customHeight="1" x14ac:dyDescent="0.15">
      <c r="A18" s="309"/>
      <c r="B18" s="313"/>
      <c r="C18" s="293"/>
      <c r="D18" s="296"/>
      <c r="E18" s="135">
        <v>8</v>
      </c>
      <c r="F18" s="135" t="s">
        <v>261</v>
      </c>
      <c r="G18" s="125">
        <v>64.8</v>
      </c>
      <c r="H18" s="290"/>
    </row>
    <row r="19" spans="1:8" s="5" customFormat="1" ht="41.1" customHeight="1" x14ac:dyDescent="0.15">
      <c r="A19" s="309"/>
      <c r="B19" s="313"/>
      <c r="C19" s="293"/>
      <c r="D19" s="296"/>
      <c r="E19" s="135">
        <v>10</v>
      </c>
      <c r="F19" s="136" t="s">
        <v>262</v>
      </c>
      <c r="G19" s="125">
        <v>75.400000000000006</v>
      </c>
      <c r="H19" s="290"/>
    </row>
    <row r="20" spans="1:8" s="5" customFormat="1" ht="30" customHeight="1" x14ac:dyDescent="0.15">
      <c r="A20" s="309"/>
      <c r="B20" s="313"/>
      <c r="C20" s="294"/>
      <c r="D20" s="297"/>
      <c r="E20" s="135">
        <v>16</v>
      </c>
      <c r="F20" s="136" t="s">
        <v>263</v>
      </c>
      <c r="G20" s="125">
        <v>75.7</v>
      </c>
      <c r="H20" s="291"/>
    </row>
    <row r="21" spans="1:8" s="5" customFormat="1" ht="14.25" customHeight="1" x14ac:dyDescent="0.15">
      <c r="A21" s="309"/>
      <c r="B21" s="313"/>
      <c r="C21" s="293" t="s">
        <v>174</v>
      </c>
      <c r="D21" s="295" t="s">
        <v>164</v>
      </c>
      <c r="E21" s="135">
        <v>14</v>
      </c>
      <c r="F21" s="135" t="s">
        <v>259</v>
      </c>
      <c r="G21" s="125">
        <v>50.2</v>
      </c>
      <c r="H21" s="289" t="s">
        <v>95</v>
      </c>
    </row>
    <row r="22" spans="1:8" s="5" customFormat="1" ht="14.25" customHeight="1" x14ac:dyDescent="0.15">
      <c r="A22" s="309"/>
      <c r="B22" s="313"/>
      <c r="C22" s="293"/>
      <c r="D22" s="296"/>
      <c r="E22" s="135">
        <v>12</v>
      </c>
      <c r="F22" s="135" t="s">
        <v>260</v>
      </c>
      <c r="G22" s="125">
        <v>53</v>
      </c>
      <c r="H22" s="290"/>
    </row>
    <row r="23" spans="1:8" s="5" customFormat="1" ht="14.25" customHeight="1" x14ac:dyDescent="0.15">
      <c r="A23" s="309"/>
      <c r="B23" s="313"/>
      <c r="C23" s="293"/>
      <c r="D23" s="296"/>
      <c r="E23" s="135">
        <v>14</v>
      </c>
      <c r="F23" s="135" t="s">
        <v>264</v>
      </c>
      <c r="G23" s="125">
        <v>64.8</v>
      </c>
      <c r="H23" s="290"/>
    </row>
    <row r="24" spans="1:8" s="5" customFormat="1" ht="41.1" customHeight="1" x14ac:dyDescent="0.15">
      <c r="A24" s="309"/>
      <c r="B24" s="313"/>
      <c r="C24" s="293"/>
      <c r="D24" s="296"/>
      <c r="E24" s="135">
        <v>16</v>
      </c>
      <c r="F24" s="136" t="s">
        <v>265</v>
      </c>
      <c r="G24" s="125">
        <v>75.400000000000006</v>
      </c>
      <c r="H24" s="290"/>
    </row>
    <row r="25" spans="1:8" s="5" customFormat="1" ht="30" customHeight="1" x14ac:dyDescent="0.15">
      <c r="A25" s="309"/>
      <c r="B25" s="313"/>
      <c r="C25" s="293"/>
      <c r="D25" s="297"/>
      <c r="E25" s="135">
        <v>16</v>
      </c>
      <c r="F25" s="136" t="s">
        <v>266</v>
      </c>
      <c r="G25" s="125">
        <v>75.7</v>
      </c>
      <c r="H25" s="291"/>
    </row>
    <row r="26" spans="1:8" s="5" customFormat="1" ht="14.25" customHeight="1" x14ac:dyDescent="0.15">
      <c r="A26" s="310"/>
      <c r="B26" s="314"/>
      <c r="C26" s="292" t="s">
        <v>175</v>
      </c>
      <c r="D26" s="295" t="s">
        <v>165</v>
      </c>
      <c r="E26" s="135">
        <v>9</v>
      </c>
      <c r="F26" s="137" t="s">
        <v>259</v>
      </c>
      <c r="G26" s="125">
        <v>50.2</v>
      </c>
      <c r="H26" s="289" t="s">
        <v>123</v>
      </c>
    </row>
    <row r="27" spans="1:8" s="5" customFormat="1" ht="14.25" customHeight="1" x14ac:dyDescent="0.15">
      <c r="A27" s="310"/>
      <c r="B27" s="314"/>
      <c r="C27" s="293"/>
      <c r="D27" s="296"/>
      <c r="E27" s="135">
        <v>9</v>
      </c>
      <c r="F27" s="137" t="s">
        <v>260</v>
      </c>
      <c r="G27" s="125">
        <v>53</v>
      </c>
      <c r="H27" s="290"/>
    </row>
    <row r="28" spans="1:8" s="5" customFormat="1" x14ac:dyDescent="0.15">
      <c r="A28" s="310"/>
      <c r="B28" s="314"/>
      <c r="C28" s="293"/>
      <c r="D28" s="296"/>
      <c r="E28" s="135">
        <v>9</v>
      </c>
      <c r="F28" s="137" t="s">
        <v>264</v>
      </c>
      <c r="G28" s="125">
        <v>64.8</v>
      </c>
      <c r="H28" s="290"/>
    </row>
    <row r="29" spans="1:8" ht="41.1" customHeight="1" x14ac:dyDescent="0.15">
      <c r="A29" s="310"/>
      <c r="B29" s="314"/>
      <c r="C29" s="293"/>
      <c r="D29" s="296"/>
      <c r="E29" s="135">
        <v>14</v>
      </c>
      <c r="F29" s="138" t="s">
        <v>265</v>
      </c>
      <c r="G29" s="125">
        <v>75.400000000000006</v>
      </c>
      <c r="H29" s="290"/>
    </row>
    <row r="30" spans="1:8" ht="30" customHeight="1" x14ac:dyDescent="0.15">
      <c r="A30" s="311"/>
      <c r="B30" s="315"/>
      <c r="C30" s="294"/>
      <c r="D30" s="297"/>
      <c r="E30" s="135">
        <v>20</v>
      </c>
      <c r="F30" s="138" t="s">
        <v>266</v>
      </c>
      <c r="G30" s="125">
        <v>75.7</v>
      </c>
      <c r="H30" s="291"/>
    </row>
    <row r="31" spans="1:8" x14ac:dyDescent="0.15">
      <c r="A31" s="287" t="s">
        <v>96</v>
      </c>
      <c r="B31" s="288"/>
      <c r="C31" s="139" t="s">
        <v>176</v>
      </c>
      <c r="D31" s="132"/>
      <c r="E31" s="133">
        <v>246</v>
      </c>
      <c r="F31" s="133"/>
      <c r="G31" s="54"/>
      <c r="H31" s="55"/>
    </row>
    <row r="32" spans="1:8" x14ac:dyDescent="0.15">
      <c r="A32" s="18"/>
      <c r="B32" s="15"/>
      <c r="C32" s="56"/>
      <c r="D32" s="56"/>
      <c r="E32" s="56"/>
      <c r="F32" s="56"/>
      <c r="G32" s="56"/>
      <c r="H32" s="57" t="s">
        <v>79</v>
      </c>
    </row>
    <row r="33" spans="1:8" x14ac:dyDescent="0.15">
      <c r="A33" s="17"/>
      <c r="B33" s="12"/>
      <c r="C33" s="12"/>
      <c r="D33" s="12"/>
      <c r="E33" s="12"/>
      <c r="F33" s="12"/>
      <c r="G33" s="12"/>
      <c r="H33" s="12"/>
    </row>
    <row r="34" spans="1:8" x14ac:dyDescent="0.15">
      <c r="A34" s="17"/>
      <c r="B34" s="17"/>
      <c r="C34" s="17"/>
      <c r="D34" s="17"/>
      <c r="E34" s="17"/>
      <c r="F34" s="17"/>
      <c r="G34" s="17"/>
      <c r="H34" s="17"/>
    </row>
    <row r="35" spans="1:8" x14ac:dyDescent="0.15">
      <c r="A35" s="17"/>
      <c r="B35" s="17"/>
      <c r="C35" s="17"/>
      <c r="D35" s="17"/>
      <c r="E35" s="17"/>
      <c r="F35" s="17"/>
      <c r="G35" s="17"/>
      <c r="H35" s="17"/>
    </row>
    <row r="36" spans="1:8" s="46" customFormat="1" x14ac:dyDescent="0.15">
      <c r="A36" s="45" t="s">
        <v>204</v>
      </c>
      <c r="B36" s="45"/>
      <c r="C36" s="45"/>
      <c r="D36" s="45"/>
      <c r="E36" s="45"/>
      <c r="F36" s="45"/>
      <c r="G36" s="45"/>
      <c r="H36" s="45"/>
    </row>
    <row r="37" spans="1:8" s="46" customFormat="1" x14ac:dyDescent="0.15">
      <c r="A37" s="45" t="s">
        <v>124</v>
      </c>
      <c r="B37" s="45"/>
      <c r="C37" s="45"/>
      <c r="D37" s="45"/>
      <c r="E37" s="45"/>
      <c r="F37" s="45"/>
      <c r="G37" s="45"/>
      <c r="H37" s="45"/>
    </row>
    <row r="38" spans="1:8" s="46" customFormat="1" x14ac:dyDescent="0.15">
      <c r="A38" s="45"/>
      <c r="B38" s="45"/>
      <c r="C38" s="45"/>
      <c r="D38" s="45"/>
      <c r="E38" s="45"/>
      <c r="F38" s="45"/>
      <c r="G38" s="45"/>
      <c r="H38" s="45"/>
    </row>
    <row r="39" spans="1:8" s="46" customFormat="1" x14ac:dyDescent="0.15">
      <c r="A39" s="45" t="s">
        <v>205</v>
      </c>
      <c r="B39" s="45"/>
      <c r="C39" s="45"/>
      <c r="D39" s="45"/>
      <c r="E39" s="45"/>
      <c r="F39" s="45"/>
      <c r="G39" s="45"/>
      <c r="H39" s="45"/>
    </row>
    <row r="40" spans="1:8" s="46" customFormat="1" x14ac:dyDescent="0.15">
      <c r="A40" s="45" t="s">
        <v>125</v>
      </c>
      <c r="B40" s="45"/>
      <c r="C40" s="45"/>
      <c r="D40" s="45"/>
      <c r="E40" s="45"/>
      <c r="F40" s="45"/>
      <c r="G40" s="45"/>
      <c r="H40" s="45"/>
    </row>
    <row r="41" spans="1:8" s="46" customFormat="1" x14ac:dyDescent="0.15">
      <c r="A41" s="45" t="s">
        <v>126</v>
      </c>
      <c r="B41" s="45"/>
      <c r="C41" s="45"/>
      <c r="D41" s="45"/>
      <c r="E41" s="45"/>
      <c r="F41" s="45"/>
      <c r="G41" s="45"/>
      <c r="H41" s="45"/>
    </row>
    <row r="42" spans="1:8" s="46" customFormat="1" x14ac:dyDescent="0.15">
      <c r="A42" s="45" t="s">
        <v>127</v>
      </c>
      <c r="B42" s="45"/>
      <c r="C42" s="45"/>
      <c r="D42" s="45"/>
      <c r="E42" s="45"/>
      <c r="F42" s="45"/>
      <c r="G42" s="45"/>
      <c r="H42" s="45"/>
    </row>
    <row r="43" spans="1:8" s="46" customFormat="1" x14ac:dyDescent="0.15">
      <c r="A43" s="45" t="s">
        <v>128</v>
      </c>
      <c r="B43" s="45"/>
      <c r="C43" s="45"/>
      <c r="D43" s="45"/>
      <c r="E43" s="45"/>
      <c r="F43" s="45"/>
      <c r="G43" s="45"/>
      <c r="H43" s="45"/>
    </row>
    <row r="44" spans="1:8" s="46" customFormat="1" x14ac:dyDescent="0.15">
      <c r="A44" s="45" t="s">
        <v>129</v>
      </c>
      <c r="B44" s="45"/>
      <c r="C44" s="45"/>
      <c r="D44" s="45"/>
      <c r="E44" s="45"/>
      <c r="F44" s="45"/>
      <c r="G44" s="45"/>
      <c r="H44" s="45"/>
    </row>
    <row r="45" spans="1:8" s="46" customFormat="1" x14ac:dyDescent="0.15">
      <c r="A45" s="45" t="s">
        <v>130</v>
      </c>
      <c r="B45" s="45"/>
      <c r="C45" s="45"/>
      <c r="D45" s="45"/>
      <c r="E45" s="45"/>
      <c r="F45" s="45"/>
      <c r="G45" s="45"/>
      <c r="H45" s="45"/>
    </row>
    <row r="46" spans="1:8" s="46" customFormat="1" x14ac:dyDescent="0.15">
      <c r="A46" s="45"/>
      <c r="B46" s="45"/>
      <c r="C46" s="45"/>
      <c r="D46" s="45"/>
      <c r="E46" s="45"/>
      <c r="F46" s="45"/>
      <c r="G46" s="45"/>
      <c r="H46" s="45"/>
    </row>
    <row r="47" spans="1:8" s="46" customFormat="1" x14ac:dyDescent="0.15">
      <c r="A47" s="45"/>
      <c r="B47" s="45"/>
      <c r="C47" s="45"/>
      <c r="D47" s="45"/>
      <c r="E47" s="45"/>
      <c r="F47" s="45"/>
      <c r="G47" s="45"/>
      <c r="H47" s="45"/>
    </row>
    <row r="48" spans="1:8" s="46" customFormat="1" x14ac:dyDescent="0.15">
      <c r="A48" s="45"/>
      <c r="B48" s="45"/>
      <c r="C48" s="45"/>
      <c r="D48" s="45"/>
      <c r="E48" s="45"/>
      <c r="F48" s="45"/>
      <c r="G48" s="45"/>
      <c r="H48" s="45"/>
    </row>
    <row r="49" s="46" customFormat="1" x14ac:dyDescent="0.15"/>
  </sheetData>
  <mergeCells count="25">
    <mergeCell ref="A12:B12"/>
    <mergeCell ref="C21:C25"/>
    <mergeCell ref="D21:D25"/>
    <mergeCell ref="D16:D20"/>
    <mergeCell ref="A13:A30"/>
    <mergeCell ref="B13:B30"/>
    <mergeCell ref="C16:C20"/>
    <mergeCell ref="A1:H1"/>
    <mergeCell ref="H5:H6"/>
    <mergeCell ref="C7:C9"/>
    <mergeCell ref="D7:D9"/>
    <mergeCell ref="H7:H9"/>
    <mergeCell ref="H10:H11"/>
    <mergeCell ref="A4:A11"/>
    <mergeCell ref="B4:B11"/>
    <mergeCell ref="C5:C6"/>
    <mergeCell ref="D5:D6"/>
    <mergeCell ref="C10:C11"/>
    <mergeCell ref="D10:D11"/>
    <mergeCell ref="A31:B31"/>
    <mergeCell ref="H16:H20"/>
    <mergeCell ref="H21:H25"/>
    <mergeCell ref="C26:C30"/>
    <mergeCell ref="D26:D30"/>
    <mergeCell ref="H26:H30"/>
  </mergeCells>
  <phoneticPr fontId="15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0.75" style="3" customWidth="1"/>
    <col min="2" max="2" width="9.125" style="3" customWidth="1"/>
    <col min="3" max="4" width="11.375" style="3" customWidth="1"/>
    <col min="5" max="9" width="8.875" style="3" customWidth="1"/>
    <col min="10" max="10" width="10.125" style="3" customWidth="1"/>
    <col min="11" max="11" width="6.625" style="3" customWidth="1"/>
    <col min="12" max="18" width="10" style="3" customWidth="1"/>
    <col min="19" max="16384" width="9" style="3"/>
  </cols>
  <sheetData>
    <row r="1" spans="1:18" ht="21" x14ac:dyDescent="0.15">
      <c r="A1" s="316" t="s">
        <v>113</v>
      </c>
      <c r="B1" s="316"/>
      <c r="C1" s="316"/>
      <c r="D1" s="316"/>
      <c r="E1" s="316"/>
      <c r="F1" s="316"/>
      <c r="G1" s="316"/>
      <c r="H1" s="316"/>
      <c r="I1" s="316"/>
      <c r="J1" s="317" t="s">
        <v>50</v>
      </c>
      <c r="K1" s="317"/>
      <c r="L1" s="317"/>
      <c r="M1" s="317"/>
      <c r="N1" s="317"/>
      <c r="O1" s="317"/>
      <c r="P1" s="317"/>
      <c r="Q1" s="317"/>
      <c r="R1" s="317"/>
    </row>
    <row r="2" spans="1:18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P2" s="242" t="s">
        <v>183</v>
      </c>
      <c r="Q2" s="318"/>
      <c r="R2" s="318"/>
    </row>
    <row r="3" spans="1:18" ht="16.5" customHeight="1" x14ac:dyDescent="0.15">
      <c r="A3" s="284"/>
      <c r="B3" s="327" t="s">
        <v>268</v>
      </c>
      <c r="C3" s="246" t="s">
        <v>271</v>
      </c>
      <c r="D3" s="246"/>
      <c r="E3" s="246"/>
      <c r="F3" s="320" t="s">
        <v>269</v>
      </c>
      <c r="G3" s="321"/>
      <c r="H3" s="321"/>
      <c r="I3" s="322"/>
      <c r="J3" s="26" t="s">
        <v>51</v>
      </c>
      <c r="K3" s="27"/>
      <c r="L3" s="323" t="s">
        <v>272</v>
      </c>
      <c r="M3" s="323"/>
      <c r="N3" s="323"/>
      <c r="O3" s="323"/>
      <c r="P3" s="323"/>
      <c r="Q3" s="323"/>
      <c r="R3" s="320"/>
    </row>
    <row r="4" spans="1:18" ht="16.5" customHeight="1" x14ac:dyDescent="0.15">
      <c r="A4" s="319"/>
      <c r="B4" s="328"/>
      <c r="C4" s="264" t="s">
        <v>52</v>
      </c>
      <c r="D4" s="264" t="s">
        <v>53</v>
      </c>
      <c r="E4" s="264" t="s">
        <v>54</v>
      </c>
      <c r="F4" s="28" t="s">
        <v>55</v>
      </c>
      <c r="G4" s="19" t="s">
        <v>56</v>
      </c>
      <c r="H4" s="324" t="s">
        <v>57</v>
      </c>
      <c r="I4" s="325"/>
      <c r="J4" s="25" t="s">
        <v>58</v>
      </c>
      <c r="K4" s="29" t="s">
        <v>59</v>
      </c>
      <c r="L4" s="264" t="s">
        <v>60</v>
      </c>
      <c r="M4" s="264"/>
      <c r="N4" s="264"/>
      <c r="O4" s="264"/>
      <c r="P4" s="264" t="s">
        <v>61</v>
      </c>
      <c r="Q4" s="264"/>
      <c r="R4" s="326"/>
    </row>
    <row r="5" spans="1:18" ht="16.5" customHeight="1" x14ac:dyDescent="0.15">
      <c r="A5" s="285"/>
      <c r="B5" s="329"/>
      <c r="C5" s="265"/>
      <c r="D5" s="265"/>
      <c r="E5" s="265"/>
      <c r="F5" s="219" t="s">
        <v>62</v>
      </c>
      <c r="G5" s="220" t="s">
        <v>63</v>
      </c>
      <c r="H5" s="221" t="s">
        <v>64</v>
      </c>
      <c r="I5" s="206" t="s">
        <v>65</v>
      </c>
      <c r="J5" s="222" t="s">
        <v>270</v>
      </c>
      <c r="K5" s="223"/>
      <c r="L5" s="224" t="s">
        <v>66</v>
      </c>
      <c r="M5" s="224" t="s">
        <v>67</v>
      </c>
      <c r="N5" s="224" t="s">
        <v>68</v>
      </c>
      <c r="O5" s="224" t="s">
        <v>69</v>
      </c>
      <c r="P5" s="224" t="s">
        <v>68</v>
      </c>
      <c r="Q5" s="224" t="s">
        <v>70</v>
      </c>
      <c r="R5" s="225" t="s">
        <v>71</v>
      </c>
    </row>
    <row r="6" spans="1:18" s="5" customFormat="1" ht="22.5" customHeight="1" x14ac:dyDescent="0.15">
      <c r="A6" s="209" t="s">
        <v>184</v>
      </c>
      <c r="B6" s="207">
        <v>139536</v>
      </c>
      <c r="C6" s="117">
        <v>1135898</v>
      </c>
      <c r="D6" s="117">
        <v>1117369</v>
      </c>
      <c r="E6" s="117">
        <v>794453</v>
      </c>
      <c r="F6" s="117">
        <v>333</v>
      </c>
      <c r="G6" s="117">
        <v>644</v>
      </c>
      <c r="H6" s="117">
        <v>120984</v>
      </c>
      <c r="I6" s="117">
        <v>17575</v>
      </c>
      <c r="J6" s="117">
        <v>38543</v>
      </c>
      <c r="K6" s="117">
        <v>518</v>
      </c>
      <c r="L6" s="117">
        <v>49</v>
      </c>
      <c r="M6" s="117">
        <v>677</v>
      </c>
      <c r="N6" s="117">
        <v>49965</v>
      </c>
      <c r="O6" s="117">
        <v>84200</v>
      </c>
      <c r="P6" s="117">
        <v>632</v>
      </c>
      <c r="Q6" s="117">
        <v>2379</v>
      </c>
      <c r="R6" s="118">
        <v>1634</v>
      </c>
    </row>
    <row r="7" spans="1:18" s="5" customFormat="1" ht="22.5" customHeight="1" x14ac:dyDescent="0.15">
      <c r="A7" s="209" t="s">
        <v>215</v>
      </c>
      <c r="B7" s="207">
        <v>139748</v>
      </c>
      <c r="C7" s="117">
        <v>1138228</v>
      </c>
      <c r="D7" s="117">
        <v>1119654</v>
      </c>
      <c r="E7" s="117">
        <v>795558</v>
      </c>
      <c r="F7" s="117">
        <v>333</v>
      </c>
      <c r="G7" s="117">
        <v>644</v>
      </c>
      <c r="H7" s="117">
        <v>121196</v>
      </c>
      <c r="I7" s="117">
        <v>17575</v>
      </c>
      <c r="J7" s="117">
        <v>38538</v>
      </c>
      <c r="K7" s="117">
        <v>520</v>
      </c>
      <c r="L7" s="117">
        <v>49</v>
      </c>
      <c r="M7" s="117">
        <v>672</v>
      </c>
      <c r="N7" s="117">
        <v>50044</v>
      </c>
      <c r="O7" s="117">
        <v>84338</v>
      </c>
      <c r="P7" s="117">
        <v>632</v>
      </c>
      <c r="Q7" s="117">
        <v>2379</v>
      </c>
      <c r="R7" s="118">
        <v>1634</v>
      </c>
    </row>
    <row r="8" spans="1:18" s="5" customFormat="1" ht="22.5" customHeight="1" x14ac:dyDescent="0.15">
      <c r="A8" s="209" t="s">
        <v>217</v>
      </c>
      <c r="B8" s="207">
        <v>140803</v>
      </c>
      <c r="C8" s="117">
        <v>1145216</v>
      </c>
      <c r="D8" s="117">
        <v>1126393</v>
      </c>
      <c r="E8" s="117">
        <v>800404</v>
      </c>
      <c r="F8" s="117">
        <v>333</v>
      </c>
      <c r="G8" s="117">
        <v>644</v>
      </c>
      <c r="H8" s="117">
        <v>121710</v>
      </c>
      <c r="I8" s="117">
        <v>18116</v>
      </c>
      <c r="J8" s="117">
        <v>38735</v>
      </c>
      <c r="K8" s="117">
        <v>530</v>
      </c>
      <c r="L8" s="117">
        <v>49</v>
      </c>
      <c r="M8" s="117">
        <v>681</v>
      </c>
      <c r="N8" s="117">
        <v>50178</v>
      </c>
      <c r="O8" s="117">
        <v>85250</v>
      </c>
      <c r="P8" s="117">
        <v>632</v>
      </c>
      <c r="Q8" s="117">
        <v>2379</v>
      </c>
      <c r="R8" s="118">
        <v>1634</v>
      </c>
    </row>
    <row r="9" spans="1:18" s="5" customFormat="1" ht="22.5" customHeight="1" x14ac:dyDescent="0.15">
      <c r="A9" s="209" t="s">
        <v>220</v>
      </c>
      <c r="B9" s="207">
        <v>141126</v>
      </c>
      <c r="C9" s="117">
        <v>1147722</v>
      </c>
      <c r="D9" s="117">
        <v>1128882</v>
      </c>
      <c r="E9" s="117">
        <v>802600</v>
      </c>
      <c r="F9" s="117">
        <v>348</v>
      </c>
      <c r="G9" s="117">
        <v>644</v>
      </c>
      <c r="H9" s="117">
        <v>122018</v>
      </c>
      <c r="I9" s="117">
        <v>18116</v>
      </c>
      <c r="J9" s="117">
        <v>39284</v>
      </c>
      <c r="K9" s="117">
        <v>532</v>
      </c>
      <c r="L9" s="117">
        <v>49</v>
      </c>
      <c r="M9" s="117">
        <v>687</v>
      </c>
      <c r="N9" s="117">
        <v>50178</v>
      </c>
      <c r="O9" s="117">
        <v>85275</v>
      </c>
      <c r="P9" s="117">
        <v>895</v>
      </c>
      <c r="Q9" s="117">
        <v>2408</v>
      </c>
      <c r="R9" s="118">
        <v>1634</v>
      </c>
    </row>
    <row r="10" spans="1:18" s="5" customFormat="1" ht="22.5" customHeight="1" x14ac:dyDescent="0.15">
      <c r="A10" s="210" t="s">
        <v>240</v>
      </c>
      <c r="B10" s="208">
        <v>140290</v>
      </c>
      <c r="C10" s="119">
        <v>1142343</v>
      </c>
      <c r="D10" s="119">
        <v>1124241</v>
      </c>
      <c r="E10" s="119">
        <v>798865</v>
      </c>
      <c r="F10" s="119">
        <v>348</v>
      </c>
      <c r="G10" s="119">
        <v>644</v>
      </c>
      <c r="H10" s="119">
        <v>121534</v>
      </c>
      <c r="I10" s="119">
        <v>17764</v>
      </c>
      <c r="J10" s="119">
        <v>39284</v>
      </c>
      <c r="K10" s="119">
        <v>531</v>
      </c>
      <c r="L10" s="119">
        <v>49</v>
      </c>
      <c r="M10" s="119">
        <v>687</v>
      </c>
      <c r="N10" s="119">
        <v>50143</v>
      </c>
      <c r="O10" s="119">
        <v>84826</v>
      </c>
      <c r="P10" s="119">
        <v>868</v>
      </c>
      <c r="Q10" s="119">
        <v>2114</v>
      </c>
      <c r="R10" s="120">
        <v>1603</v>
      </c>
    </row>
    <row r="11" spans="1:18" s="5" customForma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Q11" s="277" t="s">
        <v>114</v>
      </c>
      <c r="R11" s="277"/>
    </row>
    <row r="12" spans="1:18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4" spans="1:18" x14ac:dyDescent="0.15">
      <c r="D14" s="71"/>
    </row>
  </sheetData>
  <mergeCells count="15">
    <mergeCell ref="Q11:R11"/>
    <mergeCell ref="A1:I1"/>
    <mergeCell ref="J1:R1"/>
    <mergeCell ref="P2:R2"/>
    <mergeCell ref="A3:A5"/>
    <mergeCell ref="C3:E3"/>
    <mergeCell ref="F3:I3"/>
    <mergeCell ref="L3:R3"/>
    <mergeCell ref="C4:C5"/>
    <mergeCell ref="D4:D5"/>
    <mergeCell ref="E4:E5"/>
    <mergeCell ref="H4:I4"/>
    <mergeCell ref="L4:O4"/>
    <mergeCell ref="P4:R4"/>
    <mergeCell ref="B3:B5"/>
  </mergeCells>
  <phoneticPr fontId="17"/>
  <pageMargins left="0.18" right="0.78740157480314965" top="0.98425196850393704" bottom="0.98425196850393704" header="0.51181102362204722" footer="0.51181102362204722"/>
  <pageSetup paperSize="9" scale="7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グラフ</vt:lpstr>
      <vt:lpstr>6-1構造別建築確認</vt:lpstr>
      <vt:lpstr>6-2用途別建築確認件数(建築物)</vt:lpstr>
      <vt:lpstr>6-3市内の家屋数</vt:lpstr>
      <vt:lpstr>6-4課税家屋の床面積</vt:lpstr>
      <vt:lpstr>6-5木造家屋</vt:lpstr>
      <vt:lpstr>6-6非木造家屋</vt:lpstr>
      <vt:lpstr>6-7市営住宅</vt:lpstr>
      <vt:lpstr>6-８市道の状況</vt:lpstr>
      <vt:lpstr>6-9都市公園数 </vt:lpstr>
      <vt:lpstr>6-10 市街化区域</vt:lpstr>
      <vt:lpstr>'6-10 市街化区域'!Print_Area</vt:lpstr>
      <vt:lpstr>'6-2用途別建築確認件数(建築物)'!Print_Area</vt:lpstr>
      <vt:lpstr>'6-3市内の家屋数'!Print_Area</vt:lpstr>
      <vt:lpstr>'6-4課税家屋の床面積'!Print_Area</vt:lpstr>
      <vt:lpstr>'6-7市営住宅'!Print_Area</vt:lpstr>
      <vt:lpstr>'6-８市道の状況'!Print_Area</vt:lpstr>
      <vt:lpstr>'6-9都市公園数 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2021-03-19T06:12:45Z</cp:lastPrinted>
  <dcterms:created xsi:type="dcterms:W3CDTF">2014-03-10T06:53:30Z</dcterms:created>
  <dcterms:modified xsi:type="dcterms:W3CDTF">2022-03-29T07:19:30Z</dcterms:modified>
</cp:coreProperties>
</file>