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2統計書\R2-07（印刷依頼中）\"/>
    </mc:Choice>
  </mc:AlternateContent>
  <bookViews>
    <workbookView xWindow="30360" yWindow="-15" windowWidth="20520" windowHeight="8670"/>
  </bookViews>
  <sheets>
    <sheet name="グラフ " sheetId="12" r:id="rId1"/>
    <sheet name="7-1水道事業の推移" sheetId="13" r:id="rId2"/>
    <sheet name="7-2用途別給水量" sheetId="14" r:id="rId3"/>
    <sheet name="7-3用途別調定栓数" sheetId="15" r:id="rId4"/>
    <sheet name="7-4受水量及び有効水量" sheetId="16" r:id="rId5"/>
    <sheet name="7-5受水費及び給水収益 " sheetId="17" r:id="rId6"/>
    <sheet name="7-6基地内給水量" sheetId="18" r:id="rId7"/>
    <sheet name="7-7各分岐点給水区域内の" sheetId="19" r:id="rId8"/>
    <sheet name="7-8水道事業会計" sheetId="20" r:id="rId9"/>
    <sheet name="7-9下水道事業会計" sheetId="24" r:id="rId10"/>
    <sheet name="7-10下水道概況" sheetId="21" r:id="rId11"/>
    <sheet name="7-11下水道普及状況" sheetId="25" r:id="rId12"/>
  </sheets>
  <definedNames>
    <definedName name="_xlnm.Print_Area" localSheetId="11">'7-11下水道普及状況'!$A$1:$I$12</definedName>
    <definedName name="_xlnm.Print_Area" localSheetId="8">'7-8水道事業会計'!$A$1:$H$42</definedName>
    <definedName name="_xlnm.Print_Area" localSheetId="9">'7-9下水道事業会計'!$A$1:$H$46</definedName>
    <definedName name="_xlnm.Print_Area" localSheetId="0">'グラフ '!$A$1:$K$63</definedName>
    <definedName name="使用場所" localSheetId="11">#REF!</definedName>
    <definedName name="使用場所" localSheetId="9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M100" i="12" l="1"/>
  <c r="I100" i="12" l="1"/>
  <c r="J100" i="12"/>
  <c r="K100" i="12"/>
  <c r="L100" i="12"/>
  <c r="L108" i="12"/>
  <c r="I108" i="12"/>
  <c r="J108" i="12"/>
  <c r="K108" i="12"/>
  <c r="M108" i="12"/>
  <c r="F98" i="12" l="1"/>
</calcChain>
</file>

<file path=xl/sharedStrings.xml><?xml version="1.0" encoding="utf-8"?>
<sst xmlns="http://schemas.openxmlformats.org/spreadsheetml/2006/main" count="347" uniqueCount="185">
  <si>
    <t>行政区内人口</t>
  </si>
  <si>
    <t>行政区内世帯数</t>
  </si>
  <si>
    <t>給水人口</t>
  </si>
  <si>
    <t>給水栓数</t>
  </si>
  <si>
    <t>普及率</t>
  </si>
  <si>
    <t>年間総
配水量</t>
  </si>
  <si>
    <t>有収率</t>
  </si>
  <si>
    <t>有効率</t>
  </si>
  <si>
    <t>消火栓数</t>
  </si>
  <si>
    <t>給 水 収 益</t>
  </si>
  <si>
    <t>合計</t>
  </si>
  <si>
    <t>家庭用</t>
  </si>
  <si>
    <t>営業用</t>
  </si>
  <si>
    <t>官公署、その他団体用</t>
  </si>
  <si>
    <t>臨時用</t>
  </si>
  <si>
    <t>連合専用</t>
  </si>
  <si>
    <t>総数</t>
  </si>
  <si>
    <t>官公署､そ</t>
  </si>
  <si>
    <t>の他団体用</t>
  </si>
  <si>
    <t>総受水量</t>
  </si>
  <si>
    <t>無効水量</t>
  </si>
  <si>
    <t>有効水量</t>
  </si>
  <si>
    <t>有収水量</t>
  </si>
  <si>
    <t>無収水量</t>
  </si>
  <si>
    <t>受水費</t>
  </si>
  <si>
    <t>給水収益</t>
  </si>
  <si>
    <t>科目</t>
  </si>
  <si>
    <t>水道事業収益</t>
  </si>
  <si>
    <t>営業収益</t>
  </si>
  <si>
    <t>営業外収益</t>
  </si>
  <si>
    <t>特別利益</t>
  </si>
  <si>
    <t>水道事業費用</t>
  </si>
  <si>
    <t>営業費用</t>
  </si>
  <si>
    <t>営業外費用</t>
  </si>
  <si>
    <t>特別損失</t>
  </si>
  <si>
    <t>予備費</t>
  </si>
  <si>
    <t>資本的収入</t>
  </si>
  <si>
    <t>企業債</t>
  </si>
  <si>
    <t>補助金</t>
  </si>
  <si>
    <t>その他資本的
収入</t>
  </si>
  <si>
    <t>他会計
出資金</t>
  </si>
  <si>
    <t>資本的支出</t>
  </si>
  <si>
    <t>建設改良費</t>
  </si>
  <si>
    <t>企業債償還金</t>
  </si>
  <si>
    <t>投資</t>
  </si>
  <si>
    <t>国庫補助金
返還金</t>
  </si>
  <si>
    <t>処理区域面積</t>
  </si>
  <si>
    <t>管 渠 延 長</t>
  </si>
  <si>
    <t>マンホール</t>
  </si>
  <si>
    <t>汚 水 マ ス</t>
  </si>
  <si>
    <t>２．　下　水　道　普　及　率</t>
    <rPh sb="3" eb="4">
      <t>シタ</t>
    </rPh>
    <rPh sb="5" eb="6">
      <t>ミズ</t>
    </rPh>
    <rPh sb="7" eb="8">
      <t>ミチ</t>
    </rPh>
    <rPh sb="9" eb="10">
      <t>ススム</t>
    </rPh>
    <rPh sb="11" eb="12">
      <t>オヨブ</t>
    </rPh>
    <rPh sb="13" eb="14">
      <t>リツ</t>
    </rPh>
    <phoneticPr fontId="3"/>
  </si>
  <si>
    <t>３．　下　水　道　水　洗　化　率</t>
    <rPh sb="3" eb="4">
      <t>シタ</t>
    </rPh>
    <rPh sb="5" eb="6">
      <t>ミズ</t>
    </rPh>
    <rPh sb="7" eb="8">
      <t>ミチ</t>
    </rPh>
    <rPh sb="9" eb="10">
      <t>ミズ</t>
    </rPh>
    <rPh sb="11" eb="12">
      <t>ススグ</t>
    </rPh>
    <rPh sb="13" eb="14">
      <t>カ</t>
    </rPh>
    <rPh sb="15" eb="16">
      <t>リツ</t>
    </rPh>
    <phoneticPr fontId="3"/>
  </si>
  <si>
    <t>１．用途別給水量</t>
    <rPh sb="2" eb="4">
      <t>ヨウト</t>
    </rPh>
    <rPh sb="4" eb="5">
      <t>ベツ</t>
    </rPh>
    <rPh sb="5" eb="7">
      <t>キュウスイ</t>
    </rPh>
    <rPh sb="7" eb="8">
      <t>リョウ</t>
    </rPh>
    <phoneticPr fontId="3"/>
  </si>
  <si>
    <t>２．普及率</t>
    <rPh sb="2" eb="4">
      <t>フキュウ</t>
    </rPh>
    <rPh sb="4" eb="5">
      <t>リツ</t>
    </rPh>
    <phoneticPr fontId="3"/>
  </si>
  <si>
    <t>家庭用</t>
    <rPh sb="0" eb="3">
      <t>カテイヨウ</t>
    </rPh>
    <phoneticPr fontId="3"/>
  </si>
  <si>
    <t>営業用</t>
    <rPh sb="0" eb="3">
      <t>エイギョウヨウ</t>
    </rPh>
    <phoneticPr fontId="3"/>
  </si>
  <si>
    <t>官公署用</t>
    <rPh sb="0" eb="2">
      <t>カンコウ</t>
    </rPh>
    <rPh sb="2" eb="3">
      <t>ショ</t>
    </rPh>
    <rPh sb="3" eb="4">
      <t>ヨウ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</si>
  <si>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</si>
  <si>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</si>
  <si>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行政人口</t>
    <rPh sb="0" eb="2">
      <t>ギョウセイ</t>
    </rPh>
    <rPh sb="2" eb="4">
      <t>ジンコウ</t>
    </rPh>
    <phoneticPr fontId="3"/>
  </si>
  <si>
    <t>処理区域人口</t>
    <rPh sb="0" eb="2">
      <t>ショリ</t>
    </rPh>
    <rPh sb="2" eb="4">
      <t>クイキ</t>
    </rPh>
    <rPh sb="4" eb="6">
      <t>ジンコウ</t>
    </rPh>
    <phoneticPr fontId="3"/>
  </si>
  <si>
    <t>普及率</t>
    <rPh sb="0" eb="2">
      <t>フキュウ</t>
    </rPh>
    <rPh sb="2" eb="3">
      <t>リツ</t>
    </rPh>
    <phoneticPr fontId="3"/>
  </si>
  <si>
    <t>２．水洗化率</t>
    <rPh sb="2" eb="5">
      <t>スイセンカ</t>
    </rPh>
    <rPh sb="5" eb="6">
      <t>リツ</t>
    </rPh>
    <phoneticPr fontId="3"/>
  </si>
  <si>
    <t>使用人口</t>
    <rPh sb="0" eb="2">
      <t>シヨウ</t>
    </rPh>
    <rPh sb="2" eb="4">
      <t>ジンコウ</t>
    </rPh>
    <phoneticPr fontId="3"/>
  </si>
  <si>
    <t>水洗化率</t>
    <rPh sb="0" eb="3">
      <t>スイセンカ</t>
    </rPh>
    <rPh sb="3" eb="4">
      <t>リツ</t>
    </rPh>
    <phoneticPr fontId="3"/>
  </si>
  <si>
    <t>１．水　道　事</t>
    <rPh sb="2" eb="3">
      <t>ミズ</t>
    </rPh>
    <rPh sb="4" eb="5">
      <t>ミチ</t>
    </rPh>
    <rPh sb="6" eb="7">
      <t>コト</t>
    </rPh>
    <phoneticPr fontId="3"/>
  </si>
  <si>
    <t>２． 用 途 別 給 水</t>
    <rPh sb="3" eb="4">
      <t>ヨウ</t>
    </rPh>
    <rPh sb="5" eb="6">
      <t>ト</t>
    </rPh>
    <rPh sb="7" eb="8">
      <t>ベツ</t>
    </rPh>
    <rPh sb="9" eb="10">
      <t>キュウ</t>
    </rPh>
    <rPh sb="11" eb="12">
      <t>ミズ</t>
    </rPh>
    <phoneticPr fontId="3"/>
  </si>
  <si>
    <t xml:space="preserve">３．用 途 別 調 定 栓 数 </t>
    <rPh sb="2" eb="3">
      <t>ヨウ</t>
    </rPh>
    <rPh sb="4" eb="5">
      <t>ト</t>
    </rPh>
    <rPh sb="6" eb="7">
      <t>ベツ</t>
    </rPh>
    <rPh sb="8" eb="9">
      <t>チョウ</t>
    </rPh>
    <rPh sb="10" eb="11">
      <t>サダム</t>
    </rPh>
    <rPh sb="12" eb="13">
      <t>セン</t>
    </rPh>
    <rPh sb="14" eb="15">
      <t>カズ</t>
    </rPh>
    <phoneticPr fontId="3"/>
  </si>
  <si>
    <t>４．受 水 量 及 び 有 効 水 量</t>
    <rPh sb="2" eb="3">
      <t>ジュ</t>
    </rPh>
    <rPh sb="4" eb="5">
      <t>ミズ</t>
    </rPh>
    <rPh sb="6" eb="7">
      <t>リョウ</t>
    </rPh>
    <rPh sb="8" eb="9">
      <t>オヨ</t>
    </rPh>
    <rPh sb="12" eb="13">
      <t>ユウ</t>
    </rPh>
    <rPh sb="14" eb="15">
      <t>コウ</t>
    </rPh>
    <rPh sb="16" eb="17">
      <t>ミズ</t>
    </rPh>
    <rPh sb="18" eb="19">
      <t>リョウ</t>
    </rPh>
    <phoneticPr fontId="3"/>
  </si>
  <si>
    <t>５．受 水 費 及 び 給 水 収 益</t>
    <rPh sb="2" eb="3">
      <t>ジュ</t>
    </rPh>
    <rPh sb="4" eb="5">
      <t>スイ</t>
    </rPh>
    <rPh sb="6" eb="7">
      <t>ヒ</t>
    </rPh>
    <rPh sb="8" eb="9">
      <t>オヨ</t>
    </rPh>
    <rPh sb="12" eb="13">
      <t>キュウ</t>
    </rPh>
    <rPh sb="14" eb="15">
      <t>ミズ</t>
    </rPh>
    <rPh sb="16" eb="17">
      <t>オサム</t>
    </rPh>
    <rPh sb="18" eb="19">
      <t>エキ</t>
    </rPh>
    <phoneticPr fontId="3"/>
  </si>
  <si>
    <t>６．基 地 内 給 水 量</t>
    <rPh sb="2" eb="3">
      <t>モト</t>
    </rPh>
    <rPh sb="4" eb="5">
      <t>チ</t>
    </rPh>
    <rPh sb="6" eb="7">
      <t>ウチ</t>
    </rPh>
    <rPh sb="8" eb="9">
      <t>キュウ</t>
    </rPh>
    <rPh sb="10" eb="11">
      <t>ミズ</t>
    </rPh>
    <rPh sb="12" eb="13">
      <t>リョウ</t>
    </rPh>
    <phoneticPr fontId="3"/>
  </si>
  <si>
    <t>合計</t>
    <rPh sb="0" eb="2">
      <t>ゴウケイ</t>
    </rPh>
    <phoneticPr fontId="3"/>
  </si>
  <si>
    <t>普天間基地</t>
    <rPh sb="0" eb="1">
      <t>アマネ</t>
    </rPh>
    <rPh sb="1" eb="2">
      <t>テン</t>
    </rPh>
    <rPh sb="2" eb="3">
      <t>アイダ</t>
    </rPh>
    <rPh sb="3" eb="4">
      <t>モト</t>
    </rPh>
    <rPh sb="4" eb="5">
      <t>チ</t>
    </rPh>
    <phoneticPr fontId="3"/>
  </si>
  <si>
    <t>７．各分岐点給水区域内の漏水発見件数</t>
    <rPh sb="2" eb="3">
      <t>カク</t>
    </rPh>
    <rPh sb="3" eb="6">
      <t>ブンキテン</t>
    </rPh>
    <rPh sb="6" eb="8">
      <t>キュウスイ</t>
    </rPh>
    <rPh sb="8" eb="11">
      <t>クイキナイ</t>
    </rPh>
    <rPh sb="12" eb="13">
      <t>モ</t>
    </rPh>
    <rPh sb="13" eb="14">
      <t>スイ</t>
    </rPh>
    <rPh sb="14" eb="16">
      <t>ハッケン</t>
    </rPh>
    <rPh sb="16" eb="18">
      <t>ケンスウ</t>
    </rPh>
    <phoneticPr fontId="3"/>
  </si>
  <si>
    <t>年　　　度</t>
    <rPh sb="0" eb="1">
      <t>トシ</t>
    </rPh>
    <rPh sb="4" eb="5">
      <t>タビ</t>
    </rPh>
    <phoneticPr fontId="3"/>
  </si>
  <si>
    <t>漏　　水　　発　　見</t>
    <rPh sb="0" eb="1">
      <t>モ</t>
    </rPh>
    <rPh sb="3" eb="4">
      <t>スイ</t>
    </rPh>
    <rPh sb="6" eb="7">
      <t>パツ</t>
    </rPh>
    <rPh sb="9" eb="10">
      <t>ミ</t>
    </rPh>
    <phoneticPr fontId="3"/>
  </si>
  <si>
    <t>推　定　漏　水　量</t>
    <rPh sb="0" eb="1">
      <t>スイ</t>
    </rPh>
    <rPh sb="2" eb="3">
      <t>サダム</t>
    </rPh>
    <rPh sb="4" eb="5">
      <t>モ</t>
    </rPh>
    <rPh sb="6" eb="7">
      <t>ミズ</t>
    </rPh>
    <rPh sb="8" eb="9">
      <t>リョウ</t>
    </rPh>
    <phoneticPr fontId="3"/>
  </si>
  <si>
    <t>分　岐　点</t>
    <rPh sb="0" eb="1">
      <t>ブン</t>
    </rPh>
    <rPh sb="2" eb="3">
      <t>チマタ</t>
    </rPh>
    <rPh sb="4" eb="5">
      <t>テン</t>
    </rPh>
    <phoneticPr fontId="3"/>
  </si>
  <si>
    <t>件　　　　　　　　数</t>
    <rPh sb="0" eb="1">
      <t>ケン</t>
    </rPh>
    <rPh sb="9" eb="10">
      <t>カズ</t>
    </rPh>
    <phoneticPr fontId="3"/>
  </si>
  <si>
    <t>８．水道事業会計予算及び決算額</t>
    <rPh sb="2" eb="4">
      <t>スイドウ</t>
    </rPh>
    <rPh sb="4" eb="6">
      <t>ジギョウ</t>
    </rPh>
    <rPh sb="6" eb="8">
      <t>カイケイ</t>
    </rPh>
    <rPh sb="8" eb="10">
      <t>ヨサン</t>
    </rPh>
    <rPh sb="10" eb="11">
      <t>オヨ</t>
    </rPh>
    <rPh sb="12" eb="14">
      <t>ケッサン</t>
    </rPh>
    <rPh sb="14" eb="15">
      <t>ガク</t>
    </rPh>
    <phoneticPr fontId="3"/>
  </si>
  <si>
    <t>《収益的収入》</t>
    <rPh sb="1" eb="4">
      <t>シュウエキテキ</t>
    </rPh>
    <rPh sb="4" eb="6">
      <t>シュウニュウ</t>
    </rPh>
    <phoneticPr fontId="3"/>
  </si>
  <si>
    <t>予算現額</t>
    <rPh sb="0" eb="1">
      <t>ヨ</t>
    </rPh>
    <rPh sb="1" eb="2">
      <t>サン</t>
    </rPh>
    <rPh sb="2" eb="3">
      <t>ゲン</t>
    </rPh>
    <rPh sb="3" eb="4">
      <t>ガク</t>
    </rPh>
    <phoneticPr fontId="3"/>
  </si>
  <si>
    <t>決算額</t>
    <rPh sb="0" eb="1">
      <t>ケツ</t>
    </rPh>
    <rPh sb="1" eb="2">
      <t>サン</t>
    </rPh>
    <rPh sb="2" eb="3">
      <t>ガク</t>
    </rPh>
    <phoneticPr fontId="3"/>
  </si>
  <si>
    <t>《収益的支出》</t>
    <rPh sb="1" eb="3">
      <t>シュウエキ</t>
    </rPh>
    <rPh sb="3" eb="4">
      <t>テキ</t>
    </rPh>
    <rPh sb="4" eb="6">
      <t>シシュツ</t>
    </rPh>
    <phoneticPr fontId="3"/>
  </si>
  <si>
    <t>《資本的収入》</t>
    <rPh sb="1" eb="4">
      <t>シホンテキ</t>
    </rPh>
    <rPh sb="4" eb="6">
      <t>シュウニュウ</t>
    </rPh>
    <phoneticPr fontId="3"/>
  </si>
  <si>
    <t>《資本的支出》</t>
    <rPh sb="1" eb="4">
      <t>シホンテキ</t>
    </rPh>
    <rPh sb="4" eb="6">
      <t>シシュツ</t>
    </rPh>
    <phoneticPr fontId="3"/>
  </si>
  <si>
    <t>行政</t>
    <rPh sb="0" eb="2">
      <t>ギョウセイ</t>
    </rPh>
    <phoneticPr fontId="3"/>
  </si>
  <si>
    <t>使用</t>
    <rPh sb="0" eb="2">
      <t>シヨウ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</si>
  <si>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</si>
  <si>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</si>
  <si>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１．用 途 別 給 水 量</t>
    <rPh sb="2" eb="3">
      <t>ヨウ</t>
    </rPh>
    <rPh sb="4" eb="5">
      <t>ト</t>
    </rPh>
    <rPh sb="6" eb="7">
      <t>ベツ</t>
    </rPh>
    <rPh sb="8" eb="9">
      <t>キュウ</t>
    </rPh>
    <rPh sb="10" eb="11">
      <t>ミズ</t>
    </rPh>
    <rPh sb="12" eb="13">
      <t>リョウ</t>
    </rPh>
    <phoneticPr fontId="3"/>
  </si>
  <si>
    <t>各年度末現在(単位:ha・ｍ・個)</t>
    <rPh sb="0" eb="1">
      <t>カク</t>
    </rPh>
    <rPh sb="1" eb="4">
      <t>ネンドマツ</t>
    </rPh>
    <rPh sb="4" eb="6">
      <t>ゲンザイ</t>
    </rPh>
    <rPh sb="7" eb="9">
      <t>タンイ</t>
    </rPh>
    <rPh sb="15" eb="16">
      <t>コ</t>
    </rPh>
    <phoneticPr fontId="3"/>
  </si>
  <si>
    <t>各年度末現在(単位:世帯・人・％)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セタイ</t>
    </rPh>
    <rPh sb="13" eb="14">
      <t>ニン</t>
    </rPh>
    <phoneticPr fontId="3"/>
  </si>
  <si>
    <t>注:普及率とは、行政人口に対する処理区域内人口の割合</t>
    <rPh sb="0" eb="1">
      <t>チュウ</t>
    </rPh>
    <rPh sb="2" eb="4">
      <t>フキュウ</t>
    </rPh>
    <rPh sb="4" eb="5">
      <t>リツ</t>
    </rPh>
    <rPh sb="8" eb="10">
      <t>ギョウセイ</t>
    </rPh>
    <rPh sb="10" eb="12">
      <t>ジンコウ</t>
    </rPh>
    <rPh sb="13" eb="14">
      <t>タイ</t>
    </rPh>
    <rPh sb="16" eb="18">
      <t>ショリ</t>
    </rPh>
    <rPh sb="18" eb="21">
      <t>クイキナイ</t>
    </rPh>
    <rPh sb="21" eb="23">
      <t>ジンコウ</t>
    </rPh>
    <rPh sb="24" eb="26">
      <t>ワリアイ</t>
    </rPh>
    <phoneticPr fontId="3"/>
  </si>
  <si>
    <t>予算現額</t>
  </si>
  <si>
    <t>決算額</t>
  </si>
  <si>
    <r>
      <t>各年度末現在(単位:ｍ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・円)</t>
    </r>
    <rPh sb="0" eb="1">
      <t>カク</t>
    </rPh>
    <rPh sb="1" eb="4">
      <t>ネンドマツ</t>
    </rPh>
    <rPh sb="4" eb="6">
      <t>ゲンザイ</t>
    </rPh>
    <rPh sb="7" eb="9">
      <t>タンイ</t>
    </rPh>
    <rPh sb="13" eb="14">
      <t>エン</t>
    </rPh>
    <phoneticPr fontId="3"/>
  </si>
  <si>
    <r>
      <t>各年度末現在(単位:件・ｍ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/日)</t>
    </r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rPh sb="15" eb="16">
      <t>ニチ</t>
    </rPh>
    <phoneticPr fontId="3"/>
  </si>
  <si>
    <t>各年度末現在(単位：円)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エン</t>
    </rPh>
    <phoneticPr fontId="3"/>
  </si>
  <si>
    <t>業　の　推　移</t>
    <phoneticPr fontId="3"/>
  </si>
  <si>
    <t>量 及 び 収 益 額</t>
    <phoneticPr fontId="3"/>
  </si>
  <si>
    <t>　　注：税込額</t>
    <rPh sb="2" eb="3">
      <t>チュウ</t>
    </rPh>
    <rPh sb="4" eb="6">
      <t>ゼイコミ</t>
    </rPh>
    <rPh sb="6" eb="7">
      <t>ガク</t>
    </rPh>
    <phoneticPr fontId="3"/>
  </si>
  <si>
    <t>(単位：栓)</t>
    <rPh sb="1" eb="3">
      <t>タンイ</t>
    </rPh>
    <rPh sb="4" eb="5">
      <t>セン</t>
    </rPh>
    <phoneticPr fontId="3"/>
  </si>
  <si>
    <r>
      <t>各年度末現在(単位：ｍ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・円・％)</t>
    </r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3" eb="14">
      <t>エン</t>
    </rPh>
    <phoneticPr fontId="3"/>
  </si>
  <si>
    <t>各年度末現在(単位：円)</t>
    <rPh sb="0" eb="4">
      <t>カクネンドマツ</t>
    </rPh>
    <rPh sb="4" eb="6">
      <t>ゲンザイ</t>
    </rPh>
    <rPh sb="7" eb="9">
      <t>タンイ</t>
    </rPh>
    <rPh sb="10" eb="11">
      <t>エン</t>
    </rPh>
    <phoneticPr fontId="3"/>
  </si>
  <si>
    <t>注：税込額</t>
    <rPh sb="0" eb="1">
      <t>チュウ</t>
    </rPh>
    <rPh sb="2" eb="4">
      <t>ゼイコミ</t>
    </rPh>
    <rPh sb="4" eb="5">
      <t>ガク</t>
    </rPh>
    <phoneticPr fontId="3"/>
  </si>
  <si>
    <t>各年度末現在(単位：円)　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エン</t>
    </rPh>
    <phoneticPr fontId="3"/>
  </si>
  <si>
    <t>処理区分</t>
    <rPh sb="0" eb="2">
      <t>ショリ</t>
    </rPh>
    <rPh sb="2" eb="4">
      <t>クブン</t>
    </rPh>
    <phoneticPr fontId="3"/>
  </si>
  <si>
    <r>
      <t>各年度末現在（単位：ｍ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・円）</t>
    </r>
    <rPh sb="0" eb="4">
      <t>カクネンドマツ</t>
    </rPh>
    <rPh sb="4" eb="6">
      <t>ゲンザイ</t>
    </rPh>
    <rPh sb="7" eb="9">
      <t>タンイ</t>
    </rPh>
    <rPh sb="13" eb="14">
      <t>エン</t>
    </rPh>
    <phoneticPr fontId="3"/>
  </si>
  <si>
    <t>平成28年度</t>
  </si>
  <si>
    <t>平成27年度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</si>
  <si>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</si>
  <si>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 xml:space="preserve">      資料：上下水道局</t>
    <rPh sb="6" eb="8">
      <t>シリョウ</t>
    </rPh>
    <rPh sb="9" eb="11">
      <t>ジョウゲ</t>
    </rPh>
    <rPh sb="11" eb="13">
      <t>スイドウ</t>
    </rPh>
    <rPh sb="13" eb="14">
      <t>キョク</t>
    </rPh>
    <phoneticPr fontId="3"/>
  </si>
  <si>
    <t>資料：上下水道局</t>
    <rPh sb="0" eb="2">
      <t>シリョウ</t>
    </rPh>
    <rPh sb="3" eb="5">
      <t>ジョウゲ</t>
    </rPh>
    <rPh sb="5" eb="8">
      <t>スイドウキョク</t>
    </rPh>
    <phoneticPr fontId="3"/>
  </si>
  <si>
    <t>資料：上下水道局</t>
    <phoneticPr fontId="3"/>
  </si>
  <si>
    <t>平成27年度</t>
  </si>
  <si>
    <t>平成29年度</t>
  </si>
  <si>
    <t>平成27年度</t>
    <rPh sb="0" eb="2">
      <t>ヘイセイ</t>
    </rPh>
    <rPh sb="4" eb="5">
      <t>ネン</t>
    </rPh>
    <rPh sb="5" eb="6">
      <t>ド</t>
    </rPh>
    <phoneticPr fontId="10"/>
  </si>
  <si>
    <t>　注：税込額</t>
    <rPh sb="1" eb="2">
      <t>チュウ</t>
    </rPh>
    <rPh sb="3" eb="5">
      <t>ゼイコミ</t>
    </rPh>
    <rPh sb="5" eb="6">
      <t>ガク</t>
    </rPh>
    <phoneticPr fontId="4"/>
  </si>
  <si>
    <t>宜野湾</t>
    <rPh sb="0" eb="1">
      <t>ムベ</t>
    </rPh>
    <rPh sb="1" eb="2">
      <t>ノ</t>
    </rPh>
    <rPh sb="2" eb="3">
      <t>ワン</t>
    </rPh>
    <phoneticPr fontId="4"/>
  </si>
  <si>
    <t>喜友名</t>
    <rPh sb="0" eb="1">
      <t>キ</t>
    </rPh>
    <rPh sb="1" eb="2">
      <t>トモ</t>
    </rPh>
    <rPh sb="2" eb="3">
      <t>ナ</t>
    </rPh>
    <phoneticPr fontId="4"/>
  </si>
  <si>
    <t>真志喜</t>
    <rPh sb="0" eb="3">
      <t>マシキ</t>
    </rPh>
    <phoneticPr fontId="4"/>
  </si>
  <si>
    <t>平成29年度</t>
    <rPh sb="0" eb="2">
      <t>ヘイセイ</t>
    </rPh>
    <rPh sb="4" eb="6">
      <t>ネンド</t>
    </rPh>
    <phoneticPr fontId="3"/>
  </si>
  <si>
    <t>平成30年度</t>
    <phoneticPr fontId="3"/>
  </si>
  <si>
    <t>下水道事業収益</t>
    <rPh sb="0" eb="1">
      <t>ゲ</t>
    </rPh>
    <phoneticPr fontId="3"/>
  </si>
  <si>
    <t>下水道事業費用</t>
    <rPh sb="0" eb="1">
      <t>ゲ</t>
    </rPh>
    <phoneticPr fontId="3"/>
  </si>
  <si>
    <t>負担金及び
分担金</t>
    <rPh sb="0" eb="3">
      <t>フタンキン</t>
    </rPh>
    <rPh sb="3" eb="4">
      <t>オヨ</t>
    </rPh>
    <rPh sb="6" eb="9">
      <t>ブンタンキン</t>
    </rPh>
    <phoneticPr fontId="3"/>
  </si>
  <si>
    <t>固定資産
購入費</t>
    <rPh sb="0" eb="2">
      <t>コテイ</t>
    </rPh>
    <rPh sb="2" eb="4">
      <t>シサン</t>
    </rPh>
    <rPh sb="5" eb="7">
      <t>コウニュウ</t>
    </rPh>
    <rPh sb="7" eb="8">
      <t>ヒ</t>
    </rPh>
    <phoneticPr fontId="3"/>
  </si>
  <si>
    <t>投資
その他の資産</t>
    <rPh sb="0" eb="2">
      <t>トウシ</t>
    </rPh>
    <rPh sb="5" eb="6">
      <t>タ</t>
    </rPh>
    <rPh sb="7" eb="9">
      <t>シサン</t>
    </rPh>
    <phoneticPr fontId="3"/>
  </si>
  <si>
    <t>平成30年度</t>
    <rPh sb="0" eb="2">
      <t>ヘイセイ</t>
    </rPh>
    <rPh sb="4" eb="6">
      <t>ネンド</t>
    </rPh>
    <phoneticPr fontId="3"/>
  </si>
  <si>
    <t>各年度末現在(単位：円)</t>
    <phoneticPr fontId="3"/>
  </si>
  <si>
    <t>各年度末現在(単位：円)　</t>
    <phoneticPr fontId="3"/>
  </si>
  <si>
    <t>給水量</t>
    <rPh sb="0" eb="1">
      <t>キュウ</t>
    </rPh>
    <rPh sb="1" eb="2">
      <t>ミズ</t>
    </rPh>
    <rPh sb="2" eb="3">
      <t>リョウ</t>
    </rPh>
    <phoneticPr fontId="3"/>
  </si>
  <si>
    <t>金額</t>
    <rPh sb="0" eb="2">
      <t>キンガク</t>
    </rPh>
    <phoneticPr fontId="3"/>
  </si>
  <si>
    <t>金額</t>
    <rPh sb="0" eb="1">
      <t>キン</t>
    </rPh>
    <rPh sb="1" eb="2">
      <t>ガク</t>
    </rPh>
    <phoneticPr fontId="3"/>
  </si>
  <si>
    <t>瑞慶覧基地
(施設提供対価料）</t>
    <rPh sb="0" eb="1">
      <t>ミズ</t>
    </rPh>
    <rPh sb="1" eb="2">
      <t>ケイ</t>
    </rPh>
    <rPh sb="2" eb="3">
      <t>ラン</t>
    </rPh>
    <rPh sb="3" eb="5">
      <t>キチ</t>
    </rPh>
    <rPh sb="7" eb="9">
      <t>シセツ</t>
    </rPh>
    <rPh sb="9" eb="10">
      <t>テイ</t>
    </rPh>
    <rPh sb="10" eb="11">
      <t>トモ</t>
    </rPh>
    <rPh sb="11" eb="12">
      <t>タイ</t>
    </rPh>
    <rPh sb="12" eb="13">
      <t>アタイ</t>
    </rPh>
    <rPh sb="13" eb="14">
      <t>リョウ</t>
    </rPh>
    <phoneticPr fontId="3"/>
  </si>
  <si>
    <t>９．下水道事業会計予算及び決算額</t>
    <rPh sb="2" eb="3">
      <t>ゲ</t>
    </rPh>
    <rPh sb="3" eb="5">
      <t>スイドウ</t>
    </rPh>
    <rPh sb="5" eb="7">
      <t>ジギョウ</t>
    </rPh>
    <rPh sb="7" eb="9">
      <t>カイケイ</t>
    </rPh>
    <rPh sb="9" eb="11">
      <t>ヨサン</t>
    </rPh>
    <rPh sb="11" eb="12">
      <t>オヨ</t>
    </rPh>
    <rPh sb="13" eb="15">
      <t>ケッサン</t>
    </rPh>
    <rPh sb="15" eb="16">
      <t>ガク</t>
    </rPh>
    <phoneticPr fontId="3"/>
  </si>
  <si>
    <t>１０.下 水 道 概 況</t>
    <rPh sb="3" eb="4">
      <t>シタ</t>
    </rPh>
    <rPh sb="5" eb="6">
      <t>ミズ</t>
    </rPh>
    <rPh sb="7" eb="8">
      <t>ミチ</t>
    </rPh>
    <rPh sb="9" eb="10">
      <t>ガイ</t>
    </rPh>
    <rPh sb="11" eb="12">
      <t>イワン</t>
    </rPh>
    <phoneticPr fontId="3"/>
  </si>
  <si>
    <t>１１．下 水 道 普 及 状 況</t>
    <rPh sb="3" eb="4">
      <t>シタ</t>
    </rPh>
    <rPh sb="5" eb="6">
      <t>ミズ</t>
    </rPh>
    <rPh sb="7" eb="8">
      <t>ミチ</t>
    </rPh>
    <rPh sb="9" eb="10">
      <t>アマネ</t>
    </rPh>
    <rPh sb="11" eb="12">
      <t>オヨ</t>
    </rPh>
    <rPh sb="13" eb="14">
      <t>ジョウ</t>
    </rPh>
    <rPh sb="15" eb="16">
      <t>イワン</t>
    </rPh>
    <phoneticPr fontId="3"/>
  </si>
  <si>
    <t>各年度末現在（単位：人・戸・栓・％・㎥・ℓ・基・円）</t>
    <rPh sb="0" eb="4">
      <t>カクネンドマツ</t>
    </rPh>
    <rPh sb="4" eb="6">
      <t>ゲンザイ</t>
    </rPh>
    <rPh sb="7" eb="9">
      <t>タンイ</t>
    </rPh>
    <phoneticPr fontId="3"/>
  </si>
  <si>
    <t>1日平均
配 水 量</t>
    <phoneticPr fontId="3"/>
  </si>
  <si>
    <t>年 間 有
収 水 量</t>
    <phoneticPr fontId="3"/>
  </si>
  <si>
    <t>年 間 有
効 水 量</t>
    <phoneticPr fontId="3"/>
  </si>
  <si>
    <t>送 水 管
総 延 長</t>
    <phoneticPr fontId="3"/>
  </si>
  <si>
    <t>金　額</t>
    <phoneticPr fontId="3"/>
  </si>
  <si>
    <t>水量</t>
    <phoneticPr fontId="3"/>
  </si>
  <si>
    <t>有効率</t>
    <phoneticPr fontId="3"/>
  </si>
  <si>
    <t>金額</t>
    <phoneticPr fontId="3"/>
  </si>
  <si>
    <t>　　税込額</t>
    <phoneticPr fontId="3"/>
  </si>
  <si>
    <r>
      <t>(単位：ｍ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・％)</t>
    </r>
    <rPh sb="1" eb="3">
      <t>タンイ</t>
    </rPh>
    <phoneticPr fontId="3"/>
  </si>
  <si>
    <t>(令和元年度)</t>
    <rPh sb="1" eb="3">
      <t>レイワ</t>
    </rPh>
    <rPh sb="3" eb="5">
      <t>ガンネン</t>
    </rPh>
    <rPh sb="5" eb="6">
      <t>ドヘイネンド</t>
    </rPh>
    <phoneticPr fontId="3"/>
  </si>
  <si>
    <t>令和元年度</t>
    <rPh sb="0" eb="2">
      <t>レイワ</t>
    </rPh>
    <rPh sb="2" eb="4">
      <t>ガンネン</t>
    </rPh>
    <rPh sb="3" eb="5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</si>
  <si>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</si>
  <si>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平成30年度</t>
  </si>
  <si>
    <t>令和元年度</t>
    <rPh sb="0" eb="2">
      <t>レイワ</t>
    </rPh>
    <rPh sb="2" eb="3">
      <t>モト</t>
    </rPh>
    <phoneticPr fontId="3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</si>
  <si>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3"/>
  </si>
  <si>
    <t>令和元年度</t>
    <rPh sb="0" eb="4">
      <t>レイワモトネン</t>
    </rPh>
    <rPh sb="4" eb="5">
      <t>ド</t>
    </rPh>
    <phoneticPr fontId="3"/>
  </si>
  <si>
    <t>令和元年度</t>
    <phoneticPr fontId="3"/>
  </si>
  <si>
    <t>注：平成30年度から上下水道局となったため、会計制度変更。</t>
    <rPh sb="0" eb="1">
      <t>チュウ</t>
    </rPh>
    <rPh sb="10" eb="15">
      <t>ジョウゲスイドウキョク</t>
    </rPh>
    <phoneticPr fontId="3"/>
  </si>
  <si>
    <t>１人１日
平均配水量</t>
    <phoneticPr fontId="3"/>
  </si>
  <si>
    <t>配 水 管
総 延 長</t>
    <phoneticPr fontId="3"/>
  </si>
  <si>
    <t>水量</t>
    <phoneticPr fontId="3"/>
  </si>
  <si>
    <t>金　額</t>
    <phoneticPr fontId="3"/>
  </si>
  <si>
    <t>有収率</t>
    <phoneticPr fontId="3"/>
  </si>
  <si>
    <t>金額</t>
    <phoneticPr fontId="3"/>
  </si>
  <si>
    <t>資料：上下水道局</t>
    <phoneticPr fontId="3"/>
  </si>
  <si>
    <t>平成30年度</t>
    <phoneticPr fontId="3"/>
  </si>
  <si>
    <t>令和元年度</t>
    <phoneticPr fontId="3"/>
  </si>
  <si>
    <t>負担金</t>
    <phoneticPr fontId="3"/>
  </si>
  <si>
    <t>－</t>
  </si>
  <si>
    <t>各年度末現在(単位：円)</t>
    <phoneticPr fontId="3"/>
  </si>
  <si>
    <t>資料：上下水道局</t>
    <phoneticPr fontId="3"/>
  </si>
  <si>
    <t xml:space="preserve"> 　 税込額</t>
    <phoneticPr fontId="3"/>
  </si>
  <si>
    <t>　　</t>
    <phoneticPr fontId="3"/>
  </si>
  <si>
    <t>平成30年度</t>
    <phoneticPr fontId="3"/>
  </si>
  <si>
    <t>資料：上下水道局</t>
    <phoneticPr fontId="3"/>
  </si>
  <si>
    <t>平成30年度</t>
    <phoneticPr fontId="3"/>
  </si>
  <si>
    <t>令和元年度</t>
    <phoneticPr fontId="3"/>
  </si>
  <si>
    <t>　　税込額</t>
    <phoneticPr fontId="3"/>
  </si>
  <si>
    <t>令和元年度</t>
    <phoneticPr fontId="3"/>
  </si>
  <si>
    <t>　 水洗化率とは、処理区域内人口に対する使用人口の割合</t>
    <phoneticPr fontId="3"/>
  </si>
  <si>
    <t>－</t>
    <phoneticPr fontId="3"/>
  </si>
  <si>
    <t>－</t>
    <phoneticPr fontId="3"/>
  </si>
  <si>
    <t>－</t>
    <phoneticPr fontId="3"/>
  </si>
  <si>
    <t>　　平成29年と平成30年の予算現額、決算額は訂正をした。</t>
    <rPh sb="2" eb="4">
      <t>ヘイセイ</t>
    </rPh>
    <rPh sb="6" eb="7">
      <t>ネン</t>
    </rPh>
    <rPh sb="8" eb="10">
      <t>ヘイセイ</t>
    </rPh>
    <rPh sb="12" eb="13">
      <t>ネン</t>
    </rPh>
    <rPh sb="14" eb="16">
      <t>ヨサン</t>
    </rPh>
    <rPh sb="16" eb="18">
      <t>ゲンガク</t>
    </rPh>
    <rPh sb="19" eb="21">
      <t>ケッサン</t>
    </rPh>
    <rPh sb="21" eb="22">
      <t>ガク</t>
    </rPh>
    <rPh sb="23" eb="25">
      <t>テイセイ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</si>
</sst>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0;&quot;△ &quot;0"/>
    <numFmt numFmtId="177" formatCode="#,##0_ "/>
    <numFmt numFmtId="178" formatCode="#,##0.0"/>
    <numFmt numFmtId="179" formatCode="#,##0&quot;㎥&quot;"/>
    <numFmt numFmtId="180" formatCode="0.00_ "/>
    <numFmt numFmtId="181" formatCode="\(\ 0\ \)"/>
    <numFmt numFmtId="182" formatCode="#,##0.00_ "/>
    <numFmt numFmtId="183" formatCode="#,##0\ "/>
    <numFmt numFmtId="184" formatCode="#,##0.00_ ;[Red]\-#,##0.00\ "/>
    <numFmt numFmtId="185" formatCode="0.0%"/>
    <numFmt numFmtId="186" formatCode="0.00_);[Red]\(0.0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Arial Unicode MS"/>
      <family val="3"/>
      <charset val="128"/>
    </font>
    <font>
      <sz val="18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1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/>
    <xf numFmtId="0" fontId="8" fillId="0" borderId="0" xfId="0" applyFont="1" applyFill="1"/>
    <xf numFmtId="3" fontId="5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/>
    <xf numFmtId="0" fontId="1" fillId="0" borderId="0" xfId="0" applyFont="1" applyFill="1" applyAlignment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right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3" fontId="1" fillId="0" borderId="0" xfId="0" applyNumberFormat="1" applyFont="1" applyFill="1"/>
    <xf numFmtId="0" fontId="1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right"/>
    </xf>
    <xf numFmtId="177" fontId="5" fillId="0" borderId="2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top" wrapText="1"/>
    </xf>
    <xf numFmtId="0" fontId="4" fillId="0" borderId="19" xfId="0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horizontal="right" vertical="center"/>
    </xf>
    <xf numFmtId="0" fontId="4" fillId="0" borderId="21" xfId="0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0" fillId="0" borderId="0" xfId="0" applyFill="1"/>
    <xf numFmtId="183" fontId="5" fillId="0" borderId="2" xfId="0" applyNumberFormat="1" applyFont="1" applyFill="1" applyBorder="1" applyAlignment="1">
      <alignment horizontal="right" vertical="center"/>
    </xf>
    <xf numFmtId="183" fontId="5" fillId="0" borderId="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8" fontId="5" fillId="0" borderId="2" xfId="3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right"/>
    </xf>
    <xf numFmtId="38" fontId="5" fillId="0" borderId="8" xfId="3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180" fontId="5" fillId="0" borderId="4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center"/>
    </xf>
    <xf numFmtId="3" fontId="5" fillId="0" borderId="6" xfId="0" applyNumberFormat="1" applyFont="1" applyFill="1" applyBorder="1" applyAlignment="1">
      <alignment vertical="center"/>
    </xf>
    <xf numFmtId="3" fontId="5" fillId="0" borderId="24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right" vertical="center"/>
    </xf>
    <xf numFmtId="3" fontId="5" fillId="0" borderId="23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distributed" vertical="center" wrapText="1"/>
    </xf>
    <xf numFmtId="4" fontId="5" fillId="0" borderId="5" xfId="0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24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horizontal="distributed" vertical="center" justifyLastLine="1"/>
    </xf>
    <xf numFmtId="177" fontId="5" fillId="0" borderId="24" xfId="0" applyNumberFormat="1" applyFont="1" applyFill="1" applyBorder="1" applyAlignment="1">
      <alignment vertical="center"/>
    </xf>
    <xf numFmtId="183" fontId="5" fillId="0" borderId="5" xfId="0" applyNumberFormat="1" applyFont="1" applyFill="1" applyBorder="1" applyAlignment="1">
      <alignment horizontal="right" vertical="center"/>
    </xf>
    <xf numFmtId="183" fontId="5" fillId="0" borderId="24" xfId="0" applyNumberFormat="1" applyFont="1" applyFill="1" applyBorder="1" applyAlignment="1">
      <alignment horizontal="right" vertical="center"/>
    </xf>
    <xf numFmtId="38" fontId="5" fillId="0" borderId="14" xfId="3" applyFont="1" applyFill="1" applyBorder="1" applyAlignment="1">
      <alignment horizontal="right" vertical="center"/>
    </xf>
    <xf numFmtId="38" fontId="5" fillId="0" borderId="5" xfId="3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0" fontId="5" fillId="0" borderId="2" xfId="3" applyNumberFormat="1" applyFont="1" applyFill="1" applyBorder="1" applyAlignment="1">
      <alignment horizontal="right" vertical="center"/>
    </xf>
    <xf numFmtId="2" fontId="5" fillId="0" borderId="5" xfId="3" applyNumberFormat="1" applyFont="1" applyFill="1" applyBorder="1" applyAlignment="1">
      <alignment horizontal="right" vertical="center"/>
    </xf>
    <xf numFmtId="0" fontId="5" fillId="0" borderId="4" xfId="3" applyNumberFormat="1" applyFont="1" applyFill="1" applyBorder="1" applyAlignment="1">
      <alignment horizontal="right" vertical="center"/>
    </xf>
    <xf numFmtId="2" fontId="5" fillId="0" borderId="4" xfId="3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/>
    <xf numFmtId="38" fontId="1" fillId="0" borderId="0" xfId="4" applyFont="1" applyAlignment="1">
      <alignment vertical="center"/>
    </xf>
    <xf numFmtId="38" fontId="6" fillId="0" borderId="0" xfId="4" applyFont="1" applyAlignment="1">
      <alignment vertical="center"/>
    </xf>
    <xf numFmtId="38" fontId="1" fillId="0" borderId="0" xfId="4" applyFont="1" applyBorder="1" applyAlignment="1">
      <alignment vertical="center"/>
    </xf>
    <xf numFmtId="0" fontId="4" fillId="0" borderId="0" xfId="6" applyFont="1" applyBorder="1" applyAlignment="1">
      <alignment horizontal="center" vertical="center"/>
    </xf>
    <xf numFmtId="177" fontId="5" fillId="0" borderId="0" xfId="6" applyNumberFormat="1" applyFont="1" applyBorder="1" applyAlignment="1">
      <alignment vertical="center"/>
    </xf>
    <xf numFmtId="178" fontId="5" fillId="0" borderId="0" xfId="6" applyNumberFormat="1" applyFont="1" applyBorder="1" applyAlignment="1">
      <alignment horizontal="center" vertical="center"/>
    </xf>
    <xf numFmtId="38" fontId="1" fillId="0" borderId="0" xfId="4" applyFont="1" applyFill="1" applyBorder="1" applyAlignment="1">
      <alignment vertical="center"/>
    </xf>
    <xf numFmtId="38" fontId="1" fillId="0" borderId="0" xfId="4" applyFont="1" applyFill="1" applyAlignment="1">
      <alignment vertical="center"/>
    </xf>
    <xf numFmtId="38" fontId="14" fillId="0" borderId="0" xfId="4" applyFont="1" applyFill="1" applyBorder="1" applyAlignment="1">
      <alignment vertical="center"/>
    </xf>
    <xf numFmtId="176" fontId="5" fillId="0" borderId="0" xfId="6" applyNumberFormat="1" applyFont="1" applyFill="1" applyBorder="1" applyAlignment="1">
      <alignment horizontal="left" vertical="center"/>
    </xf>
    <xf numFmtId="176" fontId="5" fillId="0" borderId="0" xfId="6" applyNumberFormat="1" applyFont="1" applyFill="1" applyBorder="1">
      <alignment vertical="center"/>
    </xf>
    <xf numFmtId="0" fontId="14" fillId="0" borderId="0" xfId="6" applyNumberFormat="1" applyFont="1" applyFill="1" applyBorder="1" applyAlignment="1">
      <alignment vertical="center"/>
    </xf>
    <xf numFmtId="176" fontId="5" fillId="0" borderId="0" xfId="6" applyNumberFormat="1" applyFont="1" applyFill="1" applyBorder="1" applyAlignment="1">
      <alignment vertical="center"/>
    </xf>
    <xf numFmtId="176" fontId="15" fillId="0" borderId="0" xfId="6" applyNumberFormat="1" applyFont="1" applyFill="1" applyBorder="1" applyAlignment="1">
      <alignment horizontal="center" vertical="center" wrapText="1"/>
    </xf>
    <xf numFmtId="176" fontId="15" fillId="0" borderId="0" xfId="6" applyNumberFormat="1" applyFont="1" applyFill="1" applyBorder="1" applyAlignment="1">
      <alignment horizontal="distributed" vertical="center" justifyLastLine="1"/>
    </xf>
    <xf numFmtId="38" fontId="15" fillId="0" borderId="0" xfId="3" applyFont="1" applyFill="1" applyBorder="1" applyAlignment="1">
      <alignment vertical="center"/>
    </xf>
    <xf numFmtId="185" fontId="1" fillId="0" borderId="0" xfId="7" applyNumberFormat="1" applyFont="1" applyFill="1" applyBorder="1" applyAlignment="1">
      <alignment vertical="center"/>
    </xf>
    <xf numFmtId="184" fontId="1" fillId="0" borderId="0" xfId="4" applyNumberFormat="1" applyFont="1" applyFill="1" applyBorder="1" applyAlignment="1">
      <alignment vertical="center"/>
    </xf>
    <xf numFmtId="0" fontId="4" fillId="0" borderId="0" xfId="6" applyFont="1" applyFill="1" applyBorder="1" applyAlignment="1">
      <alignment horizontal="center" vertical="center"/>
    </xf>
    <xf numFmtId="177" fontId="5" fillId="0" borderId="0" xfId="6" applyNumberFormat="1" applyFont="1" applyFill="1" applyBorder="1" applyAlignment="1">
      <alignment vertical="center"/>
    </xf>
    <xf numFmtId="178" fontId="5" fillId="0" borderId="0" xfId="6" applyNumberFormat="1" applyFont="1" applyFill="1" applyBorder="1" applyAlignment="1">
      <alignment horizontal="center" vertical="center" shrinkToFit="1"/>
    </xf>
    <xf numFmtId="38" fontId="15" fillId="0" borderId="0" xfId="3" applyFont="1" applyFill="1" applyBorder="1" applyAlignment="1">
      <alignment horizontal="right" vertical="center"/>
    </xf>
    <xf numFmtId="185" fontId="14" fillId="0" borderId="0" xfId="7" applyNumberFormat="1" applyFont="1" applyFill="1" applyBorder="1" applyAlignment="1">
      <alignment vertical="center"/>
    </xf>
    <xf numFmtId="2" fontId="5" fillId="0" borderId="24" xfId="7" applyNumberFormat="1" applyFont="1" applyFill="1" applyBorder="1" applyAlignment="1">
      <alignment vertical="center"/>
    </xf>
    <xf numFmtId="186" fontId="5" fillId="0" borderId="24" xfId="0" applyNumberFormat="1" applyFont="1" applyFill="1" applyBorder="1" applyAlignment="1">
      <alignment horizontal="center" vertical="center"/>
    </xf>
    <xf numFmtId="2" fontId="5" fillId="0" borderId="24" xfId="3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5" fillId="0" borderId="0" xfId="4" applyFont="1" applyAlignment="1">
      <alignment vertical="center"/>
    </xf>
    <xf numFmtId="38" fontId="2" fillId="0" borderId="0" xfId="4" applyFont="1" applyAlignment="1">
      <alignment horizontal="center" vertical="center"/>
    </xf>
    <xf numFmtId="38" fontId="4" fillId="0" borderId="0" xfId="4" applyFont="1" applyAlignment="1">
      <alignment vertical="center"/>
    </xf>
    <xf numFmtId="176" fontId="1" fillId="0" borderId="0" xfId="6" applyNumberFormat="1" applyFont="1" applyFill="1">
      <alignment vertical="center"/>
    </xf>
    <xf numFmtId="176" fontId="5" fillId="0" borderId="0" xfId="6" applyNumberFormat="1" applyFont="1" applyFill="1">
      <alignment vertical="center"/>
    </xf>
    <xf numFmtId="179" fontId="18" fillId="0" borderId="0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right" vertical="center"/>
    </xf>
    <xf numFmtId="179" fontId="20" fillId="0" borderId="0" xfId="4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10" fontId="1" fillId="0" borderId="0" xfId="7" applyNumberFormat="1" applyFont="1" applyFill="1" applyBorder="1" applyAlignment="1">
      <alignment vertical="center"/>
    </xf>
    <xf numFmtId="2" fontId="5" fillId="0" borderId="2" xfId="3" applyNumberFormat="1" applyFont="1" applyFill="1" applyBorder="1" applyAlignment="1">
      <alignment horizontal="right" vertical="center"/>
    </xf>
    <xf numFmtId="3" fontId="5" fillId="0" borderId="43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3" fontId="5" fillId="0" borderId="47" xfId="0" applyNumberFormat="1" applyFont="1" applyFill="1" applyBorder="1" applyAlignment="1">
      <alignment vertical="center"/>
    </xf>
    <xf numFmtId="3" fontId="5" fillId="0" borderId="42" xfId="0" applyNumberFormat="1" applyFont="1" applyFill="1" applyBorder="1" applyAlignment="1">
      <alignment vertical="center"/>
    </xf>
    <xf numFmtId="3" fontId="5" fillId="0" borderId="43" xfId="0" applyNumberFormat="1" applyFont="1" applyFill="1" applyBorder="1" applyAlignment="1">
      <alignment horizontal="right" vertical="center"/>
    </xf>
    <xf numFmtId="3" fontId="5" fillId="0" borderId="47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0" borderId="42" xfId="0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48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3" fontId="5" fillId="0" borderId="49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center" vertical="center"/>
    </xf>
    <xf numFmtId="3" fontId="5" fillId="0" borderId="43" xfId="4" applyNumberFormat="1" applyFont="1" applyFill="1" applyBorder="1" applyAlignment="1">
      <alignment vertical="center"/>
    </xf>
    <xf numFmtId="3" fontId="5" fillId="0" borderId="6" xfId="4" applyNumberFormat="1" applyFont="1" applyFill="1" applyBorder="1" applyAlignment="1">
      <alignment horizontal="right" vertical="center"/>
    </xf>
    <xf numFmtId="3" fontId="5" fillId="0" borderId="43" xfId="4" applyNumberFormat="1" applyFont="1" applyFill="1" applyBorder="1" applyAlignment="1">
      <alignment horizontal="right" vertical="center"/>
    </xf>
    <xf numFmtId="3" fontId="5" fillId="0" borderId="47" xfId="4" applyNumberFormat="1" applyFont="1" applyFill="1" applyBorder="1" applyAlignment="1">
      <alignment horizontal="right" vertical="center"/>
    </xf>
    <xf numFmtId="3" fontId="5" fillId="0" borderId="12" xfId="4" applyNumberFormat="1" applyFont="1" applyFill="1" applyBorder="1" applyAlignment="1">
      <alignment vertical="center"/>
    </xf>
    <xf numFmtId="3" fontId="5" fillId="0" borderId="6" xfId="4" applyNumberFormat="1" applyFont="1" applyFill="1" applyBorder="1" applyAlignment="1">
      <alignment vertical="center"/>
    </xf>
    <xf numFmtId="3" fontId="5" fillId="0" borderId="47" xfId="4" applyNumberFormat="1" applyFont="1" applyFill="1" applyBorder="1" applyAlignment="1">
      <alignment vertical="center"/>
    </xf>
    <xf numFmtId="3" fontId="5" fillId="0" borderId="47" xfId="3" applyNumberFormat="1" applyFont="1" applyFill="1" applyBorder="1" applyAlignment="1">
      <alignment horizontal="right" vertical="center"/>
    </xf>
    <xf numFmtId="3" fontId="5" fillId="0" borderId="43" xfId="3" applyNumberFormat="1" applyFont="1" applyFill="1" applyBorder="1" applyAlignment="1">
      <alignment horizontal="right" vertical="center"/>
    </xf>
    <xf numFmtId="3" fontId="5" fillId="0" borderId="10" xfId="3" applyNumberFormat="1" applyFont="1" applyFill="1" applyBorder="1" applyAlignment="1">
      <alignment horizontal="right" vertical="center"/>
    </xf>
    <xf numFmtId="3" fontId="5" fillId="0" borderId="42" xfId="3" applyNumberFormat="1" applyFont="1" applyFill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3" fontId="5" fillId="0" borderId="11" xfId="3" applyNumberFormat="1" applyFont="1" applyFill="1" applyBorder="1" applyAlignment="1">
      <alignment horizontal="right" vertical="center"/>
    </xf>
    <xf numFmtId="3" fontId="5" fillId="0" borderId="6" xfId="3" applyNumberFormat="1" applyFont="1" applyFill="1" applyBorder="1" applyAlignment="1">
      <alignment horizontal="right" vertical="center"/>
    </xf>
    <xf numFmtId="3" fontId="5" fillId="0" borderId="16" xfId="3" applyNumberFormat="1" applyFont="1" applyFill="1" applyBorder="1" applyAlignment="1">
      <alignment horizontal="right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13" xfId="3" applyNumberFormat="1" applyFont="1" applyFill="1" applyBorder="1" applyAlignment="1">
      <alignment horizontal="right" vertical="center" wrapText="1"/>
    </xf>
    <xf numFmtId="3" fontId="5" fillId="0" borderId="24" xfId="3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justifyLastLine="1"/>
    </xf>
    <xf numFmtId="0" fontId="4" fillId="0" borderId="2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52" xfId="0" applyFont="1" applyFill="1" applyBorder="1" applyAlignment="1">
      <alignment horizontal="distributed" vertical="center" justifyLastLine="1"/>
    </xf>
    <xf numFmtId="0" fontId="4" fillId="0" borderId="53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6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distributed" vertical="center"/>
    </xf>
    <xf numFmtId="0" fontId="4" fillId="0" borderId="61" xfId="0" applyFont="1" applyFill="1" applyBorder="1" applyAlignment="1">
      <alignment horizontal="distributed" vertical="center"/>
    </xf>
    <xf numFmtId="0" fontId="4" fillId="0" borderId="53" xfId="0" applyFont="1" applyFill="1" applyBorder="1" applyAlignment="1">
      <alignment horizontal="distributed"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39" xfId="0" applyNumberFormat="1" applyFont="1" applyFill="1" applyBorder="1" applyAlignment="1">
      <alignment vertical="center"/>
    </xf>
    <xf numFmtId="3" fontId="5" fillId="0" borderId="23" xfId="0" applyNumberFormat="1" applyFont="1" applyFill="1" applyBorder="1" applyAlignment="1">
      <alignment vertical="center"/>
    </xf>
    <xf numFmtId="0" fontId="4" fillId="0" borderId="48" xfId="0" applyFont="1" applyFill="1" applyBorder="1" applyAlignment="1">
      <alignment horizontal="distributed" vertical="center" justifyLastLine="1"/>
    </xf>
    <xf numFmtId="0" fontId="4" fillId="0" borderId="49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47" xfId="0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horizontal="distributed" vertical="center"/>
    </xf>
    <xf numFmtId="3" fontId="5" fillId="0" borderId="3" xfId="0" applyNumberFormat="1" applyFont="1" applyFill="1" applyBorder="1" applyAlignment="1">
      <alignment horizontal="right" vertical="center"/>
    </xf>
    <xf numFmtId="3" fontId="5" fillId="0" borderId="9" xfId="3" applyNumberFormat="1" applyFont="1" applyFill="1" applyBorder="1" applyAlignment="1">
      <alignment horizontal="right" vertical="center" shrinkToFit="1"/>
    </xf>
    <xf numFmtId="3" fontId="5" fillId="0" borderId="3" xfId="3" applyNumberFormat="1" applyFont="1" applyFill="1" applyBorder="1" applyAlignment="1">
      <alignment horizontal="right" vertical="center" shrinkToFit="1"/>
    </xf>
    <xf numFmtId="3" fontId="5" fillId="0" borderId="39" xfId="3" applyNumberFormat="1" applyFont="1" applyFill="1" applyBorder="1" applyAlignment="1">
      <alignment horizontal="right" vertical="center" shrinkToFit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47" xfId="0" applyFont="1" applyFill="1" applyBorder="1" applyAlignment="1">
      <alignment horizontal="distributed" vertical="center" wrapText="1"/>
    </xf>
    <xf numFmtId="0" fontId="4" fillId="0" borderId="47" xfId="0" applyFont="1" applyFill="1" applyBorder="1" applyAlignment="1">
      <alignment vertical="center" shrinkToFit="1"/>
    </xf>
    <xf numFmtId="0" fontId="4" fillId="0" borderId="49" xfId="0" applyFont="1" applyFill="1" applyBorder="1" applyAlignment="1">
      <alignment horizontal="distributed" vertical="center" wrapText="1"/>
    </xf>
    <xf numFmtId="182" fontId="5" fillId="0" borderId="8" xfId="0" applyNumberFormat="1" applyFont="1" applyFill="1" applyBorder="1" applyAlignment="1">
      <alignment vertical="center"/>
    </xf>
    <xf numFmtId="182" fontId="5" fillId="0" borderId="14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distributed"/>
    </xf>
    <xf numFmtId="3" fontId="5" fillId="0" borderId="9" xfId="3" applyNumberFormat="1" applyFont="1" applyFill="1" applyBorder="1" applyAlignment="1">
      <alignment horizontal="right" vertical="center"/>
    </xf>
    <xf numFmtId="3" fontId="5" fillId="0" borderId="43" xfId="3" applyNumberFormat="1" applyFont="1" applyFill="1" applyBorder="1" applyAlignment="1">
      <alignment horizontal="right" vertical="center" wrapText="1"/>
    </xf>
    <xf numFmtId="3" fontId="5" fillId="0" borderId="47" xfId="3" applyNumberFormat="1" applyFont="1" applyFill="1" applyBorder="1" applyAlignment="1">
      <alignment horizontal="right" vertical="center" wrapText="1"/>
    </xf>
    <xf numFmtId="3" fontId="5" fillId="0" borderId="43" xfId="3" applyNumberFormat="1" applyFont="1" applyFill="1" applyBorder="1" applyAlignment="1">
      <alignment horizontal="right" vertical="center" shrinkToFit="1"/>
    </xf>
    <xf numFmtId="3" fontId="5" fillId="0" borderId="47" xfId="3" applyNumberFormat="1" applyFont="1" applyFill="1" applyBorder="1" applyAlignment="1">
      <alignment horizontal="right" vertical="center" shrinkToFit="1"/>
    </xf>
    <xf numFmtId="3" fontId="5" fillId="0" borderId="48" xfId="3" applyNumberFormat="1" applyFont="1" applyFill="1" applyBorder="1" applyAlignment="1">
      <alignment horizontal="right" vertical="center" wrapText="1"/>
    </xf>
    <xf numFmtId="3" fontId="5" fillId="0" borderId="49" xfId="3" applyNumberFormat="1" applyFont="1" applyFill="1" applyBorder="1" applyAlignment="1">
      <alignment horizontal="right" vertical="center" wrapText="1"/>
    </xf>
    <xf numFmtId="176" fontId="16" fillId="0" borderId="0" xfId="6" applyNumberFormat="1" applyFont="1" applyFill="1" applyAlignment="1">
      <alignment horizontal="center" vertical="center"/>
    </xf>
    <xf numFmtId="38" fontId="16" fillId="0" borderId="0" xfId="4" applyFont="1" applyAlignment="1">
      <alignment horizontal="center" vertical="center"/>
    </xf>
    <xf numFmtId="38" fontId="4" fillId="0" borderId="0" xfId="4" applyFont="1" applyAlignment="1">
      <alignment horizontal="center" vertical="center"/>
    </xf>
    <xf numFmtId="38" fontId="17" fillId="0" borderId="0" xfId="4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5" xfId="0" applyFont="1" applyFill="1" applyBorder="1" applyAlignment="1">
      <alignment horizontal="center" vertical="center" wrapText="1" justifyLastLine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left" vertical="distributed"/>
    </xf>
    <xf numFmtId="0" fontId="8" fillId="0" borderId="51" xfId="0" applyFont="1" applyFill="1" applyBorder="1" applyAlignment="1">
      <alignment horizontal="left" vertical="distributed"/>
    </xf>
    <xf numFmtId="0" fontId="8" fillId="0" borderId="54" xfId="0" applyFont="1" applyFill="1" applyBorder="1" applyAlignment="1">
      <alignment horizontal="left" vertical="distributed"/>
    </xf>
    <xf numFmtId="0" fontId="4" fillId="0" borderId="3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distributed" vertical="center" justifyLastLine="1"/>
    </xf>
    <xf numFmtId="0" fontId="4" fillId="0" borderId="32" xfId="0" applyFont="1" applyFill="1" applyBorder="1" applyAlignment="1">
      <alignment horizontal="distributed" vertical="center" justifyLastLine="1"/>
    </xf>
    <xf numFmtId="0" fontId="4" fillId="0" borderId="45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3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50" xfId="0" applyFont="1" applyFill="1" applyBorder="1" applyAlignment="1">
      <alignment horizontal="left" vertical="distributed"/>
    </xf>
    <xf numFmtId="0" fontId="4" fillId="0" borderId="54" xfId="0" applyFont="1" applyFill="1" applyBorder="1" applyAlignment="1">
      <alignment horizontal="left" vertical="distributed"/>
    </xf>
    <xf numFmtId="0" fontId="4" fillId="0" borderId="33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4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/>
    </xf>
    <xf numFmtId="0" fontId="4" fillId="0" borderId="56" xfId="0" applyFont="1" applyFill="1" applyBorder="1" applyAlignment="1">
      <alignment horizontal="justify" vertical="justify"/>
    </xf>
    <xf numFmtId="0" fontId="4" fillId="0" borderId="57" xfId="0" applyFont="1" applyFill="1" applyBorder="1" applyAlignment="1">
      <alignment horizontal="justify" vertical="justify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29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center" vertical="center" readingOrder="1"/>
    </xf>
    <xf numFmtId="0" fontId="4" fillId="0" borderId="24" xfId="0" applyFont="1" applyFill="1" applyBorder="1" applyAlignment="1">
      <alignment horizontal="center" vertical="center" readingOrder="1"/>
    </xf>
    <xf numFmtId="0" fontId="4" fillId="0" borderId="56" xfId="0" applyFont="1" applyFill="1" applyBorder="1" applyAlignment="1">
      <alignment horizontal="left" vertical="distributed"/>
    </xf>
    <xf numFmtId="0" fontId="4" fillId="0" borderId="57" xfId="0" applyFont="1" applyFill="1" applyBorder="1" applyAlignment="1">
      <alignment horizontal="left" vertical="distributed"/>
    </xf>
    <xf numFmtId="0" fontId="1" fillId="0" borderId="24" xfId="0" applyFont="1" applyFill="1" applyBorder="1" applyAlignment="1">
      <alignment horizontal="distributed" vertical="center"/>
    </xf>
    <xf numFmtId="0" fontId="4" fillId="0" borderId="45" xfId="0" applyFont="1" applyFill="1" applyBorder="1" applyAlignment="1">
      <alignment horizontal="distributed" vertical="distributed" justifyLastLine="1"/>
    </xf>
    <xf numFmtId="0" fontId="4" fillId="0" borderId="27" xfId="0" applyFont="1" applyFill="1" applyBorder="1" applyAlignment="1">
      <alignment horizontal="distributed" vertical="distributed" justifyLastLine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/>
    </xf>
    <xf numFmtId="181" fontId="5" fillId="0" borderId="14" xfId="0" applyNumberFormat="1" applyFont="1" applyFill="1" applyBorder="1" applyAlignment="1">
      <alignment horizontal="center" vertical="center"/>
    </xf>
    <xf numFmtId="181" fontId="5" fillId="0" borderId="15" xfId="0" applyNumberFormat="1" applyFont="1" applyFill="1" applyBorder="1" applyAlignment="1">
      <alignment horizontal="center" vertical="center"/>
    </xf>
    <xf numFmtId="181" fontId="5" fillId="0" borderId="4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0" fontId="5" fillId="0" borderId="38" xfId="4" applyNumberFormat="1" applyFont="1" applyFill="1" applyBorder="1" applyAlignment="1">
      <alignment horizontal="center" vertical="center"/>
    </xf>
    <xf numFmtId="40" fontId="5" fillId="0" borderId="39" xfId="4" applyNumberFormat="1" applyFont="1" applyFill="1" applyBorder="1" applyAlignment="1">
      <alignment horizontal="center" vertical="center"/>
    </xf>
    <xf numFmtId="181" fontId="5" fillId="0" borderId="59" xfId="0" applyNumberFormat="1" applyFont="1" applyFill="1" applyBorder="1" applyAlignment="1">
      <alignment horizontal="center" vertical="center"/>
    </xf>
    <xf numFmtId="181" fontId="5" fillId="0" borderId="28" xfId="0" applyNumberFormat="1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/>
    </xf>
    <xf numFmtId="181" fontId="5" fillId="0" borderId="34" xfId="0" applyNumberFormat="1" applyFont="1" applyFill="1" applyBorder="1" applyAlignment="1">
      <alignment horizontal="center" vertical="center"/>
    </xf>
    <xf numFmtId="181" fontId="5" fillId="0" borderId="35" xfId="0" applyNumberFormat="1" applyFont="1" applyFill="1" applyBorder="1" applyAlignment="1">
      <alignment horizontal="center" vertical="center"/>
    </xf>
    <xf numFmtId="40" fontId="5" fillId="0" borderId="34" xfId="4" applyNumberFormat="1" applyFont="1" applyFill="1" applyBorder="1" applyAlignment="1">
      <alignment horizontal="center" vertical="center"/>
    </xf>
    <xf numFmtId="40" fontId="5" fillId="0" borderId="35" xfId="4" applyNumberFormat="1" applyFont="1" applyFill="1" applyBorder="1" applyAlignment="1">
      <alignment horizontal="center" vertical="center"/>
    </xf>
    <xf numFmtId="181" fontId="5" fillId="0" borderId="40" xfId="0" applyNumberFormat="1" applyFont="1" applyFill="1" applyBorder="1" applyAlignment="1">
      <alignment horizontal="center" vertical="center"/>
    </xf>
    <xf numFmtId="181" fontId="5" fillId="0" borderId="41" xfId="0" applyNumberFormat="1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distributed" vertical="center" justifyLastLine="1"/>
    </xf>
    <xf numFmtId="0" fontId="4" fillId="0" borderId="44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8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46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/>
    </xf>
    <xf numFmtId="0" fontId="4" fillId="0" borderId="39" xfId="0" applyFont="1" applyFill="1" applyBorder="1" applyAlignment="1">
      <alignment horizontal="distributed" vertical="center"/>
    </xf>
    <xf numFmtId="0" fontId="4" fillId="0" borderId="55" xfId="0" applyFont="1" applyFill="1" applyBorder="1" applyAlignment="1">
      <alignment horizontal="distributed" vertical="center" justifyLastLine="1"/>
    </xf>
    <xf numFmtId="0" fontId="4" fillId="0" borderId="3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distributed" vertical="center" justifyLastLine="1"/>
    </xf>
  </cellXfs>
  <cellStyles count="8">
    <cellStyle name="パーセント" xfId="7" builtinId="5"/>
    <cellStyle name="パーセント 2" xfId="1"/>
    <cellStyle name="パーセント 3" xfId="2"/>
    <cellStyle name="桁区切り" xfId="3" builtinId="6"/>
    <cellStyle name="桁区切り 2" xfId="4"/>
    <cellStyle name="標準" xfId="0" builtinId="0"/>
    <cellStyle name="標準 2" xfId="5"/>
    <cellStyle name="標準_グ ラ フ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2" Type="http://schemas.openxmlformats.org/officeDocument/2006/relationships/worksheet" Target="worksheets/sheet2.xml" />
  <Relationship Id="rId16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tyles" Target="styles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24941735310212"/>
          <c:y val="7.7710369121307646E-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'グラフ '!$A$98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A96-4993-ADFB-890CA79D5810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96-4993-ADFB-890CA79D5810}"/>
              </c:ext>
            </c:extLst>
          </c:dPt>
          <c:dPt>
            <c:idx val="2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96-4993-ADFB-890CA79D5810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96-4993-ADFB-890CA79D5810}"/>
              </c:ext>
            </c:extLst>
          </c:dPt>
          <c:dLbls>
            <c:dLbl>
              <c:idx val="0"/>
              <c:layout>
                <c:manualLayout>
                  <c:x val="0.13493442982149426"/>
                  <c:y val="-0.291542532593261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96-4993-ADFB-890CA79D5810}"/>
                </c:ext>
              </c:extLst>
            </c:dLbl>
            <c:dLbl>
              <c:idx val="1"/>
              <c:layout>
                <c:manualLayout>
                  <c:x val="-0.15567763621021621"/>
                  <c:y val="0.1549266382685769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96-4993-ADFB-890CA79D5810}"/>
                </c:ext>
              </c:extLst>
            </c:dLbl>
            <c:dLbl>
              <c:idx val="2"/>
              <c:layout>
                <c:manualLayout>
                  <c:x val="-0.15637916486016512"/>
                  <c:y val="5.8990576997547438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96-4993-ADFB-890CA79D5810}"/>
                </c:ext>
              </c:extLst>
            </c:dLbl>
            <c:dLbl>
              <c:idx val="3"/>
              <c:layout>
                <c:manualLayout>
                  <c:x val="-0.18131121709253484"/>
                  <c:y val="-0.1277896820274514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96-4993-ADFB-890CA79D5810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'!$B$97:$E$97</c:f>
              <c:strCache>
                <c:ptCount val="4"/>
                <c:pt idx="0">
                  <c:v>家庭用</c:v>
                </c:pt>
                <c:pt idx="1">
                  <c:v>営業用</c:v>
                </c:pt>
                <c:pt idx="2">
                  <c:v>官公署用</c:v>
                </c:pt>
                <c:pt idx="3">
                  <c:v>その他</c:v>
                </c:pt>
              </c:strCache>
            </c:strRef>
          </c:cat>
          <c:val>
            <c:numRef>
              <c:f>'グラフ '!$B$98:$E$98</c:f>
              <c:numCache>
                <c:formatCode>#,##0"㎥"</c:formatCode>
                <c:ptCount val="4"/>
                <c:pt idx="0">
                  <c:v>5219645</c:v>
                </c:pt>
                <c:pt idx="1">
                  <c:v>1845360</c:v>
                </c:pt>
                <c:pt idx="2">
                  <c:v>953530</c:v>
                </c:pt>
                <c:pt idx="3">
                  <c:v>2261943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96-4993-ADFB-890CA79D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573928258966"/>
          <c:y val="0.13772312601893927"/>
          <c:w val="0.82585870516185478"/>
          <c:h val="0.6934279140217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'!$H$98</c:f>
              <c:strCache>
                <c:ptCount val="1"/>
                <c:pt idx="0">
                  <c:v>行政人口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127515310586176E-4"/>
                  <c:y val="0.349008791933795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3E-4E6C-B419-3E5A72A5CCE8}"/>
                </c:ext>
              </c:extLst>
            </c:dLbl>
            <c:dLbl>
              <c:idx val="1"/>
              <c:layout>
                <c:manualLayout>
                  <c:x val="-1.1127515310586176E-4"/>
                  <c:y val="0.370719274844742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3E-4E6C-B419-3E5A72A5CCE8}"/>
                </c:ext>
              </c:extLst>
            </c:dLbl>
            <c:dLbl>
              <c:idx val="2"/>
              <c:layout>
                <c:manualLayout>
                  <c:x val="4.3061023622047243E-5"/>
                  <c:y val="0.381258408272736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3E-4E6C-B419-3E5A72A5CCE8}"/>
                </c:ext>
              </c:extLst>
            </c:dLbl>
            <c:dLbl>
              <c:idx val="3"/>
              <c:layout>
                <c:manualLayout>
                  <c:x val="0"/>
                  <c:y val="0.38598539936606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3E-4E6C-B419-3E5A72A5CCE8}"/>
                </c:ext>
              </c:extLst>
            </c:dLbl>
            <c:dLbl>
              <c:idx val="4"/>
              <c:layout>
                <c:manualLayout>
                  <c:x val="1.736111111111111E-3"/>
                  <c:y val="0.403874761556444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3E-4E6C-B419-3E5A72A5CC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'!$I$97:$M$97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'!$I$98:$M$98</c:f>
              <c:numCache>
                <c:formatCode>#,##0_);[Red]\(#,##0\)</c:formatCode>
                <c:ptCount val="5"/>
                <c:pt idx="0">
                  <c:v>97194</c:v>
                </c:pt>
                <c:pt idx="1">
                  <c:v>97662</c:v>
                </c:pt>
                <c:pt idx="2">
                  <c:v>97845</c:v>
                </c:pt>
                <c:pt idx="3">
                  <c:v>98502</c:v>
                </c:pt>
                <c:pt idx="4">
                  <c:v>99549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3E-4E6C-B419-3E5A72A5CCE8}"/>
            </c:ext>
          </c:extLst>
        </c:ser>
        <c:ser>
          <c:idx val="1"/>
          <c:order val="1"/>
          <c:tx>
            <c:strRef>
              <c:f>'グラフ '!$H$99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245512958421180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3E-4E6C-B419-3E5A72A5CCE8}"/>
                </c:ext>
              </c:extLst>
            </c:dLbl>
            <c:dLbl>
              <c:idx val="1"/>
              <c:layout>
                <c:manualLayout>
                  <c:x val="-6.3656672040099962E-17"/>
                  <c:y val="0.263727894668904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3E-4E6C-B419-3E5A72A5CCE8}"/>
                </c:ext>
              </c:extLst>
            </c:dLbl>
            <c:dLbl>
              <c:idx val="2"/>
              <c:layout>
                <c:manualLayout>
                  <c:x val="-6.3656672040099962E-17"/>
                  <c:y val="0.27829984366708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73E-4E6C-B419-3E5A72A5CCE8}"/>
                </c:ext>
              </c:extLst>
            </c:dLbl>
            <c:dLbl>
              <c:idx val="3"/>
              <c:layout>
                <c:manualLayout>
                  <c:x val="-1.2731334408019992E-16"/>
                  <c:y val="0.282014543264059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73E-4E6C-B419-3E5A72A5CCE8}"/>
                </c:ext>
              </c:extLst>
            </c:dLbl>
            <c:dLbl>
              <c:idx val="4"/>
              <c:layout>
                <c:manualLayout>
                  <c:x val="1.8479330708661417E-3"/>
                  <c:y val="0.289300517763148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73E-4E6C-B419-3E5A72A5CC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'!$I$97:$M$97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'!$I$99:$M$99</c:f>
              <c:numCache>
                <c:formatCode>#,##0_);[Red]\(#,##0\)</c:formatCode>
                <c:ptCount val="5"/>
                <c:pt idx="0">
                  <c:v>93329</c:v>
                </c:pt>
                <c:pt idx="1">
                  <c:v>93899</c:v>
                </c:pt>
                <c:pt idx="2">
                  <c:v>94003</c:v>
                </c:pt>
                <c:pt idx="3">
                  <c:v>94367</c:v>
                </c:pt>
                <c:pt idx="4">
                  <c:v>95430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3E-4E6C-B419-3E5A72A5C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422425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'!$H$100</c:f>
              <c:strCache>
                <c:ptCount val="1"/>
                <c:pt idx="0">
                  <c:v>普及率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4284230096237968E-2"/>
                  <c:y val="-6.4296430159344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73E-4E6C-B419-3E5A72A5CCE8}"/>
                </c:ext>
              </c:extLst>
            </c:dLbl>
            <c:dLbl>
              <c:idx val="1"/>
              <c:layout>
                <c:manualLayout>
                  <c:x val="-3.744764326334208E-2"/>
                  <c:y val="-8.089353584900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73E-4E6C-B419-3E5A72A5CCE8}"/>
                </c:ext>
              </c:extLst>
            </c:dLbl>
            <c:dLbl>
              <c:idx val="2"/>
              <c:layout>
                <c:manualLayout>
                  <c:x val="-3.9236931321084863E-2"/>
                  <c:y val="-7.8103064985729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73E-4E6C-B419-3E5A72A5CCE8}"/>
                </c:ext>
              </c:extLst>
            </c:dLbl>
            <c:dLbl>
              <c:idx val="3"/>
              <c:layout>
                <c:manualLayout>
                  <c:x val="-3.7001038932633422E-2"/>
                  <c:y val="-0.10737834000258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73E-4E6C-B419-3E5A72A5CCE8}"/>
                </c:ext>
              </c:extLst>
            </c:dLbl>
            <c:dLbl>
              <c:idx val="4"/>
              <c:layout>
                <c:manualLayout>
                  <c:x val="-3.9479303368328958E-2"/>
                  <c:y val="-0.130557491788936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73E-4E6C-B419-3E5A72A5CCE8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'!$I$97:$M$97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'!$I$100:$M$100</c:f>
              <c:numCache>
                <c:formatCode>0.0%</c:formatCode>
                <c:ptCount val="5"/>
                <c:pt idx="0">
                  <c:v>0.96023417083359053</c:v>
                </c:pt>
                <c:pt idx="1">
                  <c:v>0.96146914869652478</c:v>
                </c:pt>
                <c:pt idx="2">
                  <c:v>0.96073381368490984</c:v>
                </c:pt>
                <c:pt idx="3" formatCode="0.00%">
                  <c:v>0.95802115693082379</c:v>
                </c:pt>
                <c:pt idx="4" formatCode="0.00%">
                  <c:v>0.95862339149564535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73E-4E6C-B419-3E5A72A5C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702479"/>
        <c:axId val="746702063"/>
      </c:lineChart>
      <c:catAx>
        <c:axId val="137422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6000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374224256"/>
        <c:crosses val="autoZero"/>
        <c:crossBetween val="between"/>
      </c:valAx>
      <c:valAx>
        <c:axId val="746702063"/>
        <c:scaling>
          <c:orientation val="minMax"/>
          <c:max val="1.2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746702479"/>
        <c:crosses val="max"/>
        <c:crossBetween val="between"/>
      </c:valAx>
      <c:catAx>
        <c:axId val="746702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702063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7.4431047681539797E-2"/>
          <c:y val="3.3856833469586792E-3"/>
          <c:w val="0.82015748031496061"/>
          <c:h val="6.0795146508325799E-2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8666720652221"/>
          <c:y val="0.14479093130600054"/>
          <c:w val="0.79394134980091569"/>
          <c:h val="0.68216671191963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'!$H$106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5811230312676836E-17"/>
                  <c:y val="0.350005400042698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37-4969-9AC8-77832DBFCA71}"/>
                </c:ext>
              </c:extLst>
            </c:dLbl>
            <c:dLbl>
              <c:idx val="1"/>
              <c:layout>
                <c:manualLayout>
                  <c:x val="-1.5034989966487047E-4"/>
                  <c:y val="0.35333484032199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37-4969-9AC8-77832DBFCA71}"/>
                </c:ext>
              </c:extLst>
            </c:dLbl>
            <c:dLbl>
              <c:idx val="2"/>
              <c:layout>
                <c:manualLayout>
                  <c:x val="-6.3244921250707344E-17"/>
                  <c:y val="0.356499767672581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37-4969-9AC8-77832DBFCA71}"/>
                </c:ext>
              </c:extLst>
            </c:dLbl>
            <c:dLbl>
              <c:idx val="3"/>
              <c:layout>
                <c:manualLayout>
                  <c:x val="1.4240457976386874E-3"/>
                  <c:y val="0.359325873739466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37-4969-9AC8-77832DBFCA71}"/>
                </c:ext>
              </c:extLst>
            </c:dLbl>
            <c:dLbl>
              <c:idx val="4"/>
              <c:layout>
                <c:manualLayout>
                  <c:x val="0"/>
                  <c:y val="0.360601790804857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37-4969-9AC8-77832DBFCA71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'!$I$105:$M$105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'!$I$106:$M$106</c:f>
              <c:numCache>
                <c:formatCode>#,##0_);[Red]\(#,##0\)</c:formatCode>
                <c:ptCount val="5"/>
                <c:pt idx="0">
                  <c:v>93329</c:v>
                </c:pt>
                <c:pt idx="1">
                  <c:v>93899</c:v>
                </c:pt>
                <c:pt idx="2">
                  <c:v>94003</c:v>
                </c:pt>
                <c:pt idx="3">
                  <c:v>94367</c:v>
                </c:pt>
                <c:pt idx="4">
                  <c:v>95430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37-4969-9AC8-77832DBFCA71}"/>
            </c:ext>
          </c:extLst>
        </c:ser>
        <c:ser>
          <c:idx val="1"/>
          <c:order val="1"/>
          <c:tx>
            <c:strRef>
              <c:f>'グラフ '!$H$107</c:f>
              <c:strCache>
                <c:ptCount val="1"/>
                <c:pt idx="0">
                  <c:v>使用人口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8.8417149667417054E-5"/>
                  <c:y val="0.210312825729319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37-4969-9AC8-77832DBFCA71}"/>
                </c:ext>
              </c:extLst>
            </c:dLbl>
            <c:dLbl>
              <c:idx val="1"/>
              <c:layout>
                <c:manualLayout>
                  <c:x val="-8.475007894388363E-5"/>
                  <c:y val="0.219616471386052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37-4969-9AC8-77832DBFCA71}"/>
                </c:ext>
              </c:extLst>
            </c:dLbl>
            <c:dLbl>
              <c:idx val="2"/>
              <c:layout>
                <c:manualLayout>
                  <c:x val="1.79048123512381E-3"/>
                  <c:y val="0.227251127101935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F37-4969-9AC8-77832DBFCA71}"/>
                </c:ext>
              </c:extLst>
            </c:dLbl>
            <c:dLbl>
              <c:idx val="3"/>
              <c:layout>
                <c:manualLayout>
                  <c:x val="-2.227405920973693E-5"/>
                  <c:y val="0.230800085396024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F37-4969-9AC8-77832DBFCA71}"/>
                </c:ext>
              </c:extLst>
            </c:dLbl>
            <c:dLbl>
              <c:idx val="4"/>
              <c:layout>
                <c:manualLayout>
                  <c:x val="1.7869499818342917E-3"/>
                  <c:y val="0.242424242424242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F37-4969-9AC8-77832DBFCA71}"/>
                </c:ext>
              </c:extLst>
            </c:dLbl>
            <c:spPr>
              <a:solidFill>
                <a:schemeClr val="lt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'!$I$105:$M$105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'!$I$107:$M$107</c:f>
              <c:numCache>
                <c:formatCode>#,##0_);[Red]\(#,##0\)</c:formatCode>
                <c:ptCount val="5"/>
                <c:pt idx="0">
                  <c:v>73762</c:v>
                </c:pt>
                <c:pt idx="1">
                  <c:v>74842</c:v>
                </c:pt>
                <c:pt idx="2">
                  <c:v>75595</c:v>
                </c:pt>
                <c:pt idx="3">
                  <c:v>76902</c:v>
                </c:pt>
                <c:pt idx="4">
                  <c:v>78612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37-4969-9AC8-77832DBF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861289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'!$H$108</c:f>
              <c:strCache>
                <c:ptCount val="1"/>
                <c:pt idx="0">
                  <c:v>水洗化率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944026239928288E-3"/>
                  <c:y val="-0.103440203945798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F37-4969-9AC8-77832DBFCA71}"/>
                </c:ext>
              </c:extLst>
            </c:dLbl>
            <c:dLbl>
              <c:idx val="1"/>
              <c:layout>
                <c:manualLayout>
                  <c:x val="-2.7573655492287266E-3"/>
                  <c:y val="-9.6150146303482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F37-4969-9AC8-77832DBFCA71}"/>
                </c:ext>
              </c:extLst>
            </c:dLbl>
            <c:dLbl>
              <c:idx val="2"/>
              <c:layout>
                <c:manualLayout>
                  <c:x val="-7.8176515128364449E-4"/>
                  <c:y val="-9.7911313717364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F37-4969-9AC8-77832DBFCA71}"/>
                </c:ext>
              </c:extLst>
            </c:dLbl>
            <c:dLbl>
              <c:idx val="3"/>
              <c:layout>
                <c:manualLayout>
                  <c:x val="-3.3682723682825546E-5"/>
                  <c:y val="-9.765135817352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F37-4969-9AC8-77832DBFCA71}"/>
                </c:ext>
              </c:extLst>
            </c:dLbl>
            <c:dLbl>
              <c:idx val="4"/>
              <c:layout>
                <c:manualLayout>
                  <c:x val="-1.3474447647472269E-3"/>
                  <c:y val="-9.7254768991196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F37-4969-9AC8-77832DBFCA71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'!$I$105:$M$105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'グラフ '!$I$108:$M$108</c:f>
              <c:numCache>
                <c:formatCode>0.0%</c:formatCode>
                <c:ptCount val="5"/>
                <c:pt idx="0">
                  <c:v>0.7903438373924504</c:v>
                </c:pt>
                <c:pt idx="1">
                  <c:v>0.79704789188383263</c:v>
                </c:pt>
                <c:pt idx="2">
                  <c:v>0.80417646245332597</c:v>
                </c:pt>
                <c:pt idx="3">
                  <c:v>0.81492470884949186</c:v>
                </c:pt>
                <c:pt idx="4">
                  <c:v>0.82376611128575916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37-4969-9AC8-77832DBF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486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448612896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5.555946415788935E-2"/>
          <c:y val="5.2926540210842442E-2"/>
          <c:w val="0.89263169376555218"/>
          <c:h val="4.5689643404503523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3</xdr:row>
      <xdr:rowOff>76200</xdr:rowOff>
    </xdr:from>
    <xdr:to>
      <xdr:col>9</xdr:col>
      <xdr:colOff>114300</xdr:colOff>
      <xdr:row>16</xdr:row>
      <xdr:rowOff>123825</xdr:rowOff>
    </xdr:to>
    <xdr:graphicFrame macro="">
      <xdr:nvGraphicFramePr>
        <xdr:cNvPr id="201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151570</xdr:colOff>
      <xdr:row>8</xdr:row>
      <xdr:rowOff>24493</xdr:rowOff>
    </xdr:from>
    <xdr:to>
      <xdr:col>6</xdr:col>
      <xdr:colOff>366033</xdr:colOff>
      <xdr:row>11</xdr:row>
      <xdr:rowOff>19051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90095" y="1491343"/>
          <a:ext cx="938363" cy="508908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総給水量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10,280,478㎥(100%)</a:t>
          </a:r>
        </a:p>
        <a:p>
          <a:pPr algn="ctr" rtl="0">
            <a:lnSpc>
              <a:spcPts val="1000"/>
            </a:lnSpc>
            <a:defRPr sz="1000"/>
          </a:pPr>
          <a:endParaRPr lang="en-US" altLang="ja-JP" sz="10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114300</xdr:colOff>
      <xdr:row>18</xdr:row>
      <xdr:rowOff>133350</xdr:rowOff>
    </xdr:from>
    <xdr:to>
      <xdr:col>10</xdr:col>
      <xdr:colOff>428625</xdr:colOff>
      <xdr:row>39</xdr:row>
      <xdr:rowOff>19050</xdr:rowOff>
    </xdr:to>
    <xdr:graphicFrame macro="">
      <xdr:nvGraphicFramePr>
        <xdr:cNvPr id="2013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40</xdr:row>
      <xdr:rowOff>9525</xdr:rowOff>
    </xdr:from>
    <xdr:to>
      <xdr:col>10</xdr:col>
      <xdr:colOff>571500</xdr:colOff>
      <xdr:row>62</xdr:row>
      <xdr:rowOff>219075</xdr:rowOff>
    </xdr:to>
    <xdr:graphicFrame macro="">
      <xdr:nvGraphicFramePr>
        <xdr:cNvPr id="201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210508</xdr:colOff>
      <xdr:row>41</xdr:row>
      <xdr:rowOff>45645</xdr:rowOff>
    </xdr:from>
    <xdr:to>
      <xdr:col>10</xdr:col>
      <xdr:colOff>488576</xdr:colOff>
      <xdr:row>42</xdr:row>
      <xdr:rowOff>165912</xdr:rowOff>
    </xdr:to>
    <xdr:sp macro="" textlink="">
      <xdr:nvSpPr>
        <xdr:cNvPr id="6" name="テキスト ボックス 5"/>
        <xdr:cNvSpPr txBox="1"/>
      </xdr:nvSpPr>
      <xdr:spPr>
        <a:xfrm>
          <a:off x="6497008" y="7265595"/>
          <a:ext cx="992443" cy="291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（単位：％）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</xdr:row>
      <xdr:rowOff>9525</xdr:rowOff>
    </xdr:from>
    <xdr:to>
      <xdr:col>1</xdr:col>
      <xdr:colOff>0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76275" y="447675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810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638175</xdr:colOff>
      <xdr:row>2</xdr:row>
      <xdr:rowOff>9525</xdr:rowOff>
    </xdr:from>
    <xdr:to>
      <xdr:col>1</xdr:col>
      <xdr:colOff>0</xdr:colOff>
      <xdr:row>3</xdr:row>
      <xdr:rowOff>19050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76275" y="447675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0</xdr:col>
      <xdr:colOff>638175</xdr:colOff>
      <xdr:row>2</xdr:row>
      <xdr:rowOff>9525</xdr:rowOff>
    </xdr:from>
    <xdr:to>
      <xdr:col>1</xdr:col>
      <xdr:colOff>0</xdr:colOff>
      <xdr:row>3</xdr:row>
      <xdr:rowOff>19050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638175" y="447675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</xdr:row>
      <xdr:rowOff>9525</xdr:rowOff>
    </xdr:from>
    <xdr:to>
      <xdr:col>2</xdr:col>
      <xdr:colOff>114300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76275" y="447675"/>
          <a:ext cx="1209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810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8575"/>
          <a:ext cx="10572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（単位：人）</a:t>
          </a:r>
        </a:p>
      </cdr:txBody>
    </cdr:sp>
  </cdr:relSizeAnchor>
  <cdr:relSizeAnchor xmlns:cdr="http://schemas.openxmlformats.org/drawingml/2006/chartDrawing">
    <cdr:from>
      <cdr:x>0.76051</cdr:x>
      <cdr:y>0</cdr:y>
    </cdr:from>
    <cdr:to>
      <cdr:x>0.76248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752725" y="28575"/>
          <a:ext cx="704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（単位：％）</a:t>
          </a:r>
        </a:p>
      </cdr:txBody>
    </cdr:sp>
  </cdr:relSizeAnchor>
  <cdr:relSizeAnchor xmlns:cdr="http://schemas.openxmlformats.org/drawingml/2006/chartDrawing">
    <cdr:from>
      <cdr:x>0.00996</cdr:x>
      <cdr:y>0.05217</cdr:y>
    </cdr:from>
    <cdr:to>
      <cdr:x>0.18037</cdr:x>
      <cdr:y>0.12628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2979" y="188829"/>
          <a:ext cx="1248206" cy="268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  <cdr:relSizeAnchor xmlns:cdr="http://schemas.openxmlformats.org/drawingml/2006/chartDrawing">
    <cdr:from>
      <cdr:x>0.7222</cdr:x>
      <cdr:y>0</cdr:y>
    </cdr:from>
    <cdr:to>
      <cdr:x>0.72466</cdr:x>
      <cdr:y>0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428876" y="28575"/>
          <a:ext cx="1009649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（単位：％）</a:t>
          </a:r>
        </a:p>
      </cdr:txBody>
    </cdr:sp>
  </cdr:relSizeAnchor>
  <cdr:relSizeAnchor xmlns:cdr="http://schemas.openxmlformats.org/drawingml/2006/chartDrawing">
    <cdr:from>
      <cdr:x>0.86868</cdr:x>
      <cdr:y>0.05379</cdr:y>
    </cdr:from>
    <cdr:to>
      <cdr:x>0.98431</cdr:x>
      <cdr:y>0.12014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362842" y="194693"/>
          <a:ext cx="846958" cy="240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</a:t>
          </a:r>
          <a:r>
            <a:rPr lang="en-US" altLang="ja-JP" sz="900">
              <a:latin typeface="ＭＳ 明朝" pitchFamily="17" charset="-128"/>
              <a:ea typeface="ＭＳ 明朝" pitchFamily="17" charset="-128"/>
            </a:rPr>
            <a:t>:</a:t>
          </a:r>
          <a:r>
            <a:rPr lang="ja-JP" altLang="en-US" sz="900">
              <a:latin typeface="ＭＳ 明朝" pitchFamily="17" charset="-128"/>
              <a:ea typeface="ＭＳ 明朝" pitchFamily="17" charset="-128"/>
            </a:rPr>
            <a:t>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0.0217</cdr:x>
      <cdr:y>0.05488</cdr:y>
    </cdr:from>
    <cdr:to>
      <cdr:x>0.31483</cdr:x>
      <cdr:y>0.11996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9945" y="226155"/>
          <a:ext cx="2161057" cy="268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</xdr:col>
      <xdr:colOff>190500</xdr:colOff>
      <xdr:row>3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0075" y="447675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209550</xdr:rowOff>
    </xdr:from>
    <xdr:to>
      <xdr:col>0</xdr:col>
      <xdr:colOff>428625</xdr:colOff>
      <xdr:row>4</xdr:row>
      <xdr:rowOff>200025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9050" y="866775"/>
          <a:ext cx="409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1</xdr:col>
      <xdr:colOff>161925</xdr:colOff>
      <xdr:row>3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9100" y="438150"/>
          <a:ext cx="704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0</xdr:col>
      <xdr:colOff>647700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286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0</xdr:rowOff>
    </xdr:from>
    <xdr:to>
      <xdr:col>1</xdr:col>
      <xdr:colOff>57150</xdr:colOff>
      <xdr:row>3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14325" y="342900"/>
          <a:ext cx="428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552450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191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19050</xdr:rowOff>
    </xdr:from>
    <xdr:to>
      <xdr:col>1</xdr:col>
      <xdr:colOff>142875</xdr:colOff>
      <xdr:row>2</xdr:row>
      <xdr:rowOff>247650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04825" y="457200"/>
          <a:ext cx="542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542925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62000"/>
          <a:ext cx="542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9525</xdr:rowOff>
    </xdr:from>
    <xdr:to>
      <xdr:col>1</xdr:col>
      <xdr:colOff>104775</xdr:colOff>
      <xdr:row>2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762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523875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42950"/>
          <a:ext cx="5238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647700</xdr:colOff>
      <xdr:row>4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0" y="6667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685800</xdr:colOff>
      <xdr:row>2</xdr:row>
      <xdr:rowOff>0</xdr:rowOff>
    </xdr:from>
    <xdr:to>
      <xdr:col>2</xdr:col>
      <xdr:colOff>47625</xdr:colOff>
      <xdr:row>3</xdr:row>
      <xdr:rowOff>28575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685800" y="438150"/>
          <a:ext cx="15525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0.xml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8.xml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9.xml" />
</Relationships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T154"/>
  <sheetViews>
    <sheetView showGridLines="0" tabSelected="1" view="pageBreakPreview" zoomScale="60" zoomScaleNormal="100" zoomScalePageLayoutView="85" workbookViewId="0"/>
  </sheetViews>
  <sheetFormatPr defaultColWidth="9.25" defaultRowHeight="13.5"/>
  <cols>
    <col min="1" max="1" width="3.5" style="96" customWidth="1"/>
    <col min="2" max="2" width="13.375" style="96" customWidth="1"/>
    <col min="3" max="3" width="11.875" style="96" customWidth="1"/>
    <col min="4" max="4" width="6.625" style="96" customWidth="1"/>
    <col min="5" max="5" width="9.75" style="96" bestFit="1" customWidth="1"/>
    <col min="6" max="6" width="9.5" style="96" bestFit="1" customWidth="1"/>
    <col min="7" max="8" width="9.25" style="96"/>
    <col min="9" max="13" width="9.375" style="96" bestFit="1" customWidth="1"/>
    <col min="14" max="16384" width="9.25" style="96"/>
  </cols>
  <sheetData>
    <row r="2" spans="1:11" s="123" customFormat="1" ht="17.25">
      <c r="A2" s="215" t="s">
        <v>90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1" s="123" customFormat="1" ht="13.5" customHeight="1">
      <c r="A3" s="217" t="s">
        <v>150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</row>
    <row r="4" spans="1:11" ht="17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7" spans="1:11">
      <c r="A7" s="216"/>
      <c r="B7" s="216"/>
      <c r="C7" s="216"/>
      <c r="D7" s="216"/>
      <c r="E7" s="216"/>
      <c r="F7" s="216"/>
      <c r="G7" s="216"/>
      <c r="H7" s="216"/>
      <c r="I7" s="216"/>
      <c r="J7" s="216"/>
      <c r="K7" s="216"/>
    </row>
    <row r="18" spans="1:11" s="125" customFormat="1" ht="17.25">
      <c r="A18" s="214" t="s">
        <v>50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</row>
    <row r="34" spans="1:11" s="127" customFormat="1">
      <c r="A34" s="126"/>
      <c r="C34" s="126"/>
      <c r="E34" s="126"/>
      <c r="F34" s="126"/>
      <c r="I34" s="126"/>
      <c r="J34" s="126"/>
    </row>
    <row r="35" spans="1:11" s="127" customFormat="1">
      <c r="K35" s="126"/>
    </row>
    <row r="36" spans="1:11" s="127" customFormat="1"/>
    <row r="37" spans="1:11" s="127" customFormat="1"/>
    <row r="38" spans="1:11" s="127" customFormat="1"/>
    <row r="39" spans="1:11" s="127" customFormat="1"/>
    <row r="40" spans="1:11" s="127" customFormat="1" ht="17.25">
      <c r="A40" s="214" t="s">
        <v>51</v>
      </c>
      <c r="B40" s="214"/>
      <c r="C40" s="214"/>
      <c r="D40" s="214"/>
      <c r="E40" s="214"/>
      <c r="F40" s="214"/>
      <c r="G40" s="214"/>
      <c r="H40" s="214"/>
      <c r="I40" s="214"/>
      <c r="J40" s="214"/>
      <c r="K40" s="214"/>
    </row>
    <row r="41" spans="1:11" s="127" customFormat="1"/>
    <row r="42" spans="1:11" s="127" customFormat="1"/>
    <row r="43" spans="1:11" s="127" customFormat="1"/>
    <row r="44" spans="1:11" s="127" customFormat="1"/>
    <row r="45" spans="1:11" s="127" customFormat="1"/>
    <row r="46" spans="1:11" s="127" customFormat="1"/>
    <row r="47" spans="1:11" s="127" customFormat="1"/>
    <row r="48" spans="1:11" s="127" customFormat="1"/>
    <row r="49" spans="4:5" s="127" customFormat="1"/>
    <row r="50" spans="4:5" s="127" customFormat="1"/>
    <row r="51" spans="4:5" s="127" customFormat="1"/>
    <row r="52" spans="4:5" s="127" customFormat="1"/>
    <row r="53" spans="4:5" s="127" customFormat="1"/>
    <row r="54" spans="4:5" s="127" customFormat="1"/>
    <row r="55" spans="4:5" s="127" customFormat="1"/>
    <row r="56" spans="4:5" s="127" customFormat="1"/>
    <row r="57" spans="4:5" s="127" customFormat="1"/>
    <row r="58" spans="4:5" s="127" customFormat="1"/>
    <row r="59" spans="4:5" s="127" customFormat="1"/>
    <row r="60" spans="4:5" s="127" customFormat="1"/>
    <row r="61" spans="4:5">
      <c r="D61" s="102"/>
    </row>
    <row r="62" spans="4:5">
      <c r="D62" s="102"/>
    </row>
    <row r="63" spans="4:5" ht="18.75" customHeight="1">
      <c r="E63" s="97"/>
    </row>
    <row r="64" spans="4:5" ht="2.25" customHeight="1">
      <c r="E64" s="97"/>
    </row>
    <row r="65" spans="5:17" ht="12.75" customHeight="1">
      <c r="E65" s="97"/>
    </row>
    <row r="67" spans="5:17">
      <c r="M67" s="98"/>
      <c r="N67" s="98"/>
      <c r="O67" s="98"/>
      <c r="P67" s="98"/>
      <c r="Q67" s="98"/>
    </row>
    <row r="68" spans="5:17">
      <c r="M68" s="98"/>
      <c r="N68" s="98"/>
      <c r="O68" s="98"/>
      <c r="P68" s="98"/>
      <c r="Q68" s="98"/>
    </row>
    <row r="69" spans="5:17">
      <c r="M69" s="99"/>
      <c r="N69" s="100"/>
      <c r="O69" s="100"/>
      <c r="P69" s="101"/>
      <c r="Q69" s="98"/>
    </row>
    <row r="70" spans="5:17">
      <c r="M70" s="99"/>
      <c r="N70" s="100"/>
      <c r="O70" s="100"/>
      <c r="P70" s="101"/>
      <c r="Q70" s="98"/>
    </row>
    <row r="71" spans="5:17">
      <c r="M71" s="99"/>
      <c r="N71" s="100"/>
      <c r="O71" s="100"/>
      <c r="P71" s="101"/>
      <c r="Q71" s="98"/>
    </row>
    <row r="72" spans="5:17">
      <c r="M72" s="99"/>
      <c r="N72" s="100"/>
      <c r="O72" s="100"/>
      <c r="P72" s="101"/>
      <c r="Q72" s="98"/>
    </row>
    <row r="73" spans="5:17">
      <c r="M73" s="99"/>
      <c r="N73" s="100"/>
      <c r="O73" s="100"/>
      <c r="P73" s="101"/>
      <c r="Q73" s="98"/>
    </row>
    <row r="95" spans="1:20" s="103" customFormat="1">
      <c r="A95" s="102"/>
      <c r="B95" s="102"/>
      <c r="C95" s="102"/>
      <c r="D95" s="102"/>
      <c r="E95" s="102"/>
      <c r="F95" s="102"/>
      <c r="N95" s="102"/>
      <c r="O95" s="102"/>
      <c r="P95" s="102"/>
      <c r="Q95" s="102"/>
      <c r="R95" s="102"/>
      <c r="S95" s="102"/>
      <c r="T95" s="102"/>
    </row>
    <row r="96" spans="1:20" s="102" customFormat="1">
      <c r="A96" s="104" t="s">
        <v>52</v>
      </c>
      <c r="B96" s="104"/>
      <c r="C96" s="104"/>
      <c r="D96" s="104"/>
      <c r="E96" s="104"/>
      <c r="F96" s="104"/>
      <c r="H96" s="105" t="s">
        <v>53</v>
      </c>
      <c r="I96" s="106"/>
      <c r="J96" s="106"/>
      <c r="K96" s="106"/>
      <c r="L96" s="106"/>
      <c r="M96" s="106"/>
      <c r="O96" s="91"/>
      <c r="P96" s="91"/>
      <c r="Q96" s="91"/>
      <c r="R96" s="91"/>
      <c r="S96" s="91"/>
    </row>
    <row r="97" spans="1:20" s="102" customFormat="1">
      <c r="A97" s="107"/>
      <c r="B97" s="107" t="s">
        <v>54</v>
      </c>
      <c r="C97" s="107" t="s">
        <v>55</v>
      </c>
      <c r="D97" s="107" t="s">
        <v>56</v>
      </c>
      <c r="E97" s="107" t="s">
        <v>57</v>
      </c>
      <c r="F97" s="107" t="s">
        <v>58</v>
      </c>
      <c r="H97" s="108"/>
      <c r="I97" s="109" t="s">
        <v>115</v>
      </c>
      <c r="J97" s="109" t="s">
        <v>109</v>
      </c>
      <c r="K97" s="109" t="s">
        <v>122</v>
      </c>
      <c r="L97" s="109" t="s">
        <v>129</v>
      </c>
      <c r="M97" s="109" t="s">
        <v>151</v>
      </c>
    </row>
    <row r="98" spans="1:20" s="102" customFormat="1">
      <c r="A98" s="107" t="s">
        <v>151</v>
      </c>
      <c r="B98" s="128">
        <v>5219645</v>
      </c>
      <c r="C98" s="129">
        <v>1845360</v>
      </c>
      <c r="D98" s="128">
        <v>953530</v>
      </c>
      <c r="E98" s="128">
        <v>2261943</v>
      </c>
      <c r="F98" s="130">
        <f>SUM(B98:E98)</f>
        <v>10280478</v>
      </c>
      <c r="H98" s="110" t="s">
        <v>59</v>
      </c>
      <c r="I98" s="111">
        <v>97194</v>
      </c>
      <c r="J98" s="111">
        <v>97662</v>
      </c>
      <c r="K98" s="111">
        <v>97845</v>
      </c>
      <c r="L98" s="111">
        <v>98502</v>
      </c>
      <c r="M98" s="111">
        <v>99549</v>
      </c>
    </row>
    <row r="99" spans="1:20" s="102" customFormat="1" ht="24">
      <c r="H99" s="110" t="s">
        <v>60</v>
      </c>
      <c r="I99" s="111">
        <v>93329</v>
      </c>
      <c r="J99" s="111">
        <v>93899</v>
      </c>
      <c r="K99" s="111">
        <v>94003</v>
      </c>
      <c r="L99" s="111">
        <v>94367</v>
      </c>
      <c r="M99" s="111">
        <v>95430</v>
      </c>
    </row>
    <row r="100" spans="1:20" s="102" customFormat="1">
      <c r="H100" s="102" t="s">
        <v>61</v>
      </c>
      <c r="I100" s="112">
        <f t="shared" ref="I100:L100" si="0">I99/I98</f>
        <v>0.96023417083359053</v>
      </c>
      <c r="J100" s="112">
        <f t="shared" si="0"/>
        <v>0.96146914869652478</v>
      </c>
      <c r="K100" s="112">
        <f t="shared" si="0"/>
        <v>0.96073381368490984</v>
      </c>
      <c r="L100" s="132">
        <f t="shared" si="0"/>
        <v>0.95802115693082379</v>
      </c>
      <c r="M100" s="132">
        <f>M99/M98</f>
        <v>0.95862339149564535</v>
      </c>
    </row>
    <row r="101" spans="1:20" s="102" customFormat="1">
      <c r="I101" s="113"/>
      <c r="J101" s="113"/>
      <c r="K101" s="113"/>
      <c r="L101" s="113"/>
      <c r="M101" s="113"/>
    </row>
    <row r="102" spans="1:20" s="102" customFormat="1">
      <c r="A102" s="114"/>
      <c r="B102" s="115"/>
      <c r="C102" s="115"/>
      <c r="D102" s="116"/>
    </row>
    <row r="103" spans="1:20" s="102" customFormat="1">
      <c r="A103" s="114"/>
      <c r="B103" s="115"/>
      <c r="C103" s="115"/>
      <c r="D103" s="116"/>
    </row>
    <row r="104" spans="1:20" s="102" customFormat="1">
      <c r="A104" s="114"/>
      <c r="B104" s="115"/>
      <c r="C104" s="115"/>
      <c r="D104" s="116"/>
      <c r="H104" s="105" t="s">
        <v>62</v>
      </c>
      <c r="I104" s="106"/>
      <c r="J104" s="106"/>
      <c r="K104" s="106"/>
      <c r="L104" s="106"/>
      <c r="M104" s="106"/>
      <c r="O104" s="91"/>
      <c r="P104" s="91"/>
      <c r="Q104" s="91"/>
      <c r="R104" s="91"/>
      <c r="S104" s="91"/>
      <c r="T104" s="91"/>
    </row>
    <row r="105" spans="1:20" s="102" customFormat="1">
      <c r="A105" s="114"/>
      <c r="B105" s="115"/>
      <c r="C105" s="115"/>
      <c r="D105" s="116"/>
      <c r="H105" s="108"/>
      <c r="I105" s="109" t="s">
        <v>115</v>
      </c>
      <c r="J105" s="109" t="s">
        <v>109</v>
      </c>
      <c r="K105" s="109" t="s">
        <v>122</v>
      </c>
      <c r="L105" s="109" t="s">
        <v>129</v>
      </c>
      <c r="M105" s="109" t="s">
        <v>152</v>
      </c>
    </row>
    <row r="106" spans="1:20" s="102" customFormat="1" ht="24">
      <c r="A106" s="114"/>
      <c r="B106" s="115"/>
      <c r="C106" s="115"/>
      <c r="D106" s="116"/>
      <c r="H106" s="110" t="s">
        <v>60</v>
      </c>
      <c r="I106" s="111">
        <v>93329</v>
      </c>
      <c r="J106" s="111">
        <v>93899</v>
      </c>
      <c r="K106" s="111">
        <v>94003</v>
      </c>
      <c r="L106" s="91">
        <v>94367</v>
      </c>
      <c r="M106" s="91">
        <v>95430</v>
      </c>
    </row>
    <row r="107" spans="1:20" s="102" customFormat="1">
      <c r="A107" s="114"/>
      <c r="H107" s="110" t="s">
        <v>63</v>
      </c>
      <c r="I107" s="111">
        <v>73762</v>
      </c>
      <c r="J107" s="111">
        <v>74842</v>
      </c>
      <c r="K107" s="111">
        <v>75595</v>
      </c>
      <c r="L107" s="117">
        <v>76902</v>
      </c>
      <c r="M107" s="117">
        <v>78612</v>
      </c>
    </row>
    <row r="108" spans="1:20" s="102" customFormat="1">
      <c r="H108" s="102" t="s">
        <v>64</v>
      </c>
      <c r="I108" s="118">
        <f t="shared" ref="I108:K108" si="1">I107/I106</f>
        <v>0.7903438373924504</v>
      </c>
      <c r="J108" s="118">
        <f t="shared" si="1"/>
        <v>0.79704789188383263</v>
      </c>
      <c r="K108" s="118">
        <f t="shared" si="1"/>
        <v>0.80417646245332597</v>
      </c>
      <c r="L108" s="118">
        <f>L107/L106</f>
        <v>0.81492470884949186</v>
      </c>
      <c r="M108" s="118">
        <f>M107/M106</f>
        <v>0.82376611128575916</v>
      </c>
    </row>
    <row r="109" spans="1:20" s="103" customFormat="1"/>
    <row r="110" spans="1:20" s="103" customFormat="1"/>
    <row r="111" spans="1:20" s="103" customFormat="1"/>
    <row r="112" spans="1:20" s="103" customFormat="1"/>
    <row r="113" s="103" customFormat="1"/>
    <row r="114" s="103" customFormat="1"/>
    <row r="115" s="103" customFormat="1"/>
    <row r="116" s="103" customFormat="1"/>
    <row r="117" s="103" customFormat="1"/>
    <row r="118" s="103" customFormat="1"/>
    <row r="119" s="103" customFormat="1"/>
    <row r="120" s="103" customFormat="1"/>
    <row r="121" s="103" customFormat="1"/>
    <row r="122" s="103" customFormat="1"/>
    <row r="123" s="103" customFormat="1"/>
    <row r="124" s="103" customFormat="1"/>
    <row r="125" s="103" customFormat="1"/>
    <row r="126" s="103" customFormat="1"/>
    <row r="127" s="103" customFormat="1"/>
    <row r="128" s="103" customFormat="1"/>
    <row r="129" s="103" customFormat="1"/>
    <row r="130" s="103" customFormat="1"/>
    <row r="131" s="103" customFormat="1"/>
    <row r="132" s="103" customFormat="1"/>
    <row r="133" s="103" customFormat="1"/>
    <row r="134" s="103" customFormat="1"/>
    <row r="135" s="103" customFormat="1"/>
    <row r="136" s="103" customFormat="1"/>
    <row r="137" s="103" customFormat="1"/>
    <row r="138" s="103" customFormat="1"/>
    <row r="139" s="103" customFormat="1"/>
    <row r="140" s="103" customFormat="1"/>
    <row r="141" s="103" customFormat="1"/>
    <row r="142" s="103" customFormat="1"/>
    <row r="143" s="103" customFormat="1"/>
    <row r="144" s="103" customFormat="1"/>
    <row r="145" s="103" customFormat="1"/>
    <row r="146" s="103" customFormat="1"/>
    <row r="147" s="103" customFormat="1"/>
    <row r="148" s="103" customFormat="1"/>
    <row r="149" s="103" customFormat="1"/>
    <row r="150" s="103" customFormat="1"/>
    <row r="151" s="103" customFormat="1"/>
    <row r="152" s="103" customFormat="1"/>
    <row r="153" s="103" customFormat="1"/>
    <row r="154" s="103" customFormat="1"/>
  </sheetData>
  <mergeCells count="5">
    <mergeCell ref="A40:K40"/>
    <mergeCell ref="A2:K2"/>
    <mergeCell ref="A7:K7"/>
    <mergeCell ref="A18:K18"/>
    <mergeCell ref="A3:K3"/>
  </mergeCells>
  <phoneticPr fontId="3"/>
  <pageMargins left="0" right="3.937007874015748E-2" top="0.11811023622047245" bottom="0.19685039370078741" header="0.11811023622047245" footer="0.35433070866141736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view="pageBreakPreview" zoomScaleNormal="100" zoomScaleSheetLayoutView="100" workbookViewId="0">
      <selection sqref="A1:H1"/>
    </sheetView>
  </sheetViews>
  <sheetFormatPr defaultRowHeight="13.5"/>
  <cols>
    <col min="1" max="1" width="2.125" style="4" customWidth="1"/>
    <col min="2" max="2" width="12.625" style="4" customWidth="1"/>
    <col min="3" max="10" width="14.625" style="4" customWidth="1"/>
    <col min="11" max="16" width="9" style="4"/>
    <col min="17" max="17" width="14.375" style="4" customWidth="1"/>
    <col min="18" max="16384" width="9" style="4"/>
  </cols>
  <sheetData>
    <row r="1" spans="1:10" s="13" customFormat="1" ht="21">
      <c r="A1" s="245" t="s">
        <v>136</v>
      </c>
      <c r="B1" s="245"/>
      <c r="C1" s="245"/>
      <c r="D1" s="245"/>
      <c r="E1" s="245"/>
      <c r="F1" s="245"/>
      <c r="G1" s="245"/>
      <c r="H1" s="245"/>
      <c r="I1" s="3"/>
      <c r="J1" s="3"/>
    </row>
    <row r="2" spans="1:10" s="13" customFormat="1" ht="18" customHeight="1">
      <c r="A2" s="13" t="s">
        <v>80</v>
      </c>
      <c r="E2" s="33"/>
      <c r="F2" s="23" t="s">
        <v>170</v>
      </c>
      <c r="G2" s="33"/>
      <c r="H2" s="33"/>
      <c r="I2" s="33"/>
      <c r="J2" s="23"/>
    </row>
    <row r="3" spans="1:10" s="13" customFormat="1" ht="21" customHeight="1">
      <c r="A3" s="297" t="s">
        <v>26</v>
      </c>
      <c r="B3" s="239"/>
      <c r="C3" s="302" t="s">
        <v>123</v>
      </c>
      <c r="D3" s="240"/>
      <c r="E3" s="241" t="s">
        <v>154</v>
      </c>
      <c r="F3" s="240"/>
      <c r="G3" s="312"/>
      <c r="H3" s="307"/>
      <c r="I3" s="307"/>
      <c r="J3" s="307"/>
    </row>
    <row r="4" spans="1:10" s="13" customFormat="1" ht="21" customHeight="1">
      <c r="A4" s="300"/>
      <c r="B4" s="305"/>
      <c r="C4" s="191" t="s">
        <v>94</v>
      </c>
      <c r="D4" s="182" t="s">
        <v>95</v>
      </c>
      <c r="E4" s="178" t="s">
        <v>94</v>
      </c>
      <c r="F4" s="182" t="s">
        <v>95</v>
      </c>
      <c r="G4" s="131"/>
      <c r="H4" s="131"/>
      <c r="I4" s="131"/>
      <c r="J4" s="131"/>
    </row>
    <row r="5" spans="1:10" s="13" customFormat="1" ht="21" customHeight="1">
      <c r="A5" s="310" t="s">
        <v>124</v>
      </c>
      <c r="B5" s="311"/>
      <c r="C5" s="197">
        <v>1815778000</v>
      </c>
      <c r="D5" s="198">
        <v>1817219732</v>
      </c>
      <c r="E5" s="67">
        <v>1742132000</v>
      </c>
      <c r="F5" s="196">
        <v>1729182112</v>
      </c>
      <c r="G5" s="82"/>
      <c r="H5" s="82"/>
      <c r="I5" s="82"/>
      <c r="J5" s="82"/>
    </row>
    <row r="6" spans="1:10" s="13" customFormat="1" ht="21" customHeight="1">
      <c r="A6" s="35"/>
      <c r="B6" s="42" t="s">
        <v>28</v>
      </c>
      <c r="C6" s="157">
        <v>897509000</v>
      </c>
      <c r="D6" s="156">
        <v>896983631</v>
      </c>
      <c r="E6" s="48">
        <v>887645000</v>
      </c>
      <c r="F6" s="66">
        <v>883825832</v>
      </c>
      <c r="G6" s="82"/>
      <c r="H6" s="82"/>
      <c r="I6" s="82"/>
      <c r="J6" s="82"/>
    </row>
    <row r="7" spans="1:10" s="13" customFormat="1" ht="21" customHeight="1">
      <c r="A7" s="35"/>
      <c r="B7" s="42" t="s">
        <v>29</v>
      </c>
      <c r="C7" s="157">
        <v>890827000</v>
      </c>
      <c r="D7" s="156">
        <v>892672906</v>
      </c>
      <c r="E7" s="48">
        <v>854486000</v>
      </c>
      <c r="F7" s="66">
        <v>845354140</v>
      </c>
      <c r="G7" s="82"/>
      <c r="H7" s="82"/>
      <c r="I7" s="82"/>
      <c r="J7" s="82"/>
    </row>
    <row r="8" spans="1:10" s="13" customFormat="1" ht="21" customHeight="1">
      <c r="A8" s="36"/>
      <c r="B8" s="45" t="s">
        <v>30</v>
      </c>
      <c r="C8" s="158">
        <v>27442000</v>
      </c>
      <c r="D8" s="159">
        <v>27563195</v>
      </c>
      <c r="E8" s="160">
        <v>1000</v>
      </c>
      <c r="F8" s="73">
        <v>2140</v>
      </c>
      <c r="G8" s="82"/>
      <c r="H8" s="82"/>
      <c r="I8" s="82"/>
      <c r="J8" s="82"/>
    </row>
    <row r="9" spans="1:10" s="13" customFormat="1" ht="14.25" customHeight="1">
      <c r="A9" s="27"/>
      <c r="B9" s="27" t="s">
        <v>158</v>
      </c>
      <c r="C9" s="27"/>
      <c r="D9" s="27"/>
      <c r="E9" s="93"/>
      <c r="F9" s="86" t="s">
        <v>171</v>
      </c>
      <c r="G9" s="37"/>
      <c r="H9" s="37"/>
      <c r="I9" s="37"/>
      <c r="J9" s="37"/>
    </row>
    <row r="10" spans="1:10" s="13" customFormat="1" ht="14.25" customHeight="1">
      <c r="A10" s="27"/>
      <c r="B10" s="27" t="s">
        <v>172</v>
      </c>
      <c r="C10" s="27"/>
      <c r="D10" s="27"/>
      <c r="E10" s="93"/>
      <c r="F10" s="86"/>
      <c r="G10" s="37"/>
      <c r="H10" s="37"/>
      <c r="I10" s="37"/>
      <c r="J10" s="37"/>
    </row>
    <row r="11" spans="1:10" s="13" customFormat="1" ht="14.25" customHeight="1">
      <c r="A11" s="27"/>
      <c r="B11" s="27" t="s">
        <v>173</v>
      </c>
      <c r="C11" s="27"/>
      <c r="D11" s="27"/>
      <c r="E11" s="93"/>
      <c r="F11" s="93"/>
      <c r="G11" s="37"/>
      <c r="H11" s="37"/>
      <c r="I11" s="37"/>
      <c r="J11" s="37"/>
    </row>
    <row r="12" spans="1:10" s="13" customFormat="1" ht="6.6" customHeight="1">
      <c r="B12" s="27"/>
      <c r="C12" s="27"/>
      <c r="D12" s="27"/>
      <c r="E12" s="37"/>
      <c r="F12" s="37"/>
      <c r="G12" s="37"/>
      <c r="H12" s="37"/>
      <c r="I12" s="37"/>
      <c r="J12" s="37"/>
    </row>
    <row r="13" spans="1:10" s="13" customFormat="1" ht="18" customHeight="1">
      <c r="A13" s="38" t="s">
        <v>83</v>
      </c>
      <c r="B13" s="39"/>
      <c r="C13" s="39"/>
      <c r="D13" s="39"/>
      <c r="F13" s="23" t="s">
        <v>130</v>
      </c>
      <c r="H13" s="33"/>
      <c r="J13" s="23"/>
    </row>
    <row r="14" spans="1:10" s="13" customFormat="1" ht="21" customHeight="1">
      <c r="A14" s="297" t="s">
        <v>26</v>
      </c>
      <c r="B14" s="239"/>
      <c r="C14" s="302" t="s">
        <v>174</v>
      </c>
      <c r="D14" s="240"/>
      <c r="E14" s="241" t="s">
        <v>157</v>
      </c>
      <c r="F14" s="240"/>
      <c r="G14" s="307"/>
      <c r="H14" s="307"/>
      <c r="I14" s="307"/>
      <c r="J14" s="307"/>
    </row>
    <row r="15" spans="1:10" s="13" customFormat="1" ht="21" customHeight="1">
      <c r="A15" s="300"/>
      <c r="B15" s="305"/>
      <c r="C15" s="191" t="s">
        <v>94</v>
      </c>
      <c r="D15" s="182" t="s">
        <v>95</v>
      </c>
      <c r="E15" s="178" t="s">
        <v>94</v>
      </c>
      <c r="F15" s="182" t="s">
        <v>95</v>
      </c>
      <c r="G15" s="131"/>
      <c r="H15" s="131"/>
      <c r="I15" s="131"/>
      <c r="J15" s="131"/>
    </row>
    <row r="16" spans="1:10" s="13" customFormat="1" ht="21" customHeight="1">
      <c r="A16" s="308" t="s">
        <v>125</v>
      </c>
      <c r="B16" s="309"/>
      <c r="C16" s="197">
        <v>1658434000</v>
      </c>
      <c r="D16" s="199">
        <v>1633864713</v>
      </c>
      <c r="E16" s="67">
        <v>1633826000</v>
      </c>
      <c r="F16" s="196">
        <v>1598498817</v>
      </c>
      <c r="G16" s="83"/>
      <c r="H16" s="83"/>
      <c r="I16" s="83"/>
      <c r="J16" s="83"/>
    </row>
    <row r="17" spans="1:10" s="13" customFormat="1" ht="21" customHeight="1">
      <c r="A17" s="35"/>
      <c r="B17" s="42" t="s">
        <v>32</v>
      </c>
      <c r="C17" s="157">
        <v>1514598000</v>
      </c>
      <c r="D17" s="156">
        <v>1496980372</v>
      </c>
      <c r="E17" s="47">
        <v>1512095000</v>
      </c>
      <c r="F17" s="64">
        <v>1483489468</v>
      </c>
      <c r="G17" s="82"/>
      <c r="H17" s="82"/>
      <c r="I17" s="82"/>
      <c r="J17" s="82"/>
    </row>
    <row r="18" spans="1:10" s="13" customFormat="1" ht="21" customHeight="1">
      <c r="A18" s="35"/>
      <c r="B18" s="42" t="s">
        <v>33</v>
      </c>
      <c r="C18" s="157">
        <v>132061000</v>
      </c>
      <c r="D18" s="156">
        <v>128890291</v>
      </c>
      <c r="E18" s="47">
        <v>113872000</v>
      </c>
      <c r="F18" s="64">
        <v>113612009</v>
      </c>
      <c r="G18" s="82"/>
      <c r="H18" s="82"/>
      <c r="I18" s="82"/>
      <c r="J18" s="82"/>
    </row>
    <row r="19" spans="1:10" s="13" customFormat="1" ht="21" customHeight="1">
      <c r="A19" s="35"/>
      <c r="B19" s="42" t="s">
        <v>34</v>
      </c>
      <c r="C19" s="157">
        <v>8435000</v>
      </c>
      <c r="D19" s="156">
        <v>7994050</v>
      </c>
      <c r="E19" s="47">
        <v>1778000</v>
      </c>
      <c r="F19" s="64">
        <v>1397340</v>
      </c>
      <c r="G19" s="82"/>
      <c r="H19" s="82"/>
      <c r="I19" s="82"/>
      <c r="J19" s="82"/>
    </row>
    <row r="20" spans="1:10" s="13" customFormat="1" ht="20.25" customHeight="1">
      <c r="A20" s="36"/>
      <c r="B20" s="45" t="s">
        <v>35</v>
      </c>
      <c r="C20" s="158">
        <v>3340000</v>
      </c>
      <c r="D20" s="159">
        <v>0</v>
      </c>
      <c r="E20" s="50">
        <v>6081000</v>
      </c>
      <c r="F20" s="85">
        <v>0</v>
      </c>
      <c r="G20" s="82"/>
      <c r="H20" s="83"/>
      <c r="I20" s="82"/>
      <c r="J20" s="84"/>
    </row>
    <row r="21" spans="1:10" s="13" customFormat="1">
      <c r="A21" s="94"/>
      <c r="B21" s="27" t="s">
        <v>158</v>
      </c>
      <c r="C21" s="27"/>
      <c r="D21" s="27"/>
      <c r="E21" s="93"/>
      <c r="F21" s="86" t="s">
        <v>175</v>
      </c>
      <c r="G21" s="82"/>
      <c r="H21" s="83"/>
      <c r="I21" s="82"/>
      <c r="J21" s="84"/>
    </row>
    <row r="22" spans="1:10" s="13" customFormat="1">
      <c r="A22" s="94"/>
      <c r="B22" s="27" t="s">
        <v>148</v>
      </c>
      <c r="C22" s="27"/>
      <c r="D22" s="27"/>
      <c r="E22" s="93"/>
      <c r="F22" s="86"/>
      <c r="G22" s="82"/>
      <c r="H22" s="83"/>
      <c r="I22" s="82"/>
      <c r="J22" s="84"/>
    </row>
    <row r="23" spans="1:10" s="13" customFormat="1">
      <c r="A23" s="27"/>
      <c r="B23" s="27"/>
      <c r="C23" s="27"/>
      <c r="D23" s="27"/>
      <c r="E23" s="93"/>
      <c r="F23" s="93"/>
      <c r="G23" s="26"/>
      <c r="H23" s="26"/>
      <c r="I23" s="26"/>
      <c r="J23" s="26"/>
    </row>
    <row r="24" spans="1:10" s="13" customFormat="1" ht="6.75" customHeight="1">
      <c r="E24" s="26"/>
      <c r="F24" s="26"/>
      <c r="G24" s="26"/>
      <c r="H24" s="26"/>
      <c r="I24" s="26"/>
      <c r="J24" s="26"/>
    </row>
    <row r="25" spans="1:10" s="13" customFormat="1" ht="18" customHeight="1">
      <c r="A25" s="38" t="s">
        <v>84</v>
      </c>
      <c r="B25" s="38"/>
      <c r="C25" s="38"/>
      <c r="D25" s="38"/>
      <c r="F25" s="23" t="s">
        <v>170</v>
      </c>
      <c r="H25" s="33"/>
      <c r="J25" s="23"/>
    </row>
    <row r="26" spans="1:10" s="13" customFormat="1" ht="24" customHeight="1">
      <c r="A26" s="297" t="s">
        <v>26</v>
      </c>
      <c r="B26" s="239"/>
      <c r="C26" s="302" t="s">
        <v>176</v>
      </c>
      <c r="D26" s="240"/>
      <c r="E26" s="241" t="s">
        <v>177</v>
      </c>
      <c r="F26" s="240"/>
      <c r="G26" s="307"/>
      <c r="H26" s="307"/>
      <c r="I26" s="307"/>
      <c r="J26" s="307"/>
    </row>
    <row r="27" spans="1:10" s="13" customFormat="1" ht="24" customHeight="1">
      <c r="A27" s="300"/>
      <c r="B27" s="305"/>
      <c r="C27" s="200" t="s">
        <v>94</v>
      </c>
      <c r="D27" s="182" t="s">
        <v>95</v>
      </c>
      <c r="E27" s="178" t="s">
        <v>94</v>
      </c>
      <c r="F27" s="182" t="s">
        <v>95</v>
      </c>
      <c r="G27" s="131"/>
      <c r="H27" s="131"/>
      <c r="I27" s="131"/>
      <c r="J27" s="131"/>
    </row>
    <row r="28" spans="1:10" s="13" customFormat="1" ht="24" customHeight="1">
      <c r="A28" s="298" t="s">
        <v>36</v>
      </c>
      <c r="B28" s="306"/>
      <c r="C28" s="163">
        <v>479032000</v>
      </c>
      <c r="D28" s="164">
        <v>448327000</v>
      </c>
      <c r="E28" s="67">
        <v>754185200</v>
      </c>
      <c r="F28" s="196">
        <v>505166105</v>
      </c>
      <c r="G28" s="82"/>
      <c r="H28" s="82"/>
      <c r="I28" s="82"/>
      <c r="J28" s="82"/>
    </row>
    <row r="29" spans="1:10" s="13" customFormat="1" ht="24" customHeight="1">
      <c r="A29" s="40"/>
      <c r="B29" s="41" t="s">
        <v>37</v>
      </c>
      <c r="C29" s="163">
        <v>97300000</v>
      </c>
      <c r="D29" s="164">
        <v>73800000</v>
      </c>
      <c r="E29" s="67">
        <v>212200000</v>
      </c>
      <c r="F29" s="66">
        <v>121000000</v>
      </c>
      <c r="G29" s="83"/>
      <c r="H29" s="83"/>
      <c r="I29" s="83"/>
      <c r="J29" s="84"/>
    </row>
    <row r="30" spans="1:10" s="13" customFormat="1" ht="23.25" customHeight="1">
      <c r="A30" s="40"/>
      <c r="B30" s="42" t="s">
        <v>38</v>
      </c>
      <c r="C30" s="161">
        <v>141660000</v>
      </c>
      <c r="D30" s="162">
        <v>134455000</v>
      </c>
      <c r="E30" s="48">
        <v>314042200</v>
      </c>
      <c r="F30" s="66">
        <v>156223105</v>
      </c>
      <c r="G30" s="82"/>
      <c r="H30" s="82"/>
      <c r="I30" s="82"/>
      <c r="J30" s="82"/>
    </row>
    <row r="31" spans="1:10" s="13" customFormat="1" ht="27">
      <c r="A31" s="36"/>
      <c r="B31" s="69" t="s">
        <v>126</v>
      </c>
      <c r="C31" s="165">
        <v>240072000</v>
      </c>
      <c r="D31" s="166">
        <v>240072000</v>
      </c>
      <c r="E31" s="68">
        <v>227943000</v>
      </c>
      <c r="F31" s="85">
        <v>227943000</v>
      </c>
      <c r="G31" s="83"/>
      <c r="H31" s="83"/>
      <c r="I31" s="83"/>
      <c r="J31" s="84"/>
    </row>
    <row r="32" spans="1:10" s="13" customFormat="1">
      <c r="A32" s="94"/>
      <c r="B32" s="27" t="s">
        <v>158</v>
      </c>
      <c r="C32" s="27"/>
      <c r="D32" s="27"/>
      <c r="E32" s="93"/>
      <c r="F32" s="86" t="s">
        <v>175</v>
      </c>
      <c r="G32" s="83"/>
      <c r="H32" s="83"/>
      <c r="I32" s="83"/>
      <c r="J32" s="84"/>
    </row>
    <row r="33" spans="1:10" s="13" customFormat="1">
      <c r="A33" s="94"/>
      <c r="B33" s="27" t="s">
        <v>178</v>
      </c>
      <c r="C33" s="27"/>
      <c r="D33" s="27"/>
      <c r="E33" s="93"/>
      <c r="F33" s="86"/>
      <c r="G33" s="83"/>
      <c r="H33" s="83"/>
      <c r="I33" s="83"/>
      <c r="J33" s="84"/>
    </row>
    <row r="34" spans="1:10" s="13" customFormat="1" ht="14.25" customHeight="1">
      <c r="A34" s="27"/>
      <c r="B34" s="27"/>
      <c r="C34" s="27"/>
      <c r="D34" s="27"/>
      <c r="E34" s="93"/>
      <c r="F34" s="93"/>
      <c r="G34" s="46"/>
      <c r="H34" s="46"/>
      <c r="I34" s="46"/>
      <c r="J34" s="46"/>
    </row>
    <row r="35" spans="1:10" s="13" customFormat="1" ht="6.75" customHeight="1">
      <c r="E35" s="26"/>
      <c r="F35" s="26"/>
      <c r="G35" s="46"/>
      <c r="H35" s="46"/>
      <c r="I35" s="46"/>
      <c r="J35" s="46"/>
    </row>
    <row r="36" spans="1:10" s="13" customFormat="1" ht="18" customHeight="1">
      <c r="A36" s="38" t="s">
        <v>85</v>
      </c>
      <c r="B36" s="38"/>
      <c r="C36" s="38"/>
      <c r="D36" s="38"/>
      <c r="F36" s="23" t="s">
        <v>131</v>
      </c>
      <c r="H36" s="33"/>
      <c r="J36" s="23"/>
    </row>
    <row r="37" spans="1:10" s="13" customFormat="1" ht="24" customHeight="1">
      <c r="A37" s="297" t="s">
        <v>26</v>
      </c>
      <c r="B37" s="296"/>
      <c r="C37" s="302" t="s">
        <v>174</v>
      </c>
      <c r="D37" s="240"/>
      <c r="E37" s="241" t="s">
        <v>157</v>
      </c>
      <c r="F37" s="240"/>
      <c r="G37" s="307"/>
      <c r="H37" s="307"/>
      <c r="I37" s="307"/>
      <c r="J37" s="307"/>
    </row>
    <row r="38" spans="1:10" s="13" customFormat="1" ht="24" customHeight="1">
      <c r="A38" s="300"/>
      <c r="B38" s="301"/>
      <c r="C38" s="191" t="s">
        <v>94</v>
      </c>
      <c r="D38" s="193" t="s">
        <v>95</v>
      </c>
      <c r="E38" s="178" t="s">
        <v>94</v>
      </c>
      <c r="F38" s="182" t="s">
        <v>95</v>
      </c>
      <c r="G38" s="131"/>
      <c r="H38" s="131"/>
      <c r="I38" s="131"/>
      <c r="J38" s="131"/>
    </row>
    <row r="39" spans="1:10" s="13" customFormat="1" ht="24" customHeight="1">
      <c r="A39" s="298" t="s">
        <v>41</v>
      </c>
      <c r="B39" s="299"/>
      <c r="C39" s="207">
        <v>622655000</v>
      </c>
      <c r="D39" s="164">
        <v>578944798</v>
      </c>
      <c r="E39" s="190">
        <v>924027000</v>
      </c>
      <c r="F39" s="188">
        <v>640464006</v>
      </c>
      <c r="G39" s="82"/>
      <c r="H39" s="82"/>
      <c r="I39" s="82"/>
      <c r="J39" s="82"/>
    </row>
    <row r="40" spans="1:10" s="13" customFormat="1" ht="24" customHeight="1">
      <c r="A40" s="35"/>
      <c r="B40" s="194" t="s">
        <v>42</v>
      </c>
      <c r="C40" s="157">
        <v>225839000</v>
      </c>
      <c r="D40" s="156">
        <v>184563282</v>
      </c>
      <c r="E40" s="47">
        <v>526601000</v>
      </c>
      <c r="F40" s="64">
        <v>243378608</v>
      </c>
      <c r="G40" s="82"/>
      <c r="H40" s="82"/>
      <c r="I40" s="82"/>
      <c r="J40" s="82"/>
    </row>
    <row r="41" spans="1:10" s="13" customFormat="1" ht="27">
      <c r="A41" s="40"/>
      <c r="B41" s="201" t="s">
        <v>127</v>
      </c>
      <c r="C41" s="208">
        <v>224000</v>
      </c>
      <c r="D41" s="209">
        <v>0</v>
      </c>
      <c r="E41" s="47">
        <v>1556000</v>
      </c>
      <c r="F41" s="64">
        <v>1216750</v>
      </c>
      <c r="G41" s="82"/>
      <c r="H41" s="82"/>
      <c r="I41" s="82"/>
      <c r="J41" s="82"/>
    </row>
    <row r="42" spans="1:10" s="13" customFormat="1" ht="24" customHeight="1">
      <c r="A42" s="40"/>
      <c r="B42" s="202" t="s">
        <v>43</v>
      </c>
      <c r="C42" s="210">
        <v>391592000</v>
      </c>
      <c r="D42" s="211">
        <v>389381516</v>
      </c>
      <c r="E42" s="47">
        <v>395870000</v>
      </c>
      <c r="F42" s="64">
        <v>395868648</v>
      </c>
      <c r="G42" s="82"/>
      <c r="H42" s="82"/>
      <c r="I42" s="82"/>
      <c r="J42" s="82"/>
    </row>
    <row r="43" spans="1:10" s="13" customFormat="1" ht="27">
      <c r="A43" s="36"/>
      <c r="B43" s="203" t="s">
        <v>128</v>
      </c>
      <c r="C43" s="212">
        <v>5000000</v>
      </c>
      <c r="D43" s="213">
        <v>5000000</v>
      </c>
      <c r="E43" s="68">
        <v>0</v>
      </c>
      <c r="F43" s="85">
        <v>0</v>
      </c>
      <c r="G43" s="83"/>
      <c r="H43" s="83"/>
      <c r="I43" s="84"/>
      <c r="J43" s="84"/>
    </row>
    <row r="44" spans="1:10" s="13" customFormat="1">
      <c r="A44" s="94"/>
      <c r="B44" s="27" t="s">
        <v>158</v>
      </c>
      <c r="C44" s="27"/>
      <c r="D44" s="27"/>
      <c r="E44" s="93"/>
      <c r="F44" s="86" t="s">
        <v>175</v>
      </c>
      <c r="G44" s="83"/>
      <c r="H44" s="83"/>
      <c r="I44" s="84"/>
      <c r="J44" s="84"/>
    </row>
    <row r="45" spans="1:10" s="13" customFormat="1">
      <c r="A45" s="27"/>
      <c r="B45" s="27" t="s">
        <v>148</v>
      </c>
      <c r="C45" s="27"/>
      <c r="D45" s="27"/>
      <c r="E45" s="93"/>
      <c r="F45" s="86"/>
      <c r="G45" s="37"/>
      <c r="H45" s="51"/>
      <c r="I45" s="37"/>
      <c r="J45" s="51"/>
    </row>
    <row r="46" spans="1:10">
      <c r="A46" s="95"/>
      <c r="B46" s="27"/>
      <c r="C46" s="27"/>
      <c r="D46" s="27"/>
      <c r="E46" s="93"/>
      <c r="F46" s="93"/>
      <c r="H46" s="52"/>
      <c r="J46" s="52"/>
    </row>
  </sheetData>
  <mergeCells count="25">
    <mergeCell ref="I3:J3"/>
    <mergeCell ref="C3:D3"/>
    <mergeCell ref="A1:H1"/>
    <mergeCell ref="A5:B5"/>
    <mergeCell ref="A14:B15"/>
    <mergeCell ref="E14:F14"/>
    <mergeCell ref="G14:H14"/>
    <mergeCell ref="A3:B4"/>
    <mergeCell ref="E3:F3"/>
    <mergeCell ref="G3:H3"/>
    <mergeCell ref="I14:J14"/>
    <mergeCell ref="C14:D14"/>
    <mergeCell ref="I37:J37"/>
    <mergeCell ref="A16:B16"/>
    <mergeCell ref="A26:B27"/>
    <mergeCell ref="E26:F26"/>
    <mergeCell ref="G26:H26"/>
    <mergeCell ref="I26:J26"/>
    <mergeCell ref="C37:D37"/>
    <mergeCell ref="C26:D26"/>
    <mergeCell ref="A39:B39"/>
    <mergeCell ref="A28:B28"/>
    <mergeCell ref="A37:B38"/>
    <mergeCell ref="E37:F37"/>
    <mergeCell ref="G37:H37"/>
  </mergeCells>
  <phoneticPr fontId="3"/>
  <pageMargins left="0.59055118110236227" right="0.39370078740157483" top="0.98425196850393704" bottom="0.98425196850393704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view="pageBreakPreview" zoomScaleNormal="100" zoomScaleSheetLayoutView="100" workbookViewId="0">
      <selection activeCell="B6" sqref="B6"/>
    </sheetView>
  </sheetViews>
  <sheetFormatPr defaultRowHeight="13.5"/>
  <cols>
    <col min="1" max="5" width="14.5" style="53" customWidth="1"/>
    <col min="6" max="16384" width="9" style="53"/>
  </cols>
  <sheetData>
    <row r="1" spans="1:5" ht="21">
      <c r="A1" s="245" t="s">
        <v>137</v>
      </c>
      <c r="B1" s="245"/>
      <c r="C1" s="245"/>
      <c r="D1" s="245"/>
      <c r="E1" s="245"/>
    </row>
    <row r="2" spans="1:5">
      <c r="A2" s="4"/>
      <c r="B2" s="4"/>
      <c r="C2" s="4"/>
      <c r="D2" s="4"/>
      <c r="E2" s="14" t="s">
        <v>91</v>
      </c>
    </row>
    <row r="3" spans="1:5" ht="20.100000000000001" customHeight="1">
      <c r="A3" s="261"/>
      <c r="B3" s="287" t="s">
        <v>46</v>
      </c>
      <c r="C3" s="235" t="s">
        <v>47</v>
      </c>
      <c r="D3" s="235" t="s">
        <v>48</v>
      </c>
      <c r="E3" s="236" t="s">
        <v>49</v>
      </c>
    </row>
    <row r="4" spans="1:5" ht="19.5" customHeight="1">
      <c r="A4" s="262"/>
      <c r="B4" s="289"/>
      <c r="C4" s="225"/>
      <c r="D4" s="225"/>
      <c r="E4" s="238"/>
    </row>
    <row r="5" spans="1:5" s="56" customFormat="1" ht="20.100000000000001" customHeight="1">
      <c r="A5" s="168" t="s">
        <v>110</v>
      </c>
      <c r="B5" s="204">
        <v>1832.86</v>
      </c>
      <c r="C5" s="29">
        <v>234599</v>
      </c>
      <c r="D5" s="54">
        <v>7854</v>
      </c>
      <c r="E5" s="55">
        <v>18476</v>
      </c>
    </row>
    <row r="6" spans="1:5" s="56" customFormat="1" ht="20.100000000000001" customHeight="1">
      <c r="A6" s="168" t="s">
        <v>109</v>
      </c>
      <c r="B6" s="204">
        <v>1836.4</v>
      </c>
      <c r="C6" s="29">
        <v>235738</v>
      </c>
      <c r="D6" s="54">
        <v>7931</v>
      </c>
      <c r="E6" s="55">
        <v>18640</v>
      </c>
    </row>
    <row r="7" spans="1:5" s="56" customFormat="1" ht="20.100000000000001" customHeight="1">
      <c r="A7" s="168" t="s">
        <v>116</v>
      </c>
      <c r="B7" s="204">
        <v>1787.75</v>
      </c>
      <c r="C7" s="29">
        <v>236232</v>
      </c>
      <c r="D7" s="54">
        <v>7967</v>
      </c>
      <c r="E7" s="55">
        <v>18781</v>
      </c>
    </row>
    <row r="8" spans="1:5" s="56" customFormat="1" ht="20.100000000000001" customHeight="1">
      <c r="A8" s="168" t="s">
        <v>153</v>
      </c>
      <c r="B8" s="204">
        <v>1787.89</v>
      </c>
      <c r="C8" s="29">
        <v>236433</v>
      </c>
      <c r="D8" s="54">
        <v>7981</v>
      </c>
      <c r="E8" s="55">
        <v>18901</v>
      </c>
    </row>
    <row r="9" spans="1:5" s="56" customFormat="1" ht="20.100000000000001" customHeight="1">
      <c r="A9" s="169" t="s">
        <v>157</v>
      </c>
      <c r="B9" s="205">
        <v>1787.9</v>
      </c>
      <c r="C9" s="74">
        <v>236657</v>
      </c>
      <c r="D9" s="78">
        <v>7988</v>
      </c>
      <c r="E9" s="79">
        <v>18908</v>
      </c>
    </row>
    <row r="10" spans="1:5" s="56" customFormat="1">
      <c r="A10" s="13"/>
      <c r="B10" s="13"/>
      <c r="C10" s="13"/>
      <c r="D10" s="13"/>
      <c r="E10" s="23" t="s">
        <v>113</v>
      </c>
    </row>
  </sheetData>
  <mergeCells count="6">
    <mergeCell ref="A1:E1"/>
    <mergeCell ref="A3:A4"/>
    <mergeCell ref="B3:B4"/>
    <mergeCell ref="C3:C4"/>
    <mergeCell ref="D3:D4"/>
    <mergeCell ref="E3:E4"/>
  </mergeCells>
  <phoneticPr fontId="3"/>
  <dataValidations count="1">
    <dataValidation imeMode="off" allowBlank="1" showInputMessage="1" showErrorMessage="1" sqref="B5:E9"/>
  </dataValidations>
  <printOptions horizontalCentered="1"/>
  <pageMargins left="0.78740157480314965" right="0.59055118110236227" top="0.98425196850393704" bottom="0.98425196850393704" header="0.51181102362204722" footer="0.51181102362204722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view="pageBreakPreview" zoomScaleNormal="100" zoomScaleSheetLayoutView="100" workbookViewId="0">
      <selection sqref="A1:I1"/>
    </sheetView>
  </sheetViews>
  <sheetFormatPr defaultRowHeight="13.5"/>
  <cols>
    <col min="1" max="1" width="14.125" style="53" customWidth="1"/>
    <col min="2" max="9" width="8.625" style="53" customWidth="1"/>
    <col min="10" max="16384" width="9" style="53"/>
  </cols>
  <sheetData>
    <row r="1" spans="1:9" ht="21">
      <c r="A1" s="245" t="s">
        <v>138</v>
      </c>
      <c r="B1" s="245"/>
      <c r="C1" s="245"/>
      <c r="D1" s="245"/>
      <c r="E1" s="245"/>
      <c r="F1" s="245"/>
      <c r="G1" s="245"/>
      <c r="H1" s="245"/>
      <c r="I1" s="245"/>
    </row>
    <row r="2" spans="1:9">
      <c r="A2" s="4"/>
      <c r="B2" s="4"/>
      <c r="C2" s="4"/>
      <c r="D2" s="4"/>
      <c r="E2" s="4"/>
      <c r="F2" s="4"/>
      <c r="G2" s="4"/>
      <c r="I2" s="58" t="s">
        <v>92</v>
      </c>
    </row>
    <row r="3" spans="1:9" ht="20.100000000000001" customHeight="1">
      <c r="A3" s="261"/>
      <c r="B3" s="241" t="s">
        <v>86</v>
      </c>
      <c r="C3" s="242"/>
      <c r="D3" s="239" t="s">
        <v>107</v>
      </c>
      <c r="E3" s="242"/>
      <c r="F3" s="239" t="s">
        <v>87</v>
      </c>
      <c r="G3" s="242"/>
      <c r="H3" s="235" t="s">
        <v>61</v>
      </c>
      <c r="I3" s="236" t="s">
        <v>64</v>
      </c>
    </row>
    <row r="4" spans="1:9" ht="20.100000000000001" customHeight="1">
      <c r="A4" s="262"/>
      <c r="B4" s="206" t="s">
        <v>88</v>
      </c>
      <c r="C4" s="175" t="s">
        <v>89</v>
      </c>
      <c r="D4" s="206" t="s">
        <v>88</v>
      </c>
      <c r="E4" s="175" t="s">
        <v>89</v>
      </c>
      <c r="F4" s="206" t="s">
        <v>88</v>
      </c>
      <c r="G4" s="175" t="s">
        <v>89</v>
      </c>
      <c r="H4" s="225"/>
      <c r="I4" s="238"/>
    </row>
    <row r="5" spans="1:9" s="56" customFormat="1" ht="20.100000000000001" customHeight="1">
      <c r="A5" s="168" t="s">
        <v>110</v>
      </c>
      <c r="B5" s="59">
        <v>41924</v>
      </c>
      <c r="C5" s="57">
        <v>97194</v>
      </c>
      <c r="D5" s="57">
        <v>40299</v>
      </c>
      <c r="E5" s="57">
        <v>93329</v>
      </c>
      <c r="F5" s="57">
        <v>31887</v>
      </c>
      <c r="G5" s="57">
        <v>73762</v>
      </c>
      <c r="H5" s="87">
        <v>96.02</v>
      </c>
      <c r="I5" s="89">
        <v>79.03</v>
      </c>
    </row>
    <row r="6" spans="1:9" s="56" customFormat="1" ht="20.100000000000001" customHeight="1">
      <c r="A6" s="168" t="s">
        <v>109</v>
      </c>
      <c r="B6" s="59">
        <v>42662</v>
      </c>
      <c r="C6" s="57">
        <v>97662</v>
      </c>
      <c r="D6" s="57">
        <v>41055</v>
      </c>
      <c r="E6" s="57">
        <v>93899</v>
      </c>
      <c r="F6" s="57">
        <v>32761</v>
      </c>
      <c r="G6" s="57">
        <v>74842</v>
      </c>
      <c r="H6" s="87">
        <v>96.15</v>
      </c>
      <c r="I6" s="90">
        <v>79.7</v>
      </c>
    </row>
    <row r="7" spans="1:9" s="56" customFormat="1" ht="20.100000000000001" customHeight="1">
      <c r="A7" s="168" t="s">
        <v>116</v>
      </c>
      <c r="B7" s="59">
        <v>43245</v>
      </c>
      <c r="C7" s="57">
        <v>97845</v>
      </c>
      <c r="D7" s="57">
        <v>41580</v>
      </c>
      <c r="E7" s="57">
        <v>94003</v>
      </c>
      <c r="F7" s="57">
        <v>33479</v>
      </c>
      <c r="G7" s="57">
        <v>75595</v>
      </c>
      <c r="H7" s="87">
        <v>96.07</v>
      </c>
      <c r="I7" s="89">
        <v>80.42</v>
      </c>
    </row>
    <row r="8" spans="1:9" s="56" customFormat="1" ht="20.100000000000001" customHeight="1">
      <c r="A8" s="168" t="s">
        <v>153</v>
      </c>
      <c r="B8" s="59">
        <v>44119</v>
      </c>
      <c r="C8" s="57">
        <v>98502</v>
      </c>
      <c r="D8" s="57">
        <v>42292</v>
      </c>
      <c r="E8" s="57">
        <v>94367</v>
      </c>
      <c r="F8" s="57">
        <v>34500</v>
      </c>
      <c r="G8" s="57">
        <v>76902</v>
      </c>
      <c r="H8" s="133">
        <v>95.8</v>
      </c>
      <c r="I8" s="89">
        <v>81.489999999999995</v>
      </c>
    </row>
    <row r="9" spans="1:9" s="56" customFormat="1" ht="20.100000000000001" customHeight="1">
      <c r="A9" s="169" t="s">
        <v>179</v>
      </c>
      <c r="B9" s="80">
        <v>45133</v>
      </c>
      <c r="C9" s="81">
        <v>99549</v>
      </c>
      <c r="D9" s="81">
        <v>43288</v>
      </c>
      <c r="E9" s="81">
        <v>95430</v>
      </c>
      <c r="F9" s="81">
        <v>35689</v>
      </c>
      <c r="G9" s="81">
        <v>78612</v>
      </c>
      <c r="H9" s="88">
        <v>95.862339149564534</v>
      </c>
      <c r="I9" s="121">
        <v>82.376611128575917</v>
      </c>
    </row>
    <row r="10" spans="1:9" s="56" customFormat="1">
      <c r="A10" s="27" t="s">
        <v>93</v>
      </c>
      <c r="B10" s="13"/>
      <c r="C10" s="13"/>
      <c r="D10" s="13"/>
      <c r="E10" s="13"/>
      <c r="F10" s="13"/>
      <c r="G10" s="13"/>
      <c r="H10" s="13"/>
      <c r="I10" s="23" t="s">
        <v>113</v>
      </c>
    </row>
    <row r="11" spans="1:9">
      <c r="A11" s="63" t="s">
        <v>180</v>
      </c>
      <c r="B11" s="4"/>
      <c r="C11" s="4"/>
      <c r="D11" s="4"/>
      <c r="E11" s="4"/>
      <c r="F11" s="4"/>
      <c r="G11" s="4"/>
      <c r="H11" s="4"/>
      <c r="I11" s="4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3"/>
  <printOptions horizontalCentered="1"/>
  <pageMargins left="0.78740157480314965" right="0.59055118110236227" top="0.98425196850393704" bottom="0.98425196850393704" header="0.51181102362204722" footer="0.5118110236220472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view="pageBreakPreview" zoomScaleNormal="100" zoomScaleSheetLayoutView="100" workbookViewId="0"/>
  </sheetViews>
  <sheetFormatPr defaultRowHeight="13.5"/>
  <cols>
    <col min="1" max="1" width="12.625" style="1" customWidth="1"/>
    <col min="2" max="2" width="9.25" style="1" customWidth="1"/>
    <col min="3" max="3" width="8.875" style="1" customWidth="1"/>
    <col min="4" max="4" width="9.125" style="1" customWidth="1"/>
    <col min="5" max="5" width="9.375" style="1" customWidth="1"/>
    <col min="6" max="6" width="6.375" style="1" customWidth="1"/>
    <col min="7" max="7" width="12.125" style="1" customWidth="1"/>
    <col min="8" max="8" width="9.625" style="1" customWidth="1"/>
    <col min="9" max="9" width="10.625" style="1" customWidth="1"/>
    <col min="10" max="10" width="12.625" style="1" customWidth="1"/>
    <col min="11" max="11" width="7.5" style="1" customWidth="1"/>
    <col min="12" max="12" width="12.625" style="1" customWidth="1"/>
    <col min="13" max="13" width="7.5" style="1" customWidth="1"/>
    <col min="14" max="14" width="9.375" style="1" customWidth="1"/>
    <col min="15" max="15" width="13.125" style="1" customWidth="1"/>
    <col min="16" max="16" width="8.375" style="1" customWidth="1"/>
    <col min="17" max="17" width="16.25" style="1" customWidth="1"/>
    <col min="18" max="16384" width="9" style="1"/>
  </cols>
  <sheetData>
    <row r="1" spans="1:17" ht="21">
      <c r="B1" s="2"/>
      <c r="C1" s="2"/>
      <c r="D1" s="2"/>
      <c r="E1" s="2"/>
      <c r="F1" s="2"/>
      <c r="G1" s="2"/>
      <c r="H1" s="2"/>
      <c r="I1" s="2" t="s">
        <v>65</v>
      </c>
      <c r="J1" s="3" t="s">
        <v>99</v>
      </c>
      <c r="K1" s="3"/>
      <c r="L1" s="3"/>
      <c r="M1" s="3"/>
      <c r="N1" s="3"/>
      <c r="O1" s="3"/>
      <c r="P1" s="3"/>
      <c r="Q1" s="3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3" t="s">
        <v>139</v>
      </c>
    </row>
    <row r="3" spans="1:17" s="5" customFormat="1" ht="17.25" customHeight="1">
      <c r="A3" s="226"/>
      <c r="B3" s="229" t="s">
        <v>0</v>
      </c>
      <c r="C3" s="221" t="s">
        <v>1</v>
      </c>
      <c r="D3" s="232" t="s">
        <v>2</v>
      </c>
      <c r="E3" s="232" t="s">
        <v>3</v>
      </c>
      <c r="F3" s="235" t="s">
        <v>4</v>
      </c>
      <c r="G3" s="218" t="s">
        <v>5</v>
      </c>
      <c r="H3" s="221" t="s">
        <v>140</v>
      </c>
      <c r="I3" s="221" t="s">
        <v>159</v>
      </c>
      <c r="J3" s="221" t="s">
        <v>141</v>
      </c>
      <c r="K3" s="235" t="s">
        <v>6</v>
      </c>
      <c r="L3" s="221" t="s">
        <v>142</v>
      </c>
      <c r="M3" s="235" t="s">
        <v>7</v>
      </c>
      <c r="N3" s="221" t="s">
        <v>143</v>
      </c>
      <c r="O3" s="221" t="s">
        <v>160</v>
      </c>
      <c r="P3" s="235" t="s">
        <v>8</v>
      </c>
      <c r="Q3" s="236" t="s">
        <v>9</v>
      </c>
    </row>
    <row r="4" spans="1:17" s="5" customFormat="1" ht="17.25" customHeight="1">
      <c r="A4" s="227"/>
      <c r="B4" s="230"/>
      <c r="C4" s="222"/>
      <c r="D4" s="233"/>
      <c r="E4" s="233"/>
      <c r="F4" s="224"/>
      <c r="G4" s="219"/>
      <c r="H4" s="222"/>
      <c r="I4" s="224"/>
      <c r="J4" s="222"/>
      <c r="K4" s="224"/>
      <c r="L4" s="222"/>
      <c r="M4" s="224"/>
      <c r="N4" s="222"/>
      <c r="O4" s="222"/>
      <c r="P4" s="224"/>
      <c r="Q4" s="237"/>
    </row>
    <row r="5" spans="1:17" s="5" customFormat="1" ht="17.25" customHeight="1">
      <c r="A5" s="228"/>
      <c r="B5" s="231"/>
      <c r="C5" s="223"/>
      <c r="D5" s="234"/>
      <c r="E5" s="234"/>
      <c r="F5" s="225"/>
      <c r="G5" s="220"/>
      <c r="H5" s="223"/>
      <c r="I5" s="225"/>
      <c r="J5" s="223"/>
      <c r="K5" s="225"/>
      <c r="L5" s="223"/>
      <c r="M5" s="225"/>
      <c r="N5" s="223"/>
      <c r="O5" s="223"/>
      <c r="P5" s="225"/>
      <c r="Q5" s="238"/>
    </row>
    <row r="6" spans="1:17" s="10" customFormat="1" ht="17.25" customHeight="1">
      <c r="A6" s="168" t="s">
        <v>115</v>
      </c>
      <c r="B6" s="167">
        <v>97194</v>
      </c>
      <c r="C6" s="6">
        <v>41924</v>
      </c>
      <c r="D6" s="6">
        <v>97194</v>
      </c>
      <c r="E6" s="6">
        <v>30265</v>
      </c>
      <c r="F6" s="6">
        <v>100</v>
      </c>
      <c r="G6" s="6">
        <v>10519102</v>
      </c>
      <c r="H6" s="6">
        <v>28741</v>
      </c>
      <c r="I6" s="6">
        <v>296</v>
      </c>
      <c r="J6" s="6">
        <v>10139316</v>
      </c>
      <c r="K6" s="7">
        <v>96.39</v>
      </c>
      <c r="L6" s="6">
        <v>10275056</v>
      </c>
      <c r="M6" s="7">
        <v>97.68</v>
      </c>
      <c r="N6" s="8">
        <v>7197.4</v>
      </c>
      <c r="O6" s="8">
        <v>275601.59000000003</v>
      </c>
      <c r="P6" s="6">
        <v>526</v>
      </c>
      <c r="Q6" s="9">
        <v>2036500990</v>
      </c>
    </row>
    <row r="7" spans="1:17" s="10" customFormat="1" ht="17.25" customHeight="1">
      <c r="A7" s="168" t="s">
        <v>109</v>
      </c>
      <c r="B7" s="167">
        <v>97662</v>
      </c>
      <c r="C7" s="6">
        <v>42662</v>
      </c>
      <c r="D7" s="6">
        <v>97662</v>
      </c>
      <c r="E7" s="6">
        <v>30593</v>
      </c>
      <c r="F7" s="6">
        <v>100</v>
      </c>
      <c r="G7" s="6">
        <v>10702487</v>
      </c>
      <c r="H7" s="6">
        <v>29322</v>
      </c>
      <c r="I7" s="6">
        <v>300</v>
      </c>
      <c r="J7" s="6">
        <v>10351015</v>
      </c>
      <c r="K7" s="7">
        <v>96.72</v>
      </c>
      <c r="L7" s="6">
        <v>10497058</v>
      </c>
      <c r="M7" s="7">
        <v>98.08</v>
      </c>
      <c r="N7" s="8">
        <v>7781.3</v>
      </c>
      <c r="O7" s="8">
        <v>275603.93</v>
      </c>
      <c r="P7" s="6">
        <v>544</v>
      </c>
      <c r="Q7" s="9">
        <v>2086004230</v>
      </c>
    </row>
    <row r="8" spans="1:17" s="10" customFormat="1" ht="17.25" customHeight="1">
      <c r="A8" s="168" t="s">
        <v>116</v>
      </c>
      <c r="B8" s="167">
        <v>97845</v>
      </c>
      <c r="C8" s="6">
        <v>43245</v>
      </c>
      <c r="D8" s="6">
        <v>97845</v>
      </c>
      <c r="E8" s="6">
        <v>31202</v>
      </c>
      <c r="F8" s="6">
        <v>100</v>
      </c>
      <c r="G8" s="6">
        <v>10740006</v>
      </c>
      <c r="H8" s="6">
        <v>29425</v>
      </c>
      <c r="I8" s="6">
        <v>301</v>
      </c>
      <c r="J8" s="6">
        <v>10290177</v>
      </c>
      <c r="K8" s="7">
        <v>95.81</v>
      </c>
      <c r="L8" s="6">
        <v>10408638</v>
      </c>
      <c r="M8" s="7">
        <v>96.91</v>
      </c>
      <c r="N8" s="8">
        <v>8583.7999999999993</v>
      </c>
      <c r="O8" s="8">
        <v>276626.37</v>
      </c>
      <c r="P8" s="6">
        <v>554</v>
      </c>
      <c r="Q8" s="9">
        <v>2074635000</v>
      </c>
    </row>
    <row r="9" spans="1:17" s="10" customFormat="1" ht="17.25" customHeight="1">
      <c r="A9" s="168" t="s">
        <v>153</v>
      </c>
      <c r="B9" s="167">
        <v>98502</v>
      </c>
      <c r="C9" s="6">
        <v>44119</v>
      </c>
      <c r="D9" s="6">
        <v>98502</v>
      </c>
      <c r="E9" s="6">
        <v>31594</v>
      </c>
      <c r="F9" s="6">
        <v>100</v>
      </c>
      <c r="G9" s="6">
        <v>10632911</v>
      </c>
      <c r="H9" s="6">
        <v>29131</v>
      </c>
      <c r="I9" s="6">
        <v>296</v>
      </c>
      <c r="J9" s="6">
        <v>10158342</v>
      </c>
      <c r="K9" s="7">
        <v>95.54</v>
      </c>
      <c r="L9" s="6">
        <v>10286052</v>
      </c>
      <c r="M9" s="7">
        <v>96.74</v>
      </c>
      <c r="N9" s="8">
        <v>8593.2999999999993</v>
      </c>
      <c r="O9" s="8">
        <v>274691.23</v>
      </c>
      <c r="P9" s="6">
        <v>565</v>
      </c>
      <c r="Q9" s="9">
        <v>2037917900</v>
      </c>
    </row>
    <row r="10" spans="1:17" s="10" customFormat="1" ht="17.25" customHeight="1">
      <c r="A10" s="169" t="s">
        <v>154</v>
      </c>
      <c r="B10" s="50">
        <v>99549</v>
      </c>
      <c r="C10" s="11">
        <v>45133</v>
      </c>
      <c r="D10" s="11">
        <v>99549</v>
      </c>
      <c r="E10" s="11">
        <v>31970</v>
      </c>
      <c r="F10" s="11">
        <v>100</v>
      </c>
      <c r="G10" s="11">
        <v>10766210</v>
      </c>
      <c r="H10" s="11">
        <v>29496</v>
      </c>
      <c r="I10" s="11">
        <v>296</v>
      </c>
      <c r="J10" s="11">
        <v>10280478</v>
      </c>
      <c r="K10" s="70">
        <v>95.49</v>
      </c>
      <c r="L10" s="11">
        <v>10425793</v>
      </c>
      <c r="M10" s="70">
        <v>96.84</v>
      </c>
      <c r="N10" s="71">
        <v>8593.2999999999993</v>
      </c>
      <c r="O10" s="71">
        <v>275639.71000000002</v>
      </c>
      <c r="P10" s="11">
        <v>576</v>
      </c>
      <c r="Q10" s="65">
        <v>2072607070</v>
      </c>
    </row>
    <row r="11" spans="1:17" s="12" customFormat="1">
      <c r="J11" s="13"/>
      <c r="K11" s="13"/>
      <c r="L11" s="13"/>
      <c r="M11" s="13"/>
      <c r="N11" s="13"/>
      <c r="O11" s="13"/>
      <c r="P11" s="13"/>
      <c r="Q11" s="14" t="s">
        <v>112</v>
      </c>
    </row>
    <row r="16" spans="1:17">
      <c r="B16" s="15"/>
    </row>
    <row r="17" spans="2:2">
      <c r="B17" s="15"/>
    </row>
    <row r="18" spans="2:2">
      <c r="B18" s="15"/>
    </row>
    <row r="19" spans="2:2">
      <c r="B19" s="16"/>
    </row>
    <row r="20" spans="2:2">
      <c r="B20" s="15"/>
    </row>
    <row r="21" spans="2:2">
      <c r="B21" s="15"/>
    </row>
    <row r="22" spans="2:2">
      <c r="B22" s="15"/>
    </row>
    <row r="23" spans="2:2">
      <c r="B23" s="17"/>
    </row>
  </sheetData>
  <mergeCells count="17">
    <mergeCell ref="P3:P5"/>
    <mergeCell ref="Q3:Q5"/>
    <mergeCell ref="K3:K5"/>
    <mergeCell ref="L3:L5"/>
    <mergeCell ref="M3:M5"/>
    <mergeCell ref="N3:N5"/>
    <mergeCell ref="O3:O5"/>
    <mergeCell ref="G3:G5"/>
    <mergeCell ref="H3:H5"/>
    <mergeCell ref="I3:I5"/>
    <mergeCell ref="J3:J5"/>
    <mergeCell ref="A3:A5"/>
    <mergeCell ref="B3:B5"/>
    <mergeCell ref="C3:C5"/>
    <mergeCell ref="D3:D5"/>
    <mergeCell ref="E3:E5"/>
    <mergeCell ref="F3:F5"/>
  </mergeCells>
  <phoneticPr fontId="3"/>
  <printOptions horizontalCentered="1"/>
  <pageMargins left="0.25" right="0.25" top="0.75" bottom="0.75" header="0.3" footer="0.3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view="pageBreakPreview" zoomScaleNormal="100" zoomScaleSheetLayoutView="100" workbookViewId="0"/>
  </sheetViews>
  <sheetFormatPr defaultRowHeight="13.5"/>
  <cols>
    <col min="1" max="1" width="12.625" style="1" customWidth="1"/>
    <col min="2" max="2" width="12.375" style="1" bestFit="1" customWidth="1"/>
    <col min="3" max="3" width="14.375" style="1" customWidth="1"/>
    <col min="4" max="4" width="11.25" style="1" customWidth="1"/>
    <col min="5" max="5" width="14.375" style="1" customWidth="1"/>
    <col min="6" max="6" width="11.25" style="1" customWidth="1"/>
    <col min="7" max="7" width="14.375" style="1" customWidth="1"/>
    <col min="8" max="13" width="15" style="1" customWidth="1"/>
    <col min="14" max="16384" width="9" style="1"/>
  </cols>
  <sheetData>
    <row r="1" spans="1:13" ht="21">
      <c r="B1" s="2"/>
      <c r="C1" s="2"/>
      <c r="D1" s="2"/>
      <c r="E1" s="2"/>
      <c r="F1" s="2"/>
      <c r="G1" s="2" t="s">
        <v>66</v>
      </c>
      <c r="H1" s="3" t="s">
        <v>100</v>
      </c>
      <c r="I1" s="18"/>
      <c r="J1" s="18"/>
      <c r="K1" s="18"/>
      <c r="L1" s="18"/>
    </row>
    <row r="2" spans="1:13">
      <c r="A2" s="4"/>
      <c r="B2" s="4"/>
      <c r="C2" s="4"/>
      <c r="D2" s="4"/>
      <c r="E2" s="4"/>
      <c r="F2" s="4"/>
      <c r="G2" s="4"/>
      <c r="H2" s="4"/>
      <c r="I2" s="4"/>
      <c r="L2" s="19"/>
      <c r="M2" s="14" t="s">
        <v>108</v>
      </c>
    </row>
    <row r="3" spans="1:13" s="5" customFormat="1" ht="15.75" customHeight="1">
      <c r="A3" s="226"/>
      <c r="B3" s="241" t="s">
        <v>10</v>
      </c>
      <c r="C3" s="242"/>
      <c r="D3" s="239" t="s">
        <v>11</v>
      </c>
      <c r="E3" s="242"/>
      <c r="F3" s="239" t="s">
        <v>12</v>
      </c>
      <c r="G3" s="242"/>
      <c r="H3" s="243" t="s">
        <v>13</v>
      </c>
      <c r="I3" s="244"/>
      <c r="J3" s="239" t="s">
        <v>14</v>
      </c>
      <c r="K3" s="242"/>
      <c r="L3" s="239" t="s">
        <v>15</v>
      </c>
      <c r="M3" s="240"/>
    </row>
    <row r="4" spans="1:13" s="5" customFormat="1" ht="15.75" customHeight="1">
      <c r="A4" s="228"/>
      <c r="B4" s="171" t="s">
        <v>145</v>
      </c>
      <c r="C4" s="172" t="s">
        <v>144</v>
      </c>
      <c r="D4" s="173" t="s">
        <v>145</v>
      </c>
      <c r="E4" s="172" t="s">
        <v>144</v>
      </c>
      <c r="F4" s="173" t="s">
        <v>161</v>
      </c>
      <c r="G4" s="172" t="s">
        <v>144</v>
      </c>
      <c r="H4" s="173" t="s">
        <v>145</v>
      </c>
      <c r="I4" s="172" t="s">
        <v>162</v>
      </c>
      <c r="J4" s="173" t="s">
        <v>145</v>
      </c>
      <c r="K4" s="172" t="s">
        <v>144</v>
      </c>
      <c r="L4" s="173" t="s">
        <v>161</v>
      </c>
      <c r="M4" s="174" t="s">
        <v>144</v>
      </c>
    </row>
    <row r="5" spans="1:13" s="22" customFormat="1" ht="18" customHeight="1">
      <c r="A5" s="168" t="s">
        <v>115</v>
      </c>
      <c r="B5" s="170">
        <v>10139316</v>
      </c>
      <c r="C5" s="20">
        <v>2036500990</v>
      </c>
      <c r="D5" s="20">
        <v>5251396</v>
      </c>
      <c r="E5" s="20">
        <v>931180690</v>
      </c>
      <c r="F5" s="20">
        <v>1875136</v>
      </c>
      <c r="G5" s="20">
        <v>499994100</v>
      </c>
      <c r="H5" s="20">
        <v>904938</v>
      </c>
      <c r="I5" s="20">
        <v>261344890</v>
      </c>
      <c r="J5" s="20">
        <v>26378</v>
      </c>
      <c r="K5" s="20">
        <v>13650540</v>
      </c>
      <c r="L5" s="20">
        <v>2081468</v>
      </c>
      <c r="M5" s="21">
        <v>330330770</v>
      </c>
    </row>
    <row r="6" spans="1:13" s="22" customFormat="1" ht="18" customHeight="1">
      <c r="A6" s="168" t="s">
        <v>109</v>
      </c>
      <c r="B6" s="170">
        <v>10351015</v>
      </c>
      <c r="C6" s="20">
        <v>2086004230</v>
      </c>
      <c r="D6" s="20">
        <v>5264245</v>
      </c>
      <c r="E6" s="20">
        <v>932912210</v>
      </c>
      <c r="F6" s="20">
        <v>1926768</v>
      </c>
      <c r="G6" s="20">
        <v>514762660</v>
      </c>
      <c r="H6" s="20">
        <v>980621</v>
      </c>
      <c r="I6" s="20">
        <v>283450920</v>
      </c>
      <c r="J6" s="20">
        <v>22784</v>
      </c>
      <c r="K6" s="20">
        <v>11788040</v>
      </c>
      <c r="L6" s="20">
        <v>2156597</v>
      </c>
      <c r="M6" s="21">
        <v>343090400</v>
      </c>
    </row>
    <row r="7" spans="1:13" s="22" customFormat="1" ht="18" customHeight="1">
      <c r="A7" s="168" t="s">
        <v>116</v>
      </c>
      <c r="B7" s="170">
        <v>10290177</v>
      </c>
      <c r="C7" s="20">
        <v>2074635000</v>
      </c>
      <c r="D7" s="20">
        <v>5223404</v>
      </c>
      <c r="E7" s="20">
        <v>924874130</v>
      </c>
      <c r="F7" s="20">
        <v>1916340</v>
      </c>
      <c r="G7" s="20">
        <v>512906630</v>
      </c>
      <c r="H7" s="20">
        <v>965700</v>
      </c>
      <c r="I7" s="20">
        <v>278863730</v>
      </c>
      <c r="J7" s="20">
        <v>30807</v>
      </c>
      <c r="K7" s="20">
        <v>15933800</v>
      </c>
      <c r="L7" s="20">
        <v>2153926</v>
      </c>
      <c r="M7" s="21">
        <v>342056710</v>
      </c>
    </row>
    <row r="8" spans="1:13" s="22" customFormat="1" ht="18" customHeight="1">
      <c r="A8" s="168" t="s">
        <v>153</v>
      </c>
      <c r="B8" s="170">
        <v>10158342</v>
      </c>
      <c r="C8" s="20">
        <v>2037917900</v>
      </c>
      <c r="D8" s="20">
        <v>5182411</v>
      </c>
      <c r="E8" s="20">
        <v>916265460</v>
      </c>
      <c r="F8" s="20">
        <v>1865319</v>
      </c>
      <c r="G8" s="20">
        <v>499224760</v>
      </c>
      <c r="H8" s="20">
        <v>920191</v>
      </c>
      <c r="I8" s="20">
        <v>265505100</v>
      </c>
      <c r="J8" s="20">
        <v>25351</v>
      </c>
      <c r="K8" s="20">
        <v>13117060</v>
      </c>
      <c r="L8" s="20">
        <v>2165070</v>
      </c>
      <c r="M8" s="21">
        <v>343805520</v>
      </c>
    </row>
    <row r="9" spans="1:13" s="22" customFormat="1" ht="18" customHeight="1">
      <c r="A9" s="169" t="s">
        <v>154</v>
      </c>
      <c r="B9" s="160">
        <v>10280478</v>
      </c>
      <c r="C9" s="72">
        <v>2072607070</v>
      </c>
      <c r="D9" s="72">
        <v>5219645</v>
      </c>
      <c r="E9" s="72">
        <v>928196480</v>
      </c>
      <c r="F9" s="72">
        <v>1845360</v>
      </c>
      <c r="G9" s="72">
        <v>497062500</v>
      </c>
      <c r="H9" s="72">
        <v>953530</v>
      </c>
      <c r="I9" s="72">
        <v>275560860</v>
      </c>
      <c r="J9" s="72">
        <v>25597</v>
      </c>
      <c r="K9" s="72">
        <v>13293610</v>
      </c>
      <c r="L9" s="72">
        <v>2236346</v>
      </c>
      <c r="M9" s="73">
        <v>358493620</v>
      </c>
    </row>
    <row r="10" spans="1:13" s="12" customFormat="1">
      <c r="A10" s="27" t="s">
        <v>101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23" t="s">
        <v>113</v>
      </c>
    </row>
    <row r="11" spans="1:13">
      <c r="B11" s="24"/>
      <c r="K11" s="24"/>
    </row>
    <row r="12" spans="1:13">
      <c r="K12" s="24"/>
    </row>
    <row r="15" spans="1:13">
      <c r="E15" s="24"/>
    </row>
    <row r="17" ht="13.5" customHeight="1"/>
    <row r="18" hidden="1"/>
  </sheetData>
  <mergeCells count="7">
    <mergeCell ref="L3:M3"/>
    <mergeCell ref="A3:A4"/>
    <mergeCell ref="B3:C3"/>
    <mergeCell ref="D3:E3"/>
    <mergeCell ref="F3:G3"/>
    <mergeCell ref="H3:I3"/>
    <mergeCell ref="J3:K3"/>
  </mergeCells>
  <phoneticPr fontId="3"/>
  <pageMargins left="0.25" right="0.25" top="0.75" bottom="0.75" header="0.3" footer="0.3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1.875" style="4" customWidth="1"/>
    <col min="2" max="7" width="12.5" style="4" customWidth="1"/>
    <col min="8" max="13" width="9" style="4"/>
    <col min="14" max="14" width="14.375" style="4" customWidth="1"/>
    <col min="15" max="16384" width="9" style="4"/>
  </cols>
  <sheetData>
    <row r="1" spans="1:7" ht="21">
      <c r="A1" s="245" t="s">
        <v>67</v>
      </c>
      <c r="B1" s="245"/>
      <c r="C1" s="245"/>
      <c r="D1" s="245"/>
      <c r="E1" s="245"/>
      <c r="F1" s="245"/>
      <c r="G1" s="245"/>
    </row>
    <row r="2" spans="1:7">
      <c r="G2" s="14" t="s">
        <v>102</v>
      </c>
    </row>
    <row r="3" spans="1:7" ht="21" customHeight="1">
      <c r="A3" s="246"/>
      <c r="B3" s="248" t="s">
        <v>16</v>
      </c>
      <c r="C3" s="250" t="s">
        <v>11</v>
      </c>
      <c r="D3" s="250" t="s">
        <v>12</v>
      </c>
      <c r="E3" s="148" t="s">
        <v>17</v>
      </c>
      <c r="F3" s="250" t="s">
        <v>14</v>
      </c>
      <c r="G3" s="252" t="s">
        <v>15</v>
      </c>
    </row>
    <row r="4" spans="1:7" ht="21" customHeight="1">
      <c r="A4" s="247"/>
      <c r="B4" s="249"/>
      <c r="C4" s="251"/>
      <c r="D4" s="251"/>
      <c r="E4" s="175" t="s">
        <v>18</v>
      </c>
      <c r="F4" s="251"/>
      <c r="G4" s="253"/>
    </row>
    <row r="5" spans="1:7" s="122" customFormat="1" ht="21" customHeight="1">
      <c r="A5" s="168" t="s">
        <v>115</v>
      </c>
      <c r="B5" s="167">
        <v>179479</v>
      </c>
      <c r="C5" s="6">
        <v>146977</v>
      </c>
      <c r="D5" s="6">
        <v>18814</v>
      </c>
      <c r="E5" s="6">
        <v>1118</v>
      </c>
      <c r="F5" s="6">
        <v>2858</v>
      </c>
      <c r="G5" s="9">
        <v>9712</v>
      </c>
    </row>
    <row r="6" spans="1:7" s="122" customFormat="1" ht="21" customHeight="1">
      <c r="A6" s="168" t="s">
        <v>109</v>
      </c>
      <c r="B6" s="167">
        <v>182311</v>
      </c>
      <c r="C6" s="6">
        <v>149386</v>
      </c>
      <c r="D6" s="6">
        <v>18967</v>
      </c>
      <c r="E6" s="6">
        <v>1111</v>
      </c>
      <c r="F6" s="6">
        <v>2820</v>
      </c>
      <c r="G6" s="9">
        <v>10027</v>
      </c>
    </row>
    <row r="7" spans="1:7" s="122" customFormat="1" ht="21" customHeight="1">
      <c r="A7" s="168" t="s">
        <v>116</v>
      </c>
      <c r="B7" s="167">
        <v>185103</v>
      </c>
      <c r="C7" s="6">
        <v>151571</v>
      </c>
      <c r="D7" s="6">
        <v>19170</v>
      </c>
      <c r="E7" s="6">
        <v>1139</v>
      </c>
      <c r="F7" s="6">
        <v>3060</v>
      </c>
      <c r="G7" s="9">
        <v>10163</v>
      </c>
    </row>
    <row r="8" spans="1:7" s="122" customFormat="1" ht="21" customHeight="1">
      <c r="A8" s="168" t="s">
        <v>153</v>
      </c>
      <c r="B8" s="167">
        <v>187752</v>
      </c>
      <c r="C8" s="6">
        <v>154188</v>
      </c>
      <c r="D8" s="6">
        <v>19315</v>
      </c>
      <c r="E8" s="6">
        <v>1067</v>
      </c>
      <c r="F8" s="6">
        <v>2857</v>
      </c>
      <c r="G8" s="9">
        <v>10325</v>
      </c>
    </row>
    <row r="9" spans="1:7" s="122" customFormat="1" ht="21" customHeight="1">
      <c r="A9" s="169" t="s">
        <v>154</v>
      </c>
      <c r="B9" s="50">
        <v>190776</v>
      </c>
      <c r="C9" s="11">
        <v>156729</v>
      </c>
      <c r="D9" s="11">
        <v>19362</v>
      </c>
      <c r="E9" s="11">
        <v>1075</v>
      </c>
      <c r="F9" s="11">
        <v>3083</v>
      </c>
      <c r="G9" s="65">
        <v>10527</v>
      </c>
    </row>
    <row r="10" spans="1:7" s="13" customFormat="1">
      <c r="B10" s="26"/>
      <c r="F10" s="27"/>
      <c r="G10" s="23" t="s">
        <v>113</v>
      </c>
    </row>
  </sheetData>
  <mergeCells count="7">
    <mergeCell ref="A1:G1"/>
    <mergeCell ref="A3:A4"/>
    <mergeCell ref="B3:B4"/>
    <mergeCell ref="C3:C4"/>
    <mergeCell ref="D3:D4"/>
    <mergeCell ref="F3:F4"/>
    <mergeCell ref="G3:G4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1.875" style="1" customWidth="1"/>
    <col min="2" max="7" width="12.5" style="1" customWidth="1"/>
    <col min="8" max="14" width="9" style="1"/>
    <col min="15" max="15" width="14.375" style="1" customWidth="1"/>
    <col min="16" max="16384" width="9" style="1"/>
  </cols>
  <sheetData>
    <row r="1" spans="1:8" ht="21">
      <c r="A1" s="245" t="s">
        <v>68</v>
      </c>
      <c r="B1" s="254"/>
      <c r="C1" s="254"/>
      <c r="D1" s="254"/>
      <c r="E1" s="254"/>
      <c r="F1" s="254"/>
      <c r="G1" s="254"/>
    </row>
    <row r="2" spans="1:8">
      <c r="A2" s="4"/>
      <c r="B2" s="4"/>
      <c r="C2" s="4"/>
      <c r="D2" s="4"/>
      <c r="E2" s="4"/>
      <c r="F2" s="28"/>
      <c r="G2" s="14" t="s">
        <v>149</v>
      </c>
    </row>
    <row r="3" spans="1:8" ht="21" customHeight="1">
      <c r="A3" s="255"/>
      <c r="B3" s="242" t="s">
        <v>19</v>
      </c>
      <c r="C3" s="250" t="s">
        <v>20</v>
      </c>
      <c r="D3" s="248" t="s">
        <v>21</v>
      </c>
      <c r="E3" s="258"/>
      <c r="F3" s="258"/>
      <c r="G3" s="259" t="s">
        <v>146</v>
      </c>
    </row>
    <row r="4" spans="1:8" ht="21" customHeight="1">
      <c r="A4" s="256"/>
      <c r="B4" s="257"/>
      <c r="C4" s="251"/>
      <c r="D4" s="176" t="s">
        <v>10</v>
      </c>
      <c r="E4" s="177" t="s">
        <v>22</v>
      </c>
      <c r="F4" s="177" t="s">
        <v>23</v>
      </c>
      <c r="G4" s="260"/>
    </row>
    <row r="5" spans="1:8" s="25" customFormat="1" ht="21" customHeight="1">
      <c r="A5" s="168" t="s">
        <v>111</v>
      </c>
      <c r="B5" s="30">
        <v>10519102</v>
      </c>
      <c r="C5" s="29">
        <v>244046</v>
      </c>
      <c r="D5" s="30">
        <v>10275056</v>
      </c>
      <c r="E5" s="29">
        <v>10139316</v>
      </c>
      <c r="F5" s="29">
        <v>135740</v>
      </c>
      <c r="G5" s="60">
        <v>97.68</v>
      </c>
      <c r="H5" s="31"/>
    </row>
    <row r="6" spans="1:8" s="25" customFormat="1" ht="21" customHeight="1">
      <c r="A6" s="168" t="s">
        <v>109</v>
      </c>
      <c r="B6" s="30">
        <v>10702487</v>
      </c>
      <c r="C6" s="29">
        <v>205429</v>
      </c>
      <c r="D6" s="30">
        <v>10497058</v>
      </c>
      <c r="E6" s="29">
        <v>10351015</v>
      </c>
      <c r="F6" s="29">
        <v>146043</v>
      </c>
      <c r="G6" s="60">
        <v>98.08</v>
      </c>
      <c r="H6" s="31"/>
    </row>
    <row r="7" spans="1:8" s="25" customFormat="1" ht="21" customHeight="1">
      <c r="A7" s="168" t="s">
        <v>116</v>
      </c>
      <c r="B7" s="30">
        <v>10740006</v>
      </c>
      <c r="C7" s="29">
        <v>331368</v>
      </c>
      <c r="D7" s="30">
        <v>10408638</v>
      </c>
      <c r="E7" s="29">
        <v>10290177</v>
      </c>
      <c r="F7" s="29">
        <v>118461</v>
      </c>
      <c r="G7" s="60">
        <v>96.91</v>
      </c>
      <c r="H7" s="31"/>
    </row>
    <row r="8" spans="1:8" s="25" customFormat="1" ht="21" customHeight="1">
      <c r="A8" s="168" t="s">
        <v>153</v>
      </c>
      <c r="B8" s="30">
        <v>10632911</v>
      </c>
      <c r="C8" s="29">
        <v>346859</v>
      </c>
      <c r="D8" s="30">
        <v>10286052</v>
      </c>
      <c r="E8" s="29">
        <v>10158342</v>
      </c>
      <c r="F8" s="29">
        <v>127710</v>
      </c>
      <c r="G8" s="60">
        <v>96.74</v>
      </c>
      <c r="H8" s="31"/>
    </row>
    <row r="9" spans="1:8" s="25" customFormat="1" ht="21" customHeight="1">
      <c r="A9" s="169" t="s">
        <v>154</v>
      </c>
      <c r="B9" s="75">
        <v>10766210</v>
      </c>
      <c r="C9" s="74">
        <v>340417</v>
      </c>
      <c r="D9" s="75">
        <v>10425793</v>
      </c>
      <c r="E9" s="74">
        <v>10280478</v>
      </c>
      <c r="F9" s="74">
        <v>145315</v>
      </c>
      <c r="G9" s="119">
        <v>96.83809808651327</v>
      </c>
      <c r="H9" s="31"/>
    </row>
    <row r="10" spans="1:8" s="12" customFormat="1">
      <c r="A10" s="13"/>
      <c r="B10" s="13"/>
      <c r="C10" s="13"/>
      <c r="D10" s="13"/>
      <c r="E10" s="13"/>
      <c r="F10" s="13"/>
      <c r="G10" s="23" t="s">
        <v>113</v>
      </c>
    </row>
  </sheetData>
  <mergeCells count="6">
    <mergeCell ref="A1:G1"/>
    <mergeCell ref="A3:A4"/>
    <mergeCell ref="B3:B4"/>
    <mergeCell ref="C3:C4"/>
    <mergeCell ref="D3:F3"/>
    <mergeCell ref="G3:G4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view="pageBreakPreview" zoomScaleNormal="100" zoomScaleSheetLayoutView="100" workbookViewId="0">
      <selection sqref="A1:F1"/>
    </sheetView>
  </sheetViews>
  <sheetFormatPr defaultRowHeight="13.5"/>
  <cols>
    <col min="1" max="1" width="14.375" style="1" customWidth="1"/>
    <col min="2" max="2" width="13.625" style="1" customWidth="1"/>
    <col min="3" max="3" width="15.125" style="1" customWidth="1"/>
    <col min="4" max="4" width="13.625" style="1" customWidth="1"/>
    <col min="5" max="5" width="15.125" style="1" customWidth="1"/>
    <col min="6" max="6" width="14.375" style="1" customWidth="1"/>
    <col min="7" max="14" width="9" style="1"/>
    <col min="15" max="15" width="14.375" style="1" customWidth="1"/>
    <col min="16" max="16384" width="9" style="1"/>
  </cols>
  <sheetData>
    <row r="1" spans="1:6" ht="21">
      <c r="A1" s="245" t="s">
        <v>69</v>
      </c>
      <c r="B1" s="245"/>
      <c r="C1" s="245"/>
      <c r="D1" s="245"/>
      <c r="E1" s="245"/>
      <c r="F1" s="245"/>
    </row>
    <row r="2" spans="1:6">
      <c r="A2" s="4"/>
      <c r="B2" s="4"/>
      <c r="C2" s="4"/>
      <c r="D2" s="4"/>
      <c r="E2" s="28"/>
      <c r="F2" s="14" t="s">
        <v>103</v>
      </c>
    </row>
    <row r="3" spans="1:6" ht="19.5" customHeight="1">
      <c r="A3" s="261"/>
      <c r="B3" s="242" t="s">
        <v>24</v>
      </c>
      <c r="C3" s="258"/>
      <c r="D3" s="258" t="s">
        <v>25</v>
      </c>
      <c r="E3" s="258"/>
      <c r="F3" s="252" t="s">
        <v>163</v>
      </c>
    </row>
    <row r="4" spans="1:6" ht="19.5" customHeight="1">
      <c r="A4" s="262"/>
      <c r="B4" s="178" t="s">
        <v>145</v>
      </c>
      <c r="C4" s="177" t="s">
        <v>164</v>
      </c>
      <c r="D4" s="177" t="s">
        <v>145</v>
      </c>
      <c r="E4" s="177" t="s">
        <v>147</v>
      </c>
      <c r="F4" s="263"/>
    </row>
    <row r="5" spans="1:6" s="25" customFormat="1" ht="15.75" customHeight="1">
      <c r="A5" s="179" t="s">
        <v>117</v>
      </c>
      <c r="B5" s="30">
        <v>10519102</v>
      </c>
      <c r="C5" s="29">
        <v>1161510821</v>
      </c>
      <c r="D5" s="29">
        <v>10139316</v>
      </c>
      <c r="E5" s="29">
        <v>2036500990</v>
      </c>
      <c r="F5" s="61">
        <v>96.39</v>
      </c>
    </row>
    <row r="6" spans="1:6" s="25" customFormat="1" ht="15.75" customHeight="1">
      <c r="A6" s="179" t="s">
        <v>109</v>
      </c>
      <c r="B6" s="30">
        <v>10702487</v>
      </c>
      <c r="C6" s="29">
        <v>1181760049</v>
      </c>
      <c r="D6" s="29">
        <v>10351015</v>
      </c>
      <c r="E6" s="29">
        <v>2086004230</v>
      </c>
      <c r="F6" s="61">
        <v>96.72</v>
      </c>
    </row>
    <row r="7" spans="1:6" s="25" customFormat="1" ht="15.75" customHeight="1">
      <c r="A7" s="179" t="s">
        <v>116</v>
      </c>
      <c r="B7" s="30">
        <v>10740006</v>
      </c>
      <c r="C7" s="29">
        <v>1185902863</v>
      </c>
      <c r="D7" s="29">
        <v>10290177</v>
      </c>
      <c r="E7" s="29">
        <v>2074635000</v>
      </c>
      <c r="F7" s="61">
        <v>95.81</v>
      </c>
    </row>
    <row r="8" spans="1:6" s="25" customFormat="1" ht="15.75" customHeight="1">
      <c r="A8" s="179" t="s">
        <v>153</v>
      </c>
      <c r="B8" s="30">
        <v>10632911</v>
      </c>
      <c r="C8" s="29">
        <v>1174077522</v>
      </c>
      <c r="D8" s="29">
        <v>10158342</v>
      </c>
      <c r="E8" s="29">
        <v>2037917900</v>
      </c>
      <c r="F8" s="61">
        <v>95.54</v>
      </c>
    </row>
    <row r="9" spans="1:6" s="25" customFormat="1" ht="15.75" customHeight="1">
      <c r="A9" s="180" t="s">
        <v>155</v>
      </c>
      <c r="B9" s="75">
        <v>10766210</v>
      </c>
      <c r="C9" s="74">
        <v>1199849691</v>
      </c>
      <c r="D9" s="74">
        <v>10280478</v>
      </c>
      <c r="E9" s="74">
        <v>2072607070</v>
      </c>
      <c r="F9" s="120">
        <v>95.48836591521065</v>
      </c>
    </row>
    <row r="10" spans="1:6" s="12" customFormat="1">
      <c r="A10" s="27" t="s">
        <v>118</v>
      </c>
      <c r="B10" s="13"/>
      <c r="C10" s="13"/>
      <c r="D10" s="13"/>
      <c r="E10" s="13"/>
      <c r="F10" s="23" t="s">
        <v>113</v>
      </c>
    </row>
  </sheetData>
  <mergeCells count="5">
    <mergeCell ref="A1:F1"/>
    <mergeCell ref="A3:A4"/>
    <mergeCell ref="B3:C3"/>
    <mergeCell ref="D3:E3"/>
    <mergeCell ref="F3:F4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3.625" style="1" customWidth="1"/>
    <col min="2" max="2" width="10.625" style="1" customWidth="1"/>
    <col min="3" max="3" width="13.625" style="1" customWidth="1"/>
    <col min="4" max="4" width="10.625" style="1" customWidth="1"/>
    <col min="5" max="5" width="13.625" style="1" customWidth="1"/>
    <col min="6" max="6" width="10.625" style="1" customWidth="1"/>
    <col min="7" max="7" width="13.625" style="1" customWidth="1"/>
    <col min="8" max="16" width="9" style="1"/>
    <col min="17" max="17" width="14.375" style="1" customWidth="1"/>
    <col min="18" max="16384" width="9" style="1"/>
  </cols>
  <sheetData>
    <row r="1" spans="1:7" ht="21">
      <c r="A1" s="245" t="s">
        <v>70</v>
      </c>
      <c r="B1" s="245"/>
      <c r="C1" s="245"/>
      <c r="D1" s="254"/>
      <c r="E1" s="254"/>
      <c r="F1" s="254"/>
      <c r="G1" s="254"/>
    </row>
    <row r="2" spans="1:7">
      <c r="A2" s="4"/>
      <c r="B2" s="4"/>
      <c r="C2" s="4"/>
      <c r="D2" s="4"/>
      <c r="E2" s="4"/>
      <c r="F2" s="4"/>
      <c r="G2" s="14" t="s">
        <v>96</v>
      </c>
    </row>
    <row r="3" spans="1:7" ht="27" customHeight="1">
      <c r="A3" s="261"/>
      <c r="B3" s="264" t="s">
        <v>71</v>
      </c>
      <c r="C3" s="265"/>
      <c r="D3" s="258" t="s">
        <v>72</v>
      </c>
      <c r="E3" s="258"/>
      <c r="F3" s="266" t="s">
        <v>135</v>
      </c>
      <c r="G3" s="267"/>
    </row>
    <row r="4" spans="1:7" ht="17.25" customHeight="1">
      <c r="A4" s="262"/>
      <c r="B4" s="178" t="s">
        <v>132</v>
      </c>
      <c r="C4" s="181" t="s">
        <v>133</v>
      </c>
      <c r="D4" s="177" t="s">
        <v>132</v>
      </c>
      <c r="E4" s="177" t="s">
        <v>134</v>
      </c>
      <c r="F4" s="177" t="s">
        <v>132</v>
      </c>
      <c r="G4" s="182" t="s">
        <v>134</v>
      </c>
    </row>
    <row r="5" spans="1:7" s="25" customFormat="1" ht="17.25" customHeight="1">
      <c r="A5" s="179" t="s">
        <v>117</v>
      </c>
      <c r="B5" s="62">
        <v>753483</v>
      </c>
      <c r="C5" s="62">
        <v>190602216</v>
      </c>
      <c r="D5" s="29">
        <v>547901</v>
      </c>
      <c r="E5" s="29">
        <v>158669290</v>
      </c>
      <c r="F5" s="29">
        <v>205582</v>
      </c>
      <c r="G5" s="32">
        <v>31932926</v>
      </c>
    </row>
    <row r="6" spans="1:7" s="25" customFormat="1" ht="17.25" customHeight="1">
      <c r="A6" s="179" t="s">
        <v>109</v>
      </c>
      <c r="B6" s="62">
        <v>789475</v>
      </c>
      <c r="C6" s="62">
        <v>205653003</v>
      </c>
      <c r="D6" s="29">
        <v>618722</v>
      </c>
      <c r="E6" s="29">
        <v>179207380</v>
      </c>
      <c r="F6" s="29">
        <v>170753</v>
      </c>
      <c r="G6" s="32">
        <v>26445623</v>
      </c>
    </row>
    <row r="7" spans="1:7" s="25" customFormat="1" ht="17.25" customHeight="1">
      <c r="A7" s="179" t="s">
        <v>116</v>
      </c>
      <c r="B7" s="62">
        <v>787312</v>
      </c>
      <c r="C7" s="62">
        <v>205144856</v>
      </c>
      <c r="D7" s="29">
        <v>617757</v>
      </c>
      <c r="E7" s="29">
        <v>178927530</v>
      </c>
      <c r="F7" s="29">
        <v>169555</v>
      </c>
      <c r="G7" s="32">
        <v>26217326</v>
      </c>
    </row>
    <row r="8" spans="1:7" s="25" customFormat="1" ht="17.25" customHeight="1">
      <c r="A8" s="179" t="s">
        <v>153</v>
      </c>
      <c r="B8" s="62">
        <v>778592</v>
      </c>
      <c r="C8" s="62">
        <v>202082081</v>
      </c>
      <c r="D8" s="29">
        <v>605067</v>
      </c>
      <c r="E8" s="29">
        <v>175247430</v>
      </c>
      <c r="F8" s="29">
        <v>173525</v>
      </c>
      <c r="G8" s="32">
        <v>26834651</v>
      </c>
    </row>
    <row r="9" spans="1:7" s="25" customFormat="1" ht="17.25" customHeight="1">
      <c r="A9" s="180" t="s">
        <v>154</v>
      </c>
      <c r="B9" s="76">
        <v>817779</v>
      </c>
      <c r="C9" s="76">
        <v>214133897</v>
      </c>
      <c r="D9" s="74">
        <v>650956</v>
      </c>
      <c r="E9" s="74">
        <v>188555240</v>
      </c>
      <c r="F9" s="74">
        <v>166823</v>
      </c>
      <c r="G9" s="77">
        <v>25578657</v>
      </c>
    </row>
    <row r="10" spans="1:7" s="12" customFormat="1">
      <c r="A10" s="13"/>
      <c r="B10" s="13"/>
      <c r="C10" s="13"/>
      <c r="D10" s="13"/>
      <c r="E10" s="33"/>
      <c r="F10" s="33"/>
      <c r="G10" s="23" t="s">
        <v>113</v>
      </c>
    </row>
  </sheetData>
  <mergeCells count="5">
    <mergeCell ref="A1:G1"/>
    <mergeCell ref="A3:A4"/>
    <mergeCell ref="B3:C3"/>
    <mergeCell ref="D3:E3"/>
    <mergeCell ref="F3:G3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view="pageBreakPreview" zoomScaleNormal="100" zoomScaleSheetLayoutView="100" workbookViewId="0">
      <selection sqref="A1:E1"/>
    </sheetView>
  </sheetViews>
  <sheetFormatPr defaultRowHeight="13.5"/>
  <cols>
    <col min="1" max="1" width="19.125" style="1" customWidth="1"/>
    <col min="2" max="5" width="17" style="1" customWidth="1"/>
    <col min="6" max="14" width="9" style="1"/>
    <col min="15" max="15" width="14.375" style="1" customWidth="1"/>
    <col min="16" max="16384" width="9" style="1"/>
  </cols>
  <sheetData>
    <row r="1" spans="1:5" ht="21">
      <c r="A1" s="245" t="s">
        <v>73</v>
      </c>
      <c r="B1" s="245"/>
      <c r="C1" s="245"/>
      <c r="D1" s="245"/>
      <c r="E1" s="245"/>
    </row>
    <row r="2" spans="1:5" ht="13.5" customHeight="1">
      <c r="A2" s="4"/>
      <c r="B2" s="4"/>
      <c r="C2" s="4"/>
      <c r="D2" s="4"/>
      <c r="E2" s="14" t="s">
        <v>97</v>
      </c>
    </row>
    <row r="3" spans="1:5" ht="20.100000000000001" customHeight="1">
      <c r="A3" s="183" t="s">
        <v>74</v>
      </c>
      <c r="B3" s="286" t="s">
        <v>75</v>
      </c>
      <c r="C3" s="287"/>
      <c r="D3" s="292" t="s">
        <v>76</v>
      </c>
      <c r="E3" s="293"/>
    </row>
    <row r="4" spans="1:5" ht="20.100000000000001" customHeight="1">
      <c r="A4" s="169" t="s">
        <v>77</v>
      </c>
      <c r="B4" s="288" t="s">
        <v>78</v>
      </c>
      <c r="C4" s="289"/>
      <c r="D4" s="294"/>
      <c r="E4" s="295"/>
    </row>
    <row r="5" spans="1:5" s="12" customFormat="1" ht="20.100000000000001" customHeight="1">
      <c r="A5" s="184" t="s">
        <v>115</v>
      </c>
      <c r="B5" s="290">
        <v>47</v>
      </c>
      <c r="C5" s="291"/>
      <c r="D5" s="282">
        <v>5054.3999999999996</v>
      </c>
      <c r="E5" s="283"/>
    </row>
    <row r="6" spans="1:5" s="12" customFormat="1" ht="20.100000000000001" customHeight="1">
      <c r="A6" s="184" t="s">
        <v>109</v>
      </c>
      <c r="B6" s="290">
        <v>63</v>
      </c>
      <c r="C6" s="291"/>
      <c r="D6" s="282">
        <v>1357.9199999999998</v>
      </c>
      <c r="E6" s="283"/>
    </row>
    <row r="7" spans="1:5" s="12" customFormat="1" ht="20.100000000000001" customHeight="1">
      <c r="A7" s="184" t="s">
        <v>116</v>
      </c>
      <c r="B7" s="290">
        <v>57</v>
      </c>
      <c r="C7" s="291"/>
      <c r="D7" s="282">
        <v>979.2</v>
      </c>
      <c r="E7" s="283"/>
    </row>
    <row r="8" spans="1:5" s="12" customFormat="1" ht="20.100000000000001" customHeight="1">
      <c r="A8" s="184" t="s">
        <v>153</v>
      </c>
      <c r="B8" s="290">
        <v>83</v>
      </c>
      <c r="C8" s="291"/>
      <c r="D8" s="282">
        <v>1350.72</v>
      </c>
      <c r="E8" s="283"/>
    </row>
    <row r="9" spans="1:5" s="12" customFormat="1" ht="20.100000000000001" customHeight="1">
      <c r="A9" s="184" t="s">
        <v>156</v>
      </c>
      <c r="B9" s="272">
        <v>65</v>
      </c>
      <c r="C9" s="273"/>
      <c r="D9" s="274">
        <v>444.96</v>
      </c>
      <c r="E9" s="275"/>
    </row>
    <row r="10" spans="1:5" s="12" customFormat="1" ht="20.100000000000001" customHeight="1">
      <c r="A10" s="185" t="s">
        <v>119</v>
      </c>
      <c r="B10" s="276">
        <v>37</v>
      </c>
      <c r="C10" s="277"/>
      <c r="D10" s="284">
        <v>298</v>
      </c>
      <c r="E10" s="285"/>
    </row>
    <row r="11" spans="1:5" s="12" customFormat="1" ht="20.100000000000001" customHeight="1">
      <c r="A11" s="184" t="s">
        <v>120</v>
      </c>
      <c r="B11" s="278">
        <v>18</v>
      </c>
      <c r="C11" s="279"/>
      <c r="D11" s="280">
        <v>92</v>
      </c>
      <c r="E11" s="281"/>
    </row>
    <row r="12" spans="1:5" s="12" customFormat="1" ht="20.100000000000001" customHeight="1">
      <c r="A12" s="186" t="s">
        <v>121</v>
      </c>
      <c r="B12" s="268">
        <v>10</v>
      </c>
      <c r="C12" s="269"/>
      <c r="D12" s="270">
        <v>55</v>
      </c>
      <c r="E12" s="271"/>
    </row>
    <row r="13" spans="1:5" s="12" customFormat="1">
      <c r="A13" s="34"/>
      <c r="B13" s="34"/>
      <c r="C13" s="13"/>
      <c r="D13" s="13"/>
      <c r="E13" s="23" t="s">
        <v>113</v>
      </c>
    </row>
    <row r="14" spans="1:5" s="4" customFormat="1"/>
  </sheetData>
  <mergeCells count="20">
    <mergeCell ref="D5:E5"/>
    <mergeCell ref="D10:E10"/>
    <mergeCell ref="A1:E1"/>
    <mergeCell ref="B3:C3"/>
    <mergeCell ref="B4:C4"/>
    <mergeCell ref="B7:C7"/>
    <mergeCell ref="D6:E6"/>
    <mergeCell ref="B5:C5"/>
    <mergeCell ref="B6:C6"/>
    <mergeCell ref="D7:E7"/>
    <mergeCell ref="D3:E4"/>
    <mergeCell ref="D8:E8"/>
    <mergeCell ref="B8:C8"/>
    <mergeCell ref="B12:C12"/>
    <mergeCell ref="D12:E12"/>
    <mergeCell ref="B9:C9"/>
    <mergeCell ref="D9:E9"/>
    <mergeCell ref="B10:C10"/>
    <mergeCell ref="B11:C11"/>
    <mergeCell ref="D11:E11"/>
  </mergeCells>
  <phoneticPr fontId="3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view="pageBreakPreview" zoomScaleNormal="100" zoomScaleSheetLayoutView="100" workbookViewId="0">
      <selection sqref="A1:H1"/>
    </sheetView>
  </sheetViews>
  <sheetFormatPr defaultRowHeight="13.5"/>
  <cols>
    <col min="1" max="1" width="2.125" style="4" customWidth="1"/>
    <col min="2" max="2" width="12.625" style="4" customWidth="1"/>
    <col min="3" max="8" width="14.5" style="4" customWidth="1"/>
    <col min="9" max="14" width="9" style="4"/>
    <col min="15" max="15" width="14.375" style="4" customWidth="1"/>
    <col min="16" max="16384" width="9" style="4"/>
  </cols>
  <sheetData>
    <row r="1" spans="1:8" s="13" customFormat="1" ht="21">
      <c r="A1" s="245" t="s">
        <v>79</v>
      </c>
      <c r="B1" s="245"/>
      <c r="C1" s="245"/>
      <c r="D1" s="245"/>
      <c r="E1" s="245"/>
      <c r="F1" s="245"/>
      <c r="G1" s="245"/>
      <c r="H1" s="245"/>
    </row>
    <row r="2" spans="1:8" s="13" customFormat="1" ht="18" customHeight="1">
      <c r="A2" s="13" t="s">
        <v>80</v>
      </c>
      <c r="C2" s="33"/>
      <c r="D2" s="33"/>
      <c r="E2" s="33"/>
      <c r="F2" s="33"/>
      <c r="G2" s="33"/>
      <c r="H2" s="23" t="s">
        <v>104</v>
      </c>
    </row>
    <row r="3" spans="1:8" s="13" customFormat="1" ht="21" customHeight="1">
      <c r="A3" s="297" t="s">
        <v>26</v>
      </c>
      <c r="B3" s="296"/>
      <c r="C3" s="302" t="s">
        <v>116</v>
      </c>
      <c r="D3" s="240"/>
      <c r="E3" s="297" t="s">
        <v>123</v>
      </c>
      <c r="F3" s="296"/>
      <c r="G3" s="242" t="s">
        <v>154</v>
      </c>
      <c r="H3" s="296"/>
    </row>
    <row r="4" spans="1:8" s="13" customFormat="1" ht="21" customHeight="1">
      <c r="A4" s="300"/>
      <c r="B4" s="301"/>
      <c r="C4" s="191" t="s">
        <v>94</v>
      </c>
      <c r="D4" s="182" t="s">
        <v>95</v>
      </c>
      <c r="E4" s="191" t="s">
        <v>81</v>
      </c>
      <c r="F4" s="192" t="s">
        <v>82</v>
      </c>
      <c r="G4" s="178" t="s">
        <v>81</v>
      </c>
      <c r="H4" s="182" t="s">
        <v>82</v>
      </c>
    </row>
    <row r="5" spans="1:8" s="13" customFormat="1" ht="21" customHeight="1">
      <c r="A5" s="298" t="s">
        <v>27</v>
      </c>
      <c r="B5" s="299"/>
      <c r="C5" s="187">
        <v>2250490000</v>
      </c>
      <c r="D5" s="188">
        <v>2270492751</v>
      </c>
      <c r="E5" s="187">
        <v>2271302000</v>
      </c>
      <c r="F5" s="189">
        <v>2210842940</v>
      </c>
      <c r="G5" s="190">
        <v>2229421000</v>
      </c>
      <c r="H5" s="188">
        <v>2236396248</v>
      </c>
    </row>
    <row r="6" spans="1:8" s="13" customFormat="1" ht="21" customHeight="1">
      <c r="A6" s="35"/>
      <c r="B6" s="194" t="s">
        <v>28</v>
      </c>
      <c r="C6" s="134">
        <v>2128804000</v>
      </c>
      <c r="D6" s="64">
        <v>2153735662</v>
      </c>
      <c r="E6" s="134">
        <v>2153088000</v>
      </c>
      <c r="F6" s="136">
        <v>2085143542</v>
      </c>
      <c r="G6" s="47">
        <v>2107576000</v>
      </c>
      <c r="H6" s="64">
        <v>2114952177</v>
      </c>
    </row>
    <row r="7" spans="1:8" s="13" customFormat="1" ht="21" customHeight="1">
      <c r="A7" s="35"/>
      <c r="B7" s="194" t="s">
        <v>29</v>
      </c>
      <c r="C7" s="134">
        <v>118388000</v>
      </c>
      <c r="D7" s="64">
        <v>113367344</v>
      </c>
      <c r="E7" s="134">
        <v>114853000</v>
      </c>
      <c r="F7" s="136">
        <v>122167055</v>
      </c>
      <c r="G7" s="47">
        <v>118373000</v>
      </c>
      <c r="H7" s="64">
        <v>118011154</v>
      </c>
    </row>
    <row r="8" spans="1:8" s="13" customFormat="1" ht="21" customHeight="1">
      <c r="A8" s="36"/>
      <c r="B8" s="195" t="s">
        <v>30</v>
      </c>
      <c r="C8" s="135">
        <v>3298000</v>
      </c>
      <c r="D8" s="65">
        <v>3389745</v>
      </c>
      <c r="E8" s="135">
        <v>3361000</v>
      </c>
      <c r="F8" s="137">
        <v>3532343</v>
      </c>
      <c r="G8" s="50">
        <v>3472000</v>
      </c>
      <c r="H8" s="65">
        <v>3432917</v>
      </c>
    </row>
    <row r="9" spans="1:8" s="13" customFormat="1" ht="14.25" customHeight="1">
      <c r="B9" s="27" t="s">
        <v>105</v>
      </c>
      <c r="C9" s="37"/>
      <c r="D9" s="37"/>
      <c r="E9" s="37"/>
      <c r="F9" s="37"/>
      <c r="G9" s="37"/>
      <c r="H9" s="93" t="s">
        <v>165</v>
      </c>
    </row>
    <row r="10" spans="1:8" s="13" customFormat="1" ht="6.75" customHeight="1">
      <c r="C10" s="37"/>
      <c r="D10" s="37"/>
      <c r="E10" s="37"/>
      <c r="F10" s="37"/>
      <c r="G10" s="37"/>
      <c r="H10" s="37"/>
    </row>
    <row r="11" spans="1:8" s="13" customFormat="1" ht="18" customHeight="1">
      <c r="A11" s="38" t="s">
        <v>83</v>
      </c>
      <c r="B11" s="39"/>
      <c r="D11" s="33"/>
      <c r="E11" s="33"/>
      <c r="F11" s="33"/>
      <c r="H11" s="23" t="s">
        <v>104</v>
      </c>
    </row>
    <row r="12" spans="1:8" s="13" customFormat="1" ht="21" customHeight="1">
      <c r="A12" s="297" t="s">
        <v>26</v>
      </c>
      <c r="B12" s="296"/>
      <c r="C12" s="297" t="s">
        <v>116</v>
      </c>
      <c r="D12" s="296"/>
      <c r="E12" s="297" t="s">
        <v>166</v>
      </c>
      <c r="F12" s="296"/>
      <c r="G12" s="242" t="s">
        <v>167</v>
      </c>
      <c r="H12" s="296"/>
    </row>
    <row r="13" spans="1:8" s="13" customFormat="1" ht="21" customHeight="1">
      <c r="A13" s="300"/>
      <c r="B13" s="301"/>
      <c r="C13" s="191" t="s">
        <v>94</v>
      </c>
      <c r="D13" s="182" t="s">
        <v>95</v>
      </c>
      <c r="E13" s="191" t="s">
        <v>81</v>
      </c>
      <c r="F13" s="192" t="s">
        <v>82</v>
      </c>
      <c r="G13" s="178" t="s">
        <v>81</v>
      </c>
      <c r="H13" s="182" t="s">
        <v>82</v>
      </c>
    </row>
    <row r="14" spans="1:8" s="13" customFormat="1" ht="21" customHeight="1">
      <c r="A14" s="303" t="s">
        <v>31</v>
      </c>
      <c r="B14" s="304"/>
      <c r="C14" s="142">
        <v>2120992000</v>
      </c>
      <c r="D14" s="196">
        <v>1987342538</v>
      </c>
      <c r="E14" s="142">
        <v>2160596000</v>
      </c>
      <c r="F14" s="144">
        <v>1933521709</v>
      </c>
      <c r="G14" s="67">
        <v>2126533000</v>
      </c>
      <c r="H14" s="196">
        <v>2002813504</v>
      </c>
    </row>
    <row r="15" spans="1:8" s="13" customFormat="1" ht="21" customHeight="1">
      <c r="A15" s="35"/>
      <c r="B15" s="194" t="s">
        <v>32</v>
      </c>
      <c r="C15" s="134">
        <v>2063300000</v>
      </c>
      <c r="D15" s="64">
        <v>1951433719</v>
      </c>
      <c r="E15" s="134">
        <v>2113279000</v>
      </c>
      <c r="F15" s="136">
        <v>1902185794</v>
      </c>
      <c r="G15" s="47">
        <v>2072418000</v>
      </c>
      <c r="H15" s="64">
        <v>1987029309</v>
      </c>
    </row>
    <row r="16" spans="1:8" s="13" customFormat="1" ht="21" customHeight="1">
      <c r="A16" s="35"/>
      <c r="B16" s="194" t="s">
        <v>33</v>
      </c>
      <c r="C16" s="134">
        <v>29781000</v>
      </c>
      <c r="D16" s="64">
        <v>29777144</v>
      </c>
      <c r="E16" s="134">
        <v>24187000</v>
      </c>
      <c r="F16" s="136">
        <v>24893611</v>
      </c>
      <c r="G16" s="47">
        <v>15650000</v>
      </c>
      <c r="H16" s="64">
        <v>8131927</v>
      </c>
    </row>
    <row r="17" spans="1:8" s="13" customFormat="1" ht="21" customHeight="1">
      <c r="A17" s="35"/>
      <c r="B17" s="194" t="s">
        <v>34</v>
      </c>
      <c r="C17" s="134">
        <v>5130000</v>
      </c>
      <c r="D17" s="64">
        <v>6131675</v>
      </c>
      <c r="E17" s="134">
        <v>6003000</v>
      </c>
      <c r="F17" s="136">
        <v>6442304</v>
      </c>
      <c r="G17" s="47">
        <v>8465000</v>
      </c>
      <c r="H17" s="64">
        <v>7652268</v>
      </c>
    </row>
    <row r="18" spans="1:8" s="13" customFormat="1" ht="20.25" customHeight="1">
      <c r="A18" s="36"/>
      <c r="B18" s="195" t="s">
        <v>35</v>
      </c>
      <c r="C18" s="135">
        <v>22781000</v>
      </c>
      <c r="D18" s="85">
        <v>0</v>
      </c>
      <c r="E18" s="140">
        <v>17127000</v>
      </c>
      <c r="F18" s="141">
        <v>0</v>
      </c>
      <c r="G18" s="50">
        <v>30000000</v>
      </c>
      <c r="H18" s="85">
        <v>0</v>
      </c>
    </row>
    <row r="19" spans="1:8" s="13" customFormat="1" ht="14.25" customHeight="1">
      <c r="B19" s="27" t="s">
        <v>105</v>
      </c>
      <c r="C19" s="26"/>
      <c r="D19" s="26"/>
      <c r="E19" s="26"/>
      <c r="F19" s="26"/>
      <c r="G19" s="26"/>
      <c r="H19" s="93" t="s">
        <v>165</v>
      </c>
    </row>
    <row r="20" spans="1:8" s="13" customFormat="1" ht="6.75" customHeight="1">
      <c r="C20" s="26"/>
      <c r="D20" s="26"/>
      <c r="E20" s="26"/>
      <c r="F20" s="26"/>
      <c r="G20" s="26"/>
      <c r="H20" s="26"/>
    </row>
    <row r="21" spans="1:8" s="13" customFormat="1" ht="18" customHeight="1">
      <c r="A21" s="38" t="s">
        <v>84</v>
      </c>
      <c r="B21" s="38"/>
      <c r="D21" s="33"/>
      <c r="E21" s="33"/>
      <c r="F21" s="33"/>
      <c r="H21" s="23" t="s">
        <v>98</v>
      </c>
    </row>
    <row r="22" spans="1:8" s="13" customFormat="1" ht="24" customHeight="1">
      <c r="A22" s="297" t="s">
        <v>26</v>
      </c>
      <c r="B22" s="239"/>
      <c r="C22" s="297" t="s">
        <v>116</v>
      </c>
      <c r="D22" s="296"/>
      <c r="E22" s="297" t="s">
        <v>123</v>
      </c>
      <c r="F22" s="296"/>
      <c r="G22" s="242" t="s">
        <v>167</v>
      </c>
      <c r="H22" s="296"/>
    </row>
    <row r="23" spans="1:8" s="13" customFormat="1" ht="24" customHeight="1">
      <c r="A23" s="300"/>
      <c r="B23" s="305"/>
      <c r="C23" s="191" t="s">
        <v>94</v>
      </c>
      <c r="D23" s="182" t="s">
        <v>95</v>
      </c>
      <c r="E23" s="191" t="s">
        <v>81</v>
      </c>
      <c r="F23" s="192" t="s">
        <v>82</v>
      </c>
      <c r="G23" s="178" t="s">
        <v>81</v>
      </c>
      <c r="H23" s="182" t="s">
        <v>82</v>
      </c>
    </row>
    <row r="24" spans="1:8" s="13" customFormat="1" ht="24" customHeight="1">
      <c r="A24" s="298" t="s">
        <v>36</v>
      </c>
      <c r="B24" s="306"/>
      <c r="C24" s="187">
        <v>256524000</v>
      </c>
      <c r="D24" s="188">
        <v>157377501</v>
      </c>
      <c r="E24" s="187">
        <v>196760000</v>
      </c>
      <c r="F24" s="189">
        <v>160346918</v>
      </c>
      <c r="G24" s="190">
        <v>230963000</v>
      </c>
      <c r="H24" s="188">
        <v>233150027</v>
      </c>
    </row>
    <row r="25" spans="1:8" s="13" customFormat="1" ht="24" customHeight="1">
      <c r="A25" s="40"/>
      <c r="B25" s="41" t="s">
        <v>37</v>
      </c>
      <c r="C25" s="142">
        <v>1000</v>
      </c>
      <c r="D25" s="66">
        <v>0</v>
      </c>
      <c r="E25" s="142">
        <v>1000</v>
      </c>
      <c r="F25" s="144">
        <v>0</v>
      </c>
      <c r="G25" s="67">
        <v>1000</v>
      </c>
      <c r="H25" s="66">
        <v>0</v>
      </c>
    </row>
    <row r="26" spans="1:8" s="13" customFormat="1" ht="23.25" customHeight="1">
      <c r="A26" s="40"/>
      <c r="B26" s="42" t="s">
        <v>38</v>
      </c>
      <c r="C26" s="134">
        <v>236448000</v>
      </c>
      <c r="D26" s="64">
        <v>136918000</v>
      </c>
      <c r="E26" s="134">
        <v>180670000</v>
      </c>
      <c r="F26" s="136">
        <v>144530000</v>
      </c>
      <c r="G26" s="47">
        <v>123510000</v>
      </c>
      <c r="H26" s="64">
        <v>125934400</v>
      </c>
    </row>
    <row r="27" spans="1:8" s="13" customFormat="1" ht="27.75" customHeight="1">
      <c r="A27" s="43"/>
      <c r="B27" s="44" t="s">
        <v>39</v>
      </c>
      <c r="C27" s="142">
        <v>1534000</v>
      </c>
      <c r="D27" s="66">
        <v>1998021</v>
      </c>
      <c r="E27" s="142">
        <v>1588000</v>
      </c>
      <c r="F27" s="144">
        <v>1316918</v>
      </c>
      <c r="G27" s="67">
        <v>101590000</v>
      </c>
      <c r="H27" s="66">
        <v>101354627</v>
      </c>
    </row>
    <row r="28" spans="1:8" s="13" customFormat="1" ht="27.75" customHeight="1">
      <c r="A28" s="35"/>
      <c r="B28" s="44" t="s">
        <v>40</v>
      </c>
      <c r="C28" s="149">
        <v>18540000</v>
      </c>
      <c r="D28" s="154">
        <v>18117480</v>
      </c>
      <c r="E28" s="149">
        <v>14500000</v>
      </c>
      <c r="F28" s="155">
        <v>14500000</v>
      </c>
      <c r="G28" s="153">
        <v>5861000</v>
      </c>
      <c r="H28" s="150">
        <v>5861000</v>
      </c>
    </row>
    <row r="29" spans="1:8" s="13" customFormat="1" ht="24" customHeight="1">
      <c r="A29" s="36"/>
      <c r="B29" s="45" t="s">
        <v>168</v>
      </c>
      <c r="C29" s="143">
        <v>1000</v>
      </c>
      <c r="D29" s="85">
        <v>344000</v>
      </c>
      <c r="E29" s="143">
        <v>1000</v>
      </c>
      <c r="F29" s="145">
        <v>0</v>
      </c>
      <c r="G29" s="68">
        <v>1000</v>
      </c>
      <c r="H29" s="85">
        <v>0</v>
      </c>
    </row>
    <row r="30" spans="1:8" s="13" customFormat="1" ht="14.25" customHeight="1">
      <c r="B30" s="34" t="s">
        <v>105</v>
      </c>
      <c r="C30" s="46"/>
      <c r="D30" s="46"/>
      <c r="E30" s="46"/>
      <c r="F30" s="46"/>
      <c r="G30" s="46"/>
      <c r="H30" s="92" t="s">
        <v>114</v>
      </c>
    </row>
    <row r="31" spans="1:8" s="13" customFormat="1" ht="6.75" customHeight="1">
      <c r="B31" s="39"/>
      <c r="C31" s="46"/>
      <c r="D31" s="46"/>
      <c r="E31" s="46"/>
      <c r="F31" s="46"/>
      <c r="G31" s="46"/>
      <c r="H31" s="46"/>
    </row>
    <row r="32" spans="1:8" s="13" customFormat="1" ht="18" customHeight="1">
      <c r="A32" s="38" t="s">
        <v>85</v>
      </c>
      <c r="B32" s="38"/>
      <c r="D32" s="33"/>
      <c r="E32" s="33"/>
      <c r="F32" s="33"/>
      <c r="H32" s="23" t="s">
        <v>106</v>
      </c>
    </row>
    <row r="33" spans="1:8" s="13" customFormat="1" ht="24" customHeight="1">
      <c r="A33" s="297" t="s">
        <v>26</v>
      </c>
      <c r="B33" s="239"/>
      <c r="C33" s="297" t="s">
        <v>116</v>
      </c>
      <c r="D33" s="296"/>
      <c r="E33" s="297" t="s">
        <v>166</v>
      </c>
      <c r="F33" s="296"/>
      <c r="G33" s="242" t="s">
        <v>157</v>
      </c>
      <c r="H33" s="296"/>
    </row>
    <row r="34" spans="1:8" s="13" customFormat="1" ht="24" customHeight="1">
      <c r="A34" s="300"/>
      <c r="B34" s="305"/>
      <c r="C34" s="191" t="s">
        <v>94</v>
      </c>
      <c r="D34" s="182" t="s">
        <v>95</v>
      </c>
      <c r="E34" s="191" t="s">
        <v>81</v>
      </c>
      <c r="F34" s="192" t="s">
        <v>82</v>
      </c>
      <c r="G34" s="178" t="s">
        <v>81</v>
      </c>
      <c r="H34" s="182" t="s">
        <v>82</v>
      </c>
    </row>
    <row r="35" spans="1:8" s="13" customFormat="1" ht="24" customHeight="1">
      <c r="A35" s="298" t="s">
        <v>41</v>
      </c>
      <c r="B35" s="306"/>
      <c r="C35" s="187">
        <v>695991600</v>
      </c>
      <c r="D35" s="188">
        <v>410844436</v>
      </c>
      <c r="E35" s="187">
        <v>603680000</v>
      </c>
      <c r="F35" s="189">
        <v>460975281</v>
      </c>
      <c r="G35" s="190">
        <v>592857000</v>
      </c>
      <c r="H35" s="188">
        <v>502867596</v>
      </c>
    </row>
    <row r="36" spans="1:8" s="13" customFormat="1" ht="24" customHeight="1">
      <c r="A36" s="35"/>
      <c r="B36" s="42" t="s">
        <v>42</v>
      </c>
      <c r="C36" s="134">
        <v>653009600</v>
      </c>
      <c r="D36" s="64">
        <v>377864494</v>
      </c>
      <c r="E36" s="134">
        <v>565686000</v>
      </c>
      <c r="F36" s="136">
        <v>432982776</v>
      </c>
      <c r="G36" s="47">
        <v>557912000</v>
      </c>
      <c r="H36" s="64">
        <v>477924977</v>
      </c>
    </row>
    <row r="37" spans="1:8" s="13" customFormat="1" ht="24" customHeight="1">
      <c r="A37" s="40"/>
      <c r="B37" s="146" t="s">
        <v>43</v>
      </c>
      <c r="C37" s="134">
        <v>32981000</v>
      </c>
      <c r="D37" s="64">
        <v>32979942</v>
      </c>
      <c r="E37" s="134">
        <v>27993000</v>
      </c>
      <c r="F37" s="136">
        <v>27992505</v>
      </c>
      <c r="G37" s="47">
        <v>24944000</v>
      </c>
      <c r="H37" s="64">
        <v>24942619</v>
      </c>
    </row>
    <row r="38" spans="1:8" s="13" customFormat="1" ht="24" customHeight="1">
      <c r="A38" s="40"/>
      <c r="B38" s="42" t="s">
        <v>44</v>
      </c>
      <c r="C38" s="138" t="s">
        <v>181</v>
      </c>
      <c r="D38" s="66" t="s">
        <v>169</v>
      </c>
      <c r="E38" s="138" t="s">
        <v>182</v>
      </c>
      <c r="F38" s="139" t="s">
        <v>183</v>
      </c>
      <c r="G38" s="48" t="s">
        <v>169</v>
      </c>
      <c r="H38" s="66" t="s">
        <v>169</v>
      </c>
    </row>
    <row r="39" spans="1:8" s="13" customFormat="1" ht="27.75" customHeight="1">
      <c r="A39" s="43"/>
      <c r="B39" s="147" t="s">
        <v>45</v>
      </c>
      <c r="C39" s="149">
        <v>1000</v>
      </c>
      <c r="D39" s="150">
        <v>0</v>
      </c>
      <c r="E39" s="151">
        <v>1000</v>
      </c>
      <c r="F39" s="152">
        <v>0</v>
      </c>
      <c r="G39" s="153">
        <v>1000</v>
      </c>
      <c r="H39" s="150">
        <v>0</v>
      </c>
    </row>
    <row r="40" spans="1:8" s="13" customFormat="1" ht="24" customHeight="1">
      <c r="A40" s="49"/>
      <c r="B40" s="45" t="s">
        <v>35</v>
      </c>
      <c r="C40" s="135">
        <v>10000000</v>
      </c>
      <c r="D40" s="85">
        <v>0</v>
      </c>
      <c r="E40" s="140">
        <v>10000000</v>
      </c>
      <c r="F40" s="141">
        <v>0</v>
      </c>
      <c r="G40" s="50">
        <v>10000000</v>
      </c>
      <c r="H40" s="85">
        <v>0</v>
      </c>
    </row>
    <row r="41" spans="1:8" s="13" customFormat="1">
      <c r="B41" s="27" t="s">
        <v>105</v>
      </c>
      <c r="C41" s="37"/>
      <c r="D41" s="51"/>
      <c r="E41" s="51"/>
      <c r="F41" s="51"/>
      <c r="G41" s="37"/>
      <c r="H41" s="86" t="s">
        <v>114</v>
      </c>
    </row>
    <row r="42" spans="1:8">
      <c r="B42" s="27" t="s">
        <v>184</v>
      </c>
      <c r="D42" s="52"/>
      <c r="E42" s="52"/>
      <c r="F42" s="52"/>
      <c r="H42" s="52"/>
    </row>
  </sheetData>
  <mergeCells count="21">
    <mergeCell ref="A35:B35"/>
    <mergeCell ref="A12:B13"/>
    <mergeCell ref="C12:D12"/>
    <mergeCell ref="A24:B24"/>
    <mergeCell ref="A33:B34"/>
    <mergeCell ref="C33:D33"/>
    <mergeCell ref="G33:H33"/>
    <mergeCell ref="E12:F12"/>
    <mergeCell ref="A5:B5"/>
    <mergeCell ref="A1:H1"/>
    <mergeCell ref="A3:B4"/>
    <mergeCell ref="C3:D3"/>
    <mergeCell ref="G3:H3"/>
    <mergeCell ref="E3:F3"/>
    <mergeCell ref="G12:H12"/>
    <mergeCell ref="A14:B14"/>
    <mergeCell ref="A22:B23"/>
    <mergeCell ref="C22:D22"/>
    <mergeCell ref="G22:H22"/>
    <mergeCell ref="E22:F22"/>
    <mergeCell ref="E33:F33"/>
  </mergeCells>
  <phoneticPr fontId="3"/>
  <pageMargins left="0.59055118110236227" right="0.39370078740157483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グラフ </vt:lpstr>
      <vt:lpstr>7-1水道事業の推移</vt:lpstr>
      <vt:lpstr>7-2用途別給水量</vt:lpstr>
      <vt:lpstr>7-3用途別調定栓数</vt:lpstr>
      <vt:lpstr>7-4受水量及び有効水量</vt:lpstr>
      <vt:lpstr>7-5受水費及び給水収益 </vt:lpstr>
      <vt:lpstr>7-6基地内給水量</vt:lpstr>
      <vt:lpstr>7-7各分岐点給水区域内の</vt:lpstr>
      <vt:lpstr>7-8水道事業会計</vt:lpstr>
      <vt:lpstr>7-9下水道事業会計</vt:lpstr>
      <vt:lpstr>7-10下水道概況</vt:lpstr>
      <vt:lpstr>7-11下水道普及状況</vt:lpstr>
      <vt:lpstr>'7-11下水道普及状況'!Print_Area</vt:lpstr>
      <vt:lpstr>'7-8水道事業会計'!Print_Area</vt:lpstr>
      <vt:lpstr>'7-9下水道事業会計'!Print_Area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2021-03-24T04:52:37Z</cp:lastPrinted>
  <dcterms:created xsi:type="dcterms:W3CDTF">2014-03-10T07:40:23Z</dcterms:created>
  <dcterms:modified xsi:type="dcterms:W3CDTF">2021-04-02T05:01:28Z</dcterms:modified>
</cp:coreProperties>
</file>