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013226\Desktop\移行用\"/>
    </mc:Choice>
  </mc:AlternateContent>
  <bookViews>
    <workbookView xWindow="23400" yWindow="-30" windowWidth="11985" windowHeight="8640"/>
  </bookViews>
  <sheets>
    <sheet name="グラフ" sheetId="1" r:id="rId1"/>
    <sheet name="13-1選挙人名簿有権者数の推移" sheetId="2" r:id="rId2"/>
    <sheet name="13-2投票区別選挙人名簿有権者数" sheetId="3" r:id="rId3"/>
    <sheet name="13-3市長選挙" sheetId="4" r:id="rId4"/>
    <sheet name="13-4市議会議員選挙" sheetId="5" r:id="rId5"/>
    <sheet name="13-5県知事選挙" sheetId="6" r:id="rId6"/>
    <sheet name="13-6県議会議員選挙　13-7国会議員選挙" sheetId="7" r:id="rId7"/>
  </sheets>
  <definedNames>
    <definedName name="_xlnm.Print_Area" localSheetId="0">グラフ!$A$1:$K$130</definedName>
  </definedNames>
  <calcPr calcId="162913"/>
</workbook>
</file>

<file path=xl/calcChain.xml><?xml version="1.0" encoding="utf-8"?>
<calcChain xmlns="http://schemas.openxmlformats.org/spreadsheetml/2006/main">
  <c r="G9" i="7" l="1"/>
  <c r="M9" i="7" s="1"/>
  <c r="D9" i="7"/>
  <c r="J9" i="7" s="1"/>
  <c r="K9" i="7" l="1"/>
  <c r="F10" i="4"/>
  <c r="F11" i="4" l="1"/>
  <c r="D140" i="1"/>
  <c r="G34" i="7" l="1"/>
  <c r="D34" i="7"/>
  <c r="J34" i="7" s="1"/>
  <c r="C11" i="4"/>
  <c r="G35" i="7"/>
  <c r="D35" i="7"/>
  <c r="J35" i="7" s="1"/>
  <c r="G33" i="7"/>
  <c r="D33" i="7"/>
  <c r="G32" i="7"/>
  <c r="D32" i="7"/>
  <c r="J32" i="7" s="1"/>
  <c r="G31" i="7"/>
  <c r="D31" i="7"/>
  <c r="M29" i="7"/>
  <c r="G29" i="7"/>
  <c r="D29" i="7"/>
  <c r="G8" i="7"/>
  <c r="M8" i="7" s="1"/>
  <c r="D8" i="7"/>
  <c r="J8" i="7" s="1"/>
  <c r="L10" i="6"/>
  <c r="F10" i="6"/>
  <c r="C10" i="6"/>
  <c r="I10" i="6"/>
  <c r="L9" i="6"/>
  <c r="F9" i="6"/>
  <c r="J9" i="6"/>
  <c r="C9" i="6"/>
  <c r="L8" i="6"/>
  <c r="F8" i="6"/>
  <c r="J8" i="6"/>
  <c r="C8" i="6"/>
  <c r="I8" i="6"/>
  <c r="L7" i="6"/>
  <c r="F7" i="6"/>
  <c r="C7" i="6"/>
  <c r="I7" i="6"/>
  <c r="L6" i="6"/>
  <c r="F6" i="6"/>
  <c r="J6" i="6"/>
  <c r="C6" i="6"/>
  <c r="I6" i="6"/>
  <c r="L5" i="6"/>
  <c r="F5" i="6"/>
  <c r="J5" i="6"/>
  <c r="C5" i="6"/>
  <c r="M11" i="5"/>
  <c r="G11" i="5"/>
  <c r="D11" i="5"/>
  <c r="J11" i="5"/>
  <c r="M10" i="5"/>
  <c r="G10" i="5"/>
  <c r="K10" i="5"/>
  <c r="D10" i="5"/>
  <c r="M9" i="5"/>
  <c r="G9" i="5"/>
  <c r="K9" i="5"/>
  <c r="D9" i="5"/>
  <c r="J9" i="5"/>
  <c r="M8" i="5"/>
  <c r="G8" i="5"/>
  <c r="K8" i="5"/>
  <c r="D8" i="5"/>
  <c r="J8" i="5"/>
  <c r="M7" i="5"/>
  <c r="G7" i="5"/>
  <c r="K7" i="5"/>
  <c r="D7" i="5"/>
  <c r="J7" i="5"/>
  <c r="M5" i="5"/>
  <c r="G5" i="5"/>
  <c r="K5" i="5"/>
  <c r="D5" i="5"/>
  <c r="J5" i="5"/>
  <c r="L11" i="4"/>
  <c r="L10" i="4"/>
  <c r="C10" i="4"/>
  <c r="L9" i="4"/>
  <c r="F9" i="4"/>
  <c r="J9" i="4"/>
  <c r="C9" i="4"/>
  <c r="I9" i="4"/>
  <c r="L8" i="4"/>
  <c r="F8" i="4"/>
  <c r="J8" i="4"/>
  <c r="C8" i="4"/>
  <c r="I8" i="4"/>
  <c r="L7" i="4"/>
  <c r="F7" i="4"/>
  <c r="J7" i="4"/>
  <c r="C7" i="4"/>
  <c r="I7" i="4"/>
  <c r="L6" i="4"/>
  <c r="F6" i="4"/>
  <c r="J6" i="4"/>
  <c r="C6" i="4"/>
  <c r="I6" i="4"/>
  <c r="L5" i="4"/>
  <c r="F5" i="4"/>
  <c r="J5" i="4"/>
  <c r="C5" i="4"/>
  <c r="I5" i="4"/>
  <c r="J10" i="5"/>
  <c r="I5" i="6"/>
  <c r="J7" i="6"/>
  <c r="I9" i="6"/>
  <c r="J31" i="7" l="1"/>
  <c r="J33" i="7"/>
  <c r="K29" i="7"/>
  <c r="K8" i="7"/>
</calcChain>
</file>

<file path=xl/sharedStrings.xml><?xml version="1.0" encoding="utf-8"?>
<sst xmlns="http://schemas.openxmlformats.org/spreadsheetml/2006/main" count="284" uniqueCount="138">
  <si>
    <t>１．選 挙 人 名 簿 登 録 者 数 の 推 移</t>
    <rPh sb="2" eb="3">
      <t>セン</t>
    </rPh>
    <rPh sb="4" eb="5">
      <t>キョ</t>
    </rPh>
    <rPh sb="6" eb="7">
      <t>ジン</t>
    </rPh>
    <rPh sb="8" eb="9">
      <t>メイ</t>
    </rPh>
    <rPh sb="10" eb="11">
      <t>ボ</t>
    </rPh>
    <rPh sb="12" eb="13">
      <t>ノボル</t>
    </rPh>
    <rPh sb="14" eb="15">
      <t>ロク</t>
    </rPh>
    <rPh sb="16" eb="17">
      <t>シャ</t>
    </rPh>
    <rPh sb="18" eb="19">
      <t>スウ</t>
    </rPh>
    <rPh sb="22" eb="23">
      <t>スイ</t>
    </rPh>
    <rPh sb="24" eb="25">
      <t>ウツリ</t>
    </rPh>
    <phoneticPr fontId="4"/>
  </si>
  <si>
    <t>　　男</t>
    <rPh sb="2" eb="3">
      <t>オトコ</t>
    </rPh>
    <phoneticPr fontId="4"/>
  </si>
  <si>
    <t>　　女</t>
    <rPh sb="2" eb="3">
      <t>オンナ</t>
    </rPh>
    <phoneticPr fontId="4"/>
  </si>
  <si>
    <t>　     ２．市長選挙執行状況</t>
    <rPh sb="8" eb="10">
      <t>シチョウ</t>
    </rPh>
    <rPh sb="10" eb="12">
      <t>センキョ</t>
    </rPh>
    <rPh sb="12" eb="14">
      <t>シッコウ</t>
    </rPh>
    <rPh sb="14" eb="16">
      <t>ジョウキョウ</t>
    </rPh>
    <phoneticPr fontId="4"/>
  </si>
  <si>
    <t xml:space="preserve">     ３．市議会議員選挙執行状況</t>
    <rPh sb="7" eb="8">
      <t>シ</t>
    </rPh>
    <rPh sb="8" eb="10">
      <t>ギカイ</t>
    </rPh>
    <rPh sb="10" eb="12">
      <t>ギイン</t>
    </rPh>
    <rPh sb="12" eb="14">
      <t>センキョ</t>
    </rPh>
    <rPh sb="14" eb="16">
      <t>シッコウ</t>
    </rPh>
    <rPh sb="16" eb="18">
      <t>ジョウキョウ</t>
    </rPh>
    <phoneticPr fontId="4"/>
  </si>
  <si>
    <t>　　　 ４．県知事選挙執行状況</t>
    <rPh sb="6" eb="9">
      <t>ケンチジ</t>
    </rPh>
    <rPh sb="9" eb="11">
      <t>センキョ</t>
    </rPh>
    <rPh sb="11" eb="13">
      <t>シッコウ</t>
    </rPh>
    <rPh sb="13" eb="15">
      <t>ジョウキョウ</t>
    </rPh>
    <phoneticPr fontId="4"/>
  </si>
  <si>
    <t>　　　５．県議会議員選挙執行状況</t>
    <rPh sb="5" eb="8">
      <t>ケンギカイ</t>
    </rPh>
    <rPh sb="8" eb="10">
      <t>ギイン</t>
    </rPh>
    <rPh sb="10" eb="12">
      <t>センキョ</t>
    </rPh>
    <rPh sb="12" eb="14">
      <t>シッコウ</t>
    </rPh>
    <rPh sb="14" eb="16">
      <t>ジョウキョウ</t>
    </rPh>
    <phoneticPr fontId="4"/>
  </si>
  <si>
    <t>　　６．衆議院議員選挙執行状況</t>
    <rPh sb="4" eb="7">
      <t>シュウギイン</t>
    </rPh>
    <rPh sb="7" eb="9">
      <t>ギイン</t>
    </rPh>
    <rPh sb="9" eb="11">
      <t>センキョ</t>
    </rPh>
    <rPh sb="11" eb="13">
      <t>シッコウ</t>
    </rPh>
    <rPh sb="13" eb="15">
      <t>ジョウキョウ</t>
    </rPh>
    <phoneticPr fontId="4"/>
  </si>
  <si>
    <t>　　　７．参議院議員選挙執行状況</t>
    <rPh sb="5" eb="8">
      <t>サンギイン</t>
    </rPh>
    <rPh sb="8" eb="10">
      <t>ギイン</t>
    </rPh>
    <rPh sb="10" eb="12">
      <t>センキョ</t>
    </rPh>
    <rPh sb="12" eb="14">
      <t>シッコウ</t>
    </rPh>
    <rPh sb="14" eb="16">
      <t>ジョウキョウ</t>
    </rPh>
    <phoneticPr fontId="4"/>
  </si>
  <si>
    <t>１．選挙人名簿有権者数の推移</t>
    <rPh sb="2" eb="4">
      <t>センキョ</t>
    </rPh>
    <rPh sb="4" eb="5">
      <t>ニン</t>
    </rPh>
    <rPh sb="5" eb="7">
      <t>メイボ</t>
    </rPh>
    <rPh sb="7" eb="9">
      <t>ユウケン</t>
    </rPh>
    <rPh sb="9" eb="10">
      <t>シャ</t>
    </rPh>
    <rPh sb="10" eb="11">
      <t>スウ</t>
    </rPh>
    <rPh sb="12" eb="14">
      <t>スイイ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</si>
  <si>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</si>
  <si>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</si>
  <si>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</si>
  <si>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</si>
  <si>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</si>
  <si>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</si>
  <si>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２．市長選挙執行状況</t>
    <rPh sb="2" eb="4">
      <t>シチョウ</t>
    </rPh>
    <rPh sb="4" eb="6">
      <t>センキョ</t>
    </rPh>
    <rPh sb="6" eb="8">
      <t>シッコウ</t>
    </rPh>
    <rPh sb="8" eb="10">
      <t>ジョウキョウ</t>
    </rPh>
    <phoneticPr fontId="4"/>
  </si>
  <si>
    <t>有権者数</t>
    <rPh sb="0" eb="2">
      <t>ユウケン</t>
    </rPh>
    <rPh sb="2" eb="3">
      <t>シャ</t>
    </rPh>
    <rPh sb="3" eb="4">
      <t>スウ</t>
    </rPh>
    <phoneticPr fontId="4"/>
  </si>
  <si>
    <t>投票者数</t>
    <rPh sb="0" eb="3">
      <t>トウヒョウシャ</t>
    </rPh>
    <rPh sb="3" eb="4">
      <t>スウ</t>
    </rPh>
    <phoneticPr fontId="4"/>
  </si>
  <si>
    <t>投 票 率</t>
    <rPh sb="0" eb="1">
      <t>トウ</t>
    </rPh>
    <rPh sb="2" eb="3">
      <t>ヒョウ</t>
    </rPh>
    <rPh sb="4" eb="5">
      <t>リツ</t>
    </rPh>
    <phoneticPr fontId="4"/>
  </si>
  <si>
    <t>平成19年</t>
    <rPh sb="0" eb="2">
      <t>ヘイセイ</t>
    </rPh>
    <rPh sb="4" eb="5">
      <t>ネン</t>
    </rPh>
    <phoneticPr fontId="4"/>
  </si>
  <si>
    <t>３．市議会議員選挙執行状況</t>
    <rPh sb="2" eb="3">
      <t>シ</t>
    </rPh>
    <rPh sb="3" eb="5">
      <t>ギカイ</t>
    </rPh>
    <rPh sb="5" eb="7">
      <t>ギイン</t>
    </rPh>
    <rPh sb="7" eb="9">
      <t>センキョ</t>
    </rPh>
    <rPh sb="9" eb="11">
      <t>シッコウ</t>
    </rPh>
    <rPh sb="11" eb="13">
      <t>ジョウキョウ</t>
    </rPh>
    <phoneticPr fontId="4"/>
  </si>
  <si>
    <t>平成14年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</si>
  <si>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</si>
  <si>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４．県知事選挙執行状況</t>
    <rPh sb="2" eb="5">
      <t>ケンチジ</t>
    </rPh>
    <rPh sb="5" eb="7">
      <t>センキョ</t>
    </rPh>
    <rPh sb="7" eb="9">
      <t>シッコウ</t>
    </rPh>
    <rPh sb="9" eb="11">
      <t>ジョウキョウ</t>
    </rPh>
    <phoneticPr fontId="4"/>
  </si>
  <si>
    <t>有権者数</t>
    <rPh sb="0" eb="4">
      <t>ユウケンシャスウ</t>
    </rPh>
    <phoneticPr fontId="4"/>
  </si>
  <si>
    <t>５．県議会議員選挙執行状況</t>
    <rPh sb="2" eb="5">
      <t>ケンギカイ</t>
    </rPh>
    <rPh sb="5" eb="7">
      <t>ギイン</t>
    </rPh>
    <rPh sb="7" eb="9">
      <t>センキョ</t>
    </rPh>
    <rPh sb="9" eb="11">
      <t>シッコウ</t>
    </rPh>
    <rPh sb="11" eb="13">
      <t>ジョウキョウ</t>
    </rPh>
    <phoneticPr fontId="4"/>
  </si>
  <si>
    <t>平成20年</t>
    <rPh sb="0" eb="2">
      <t>ヘイセイ</t>
    </rPh>
    <rPh sb="4" eb="5">
      <t>ネン</t>
    </rPh>
    <phoneticPr fontId="4"/>
  </si>
  <si>
    <t>６．衆議院議員選挙執行状況</t>
    <rPh sb="2" eb="5">
      <t>シュウギイン</t>
    </rPh>
    <rPh sb="5" eb="7">
      <t>ギイン</t>
    </rPh>
    <rPh sb="7" eb="9">
      <t>センキョ</t>
    </rPh>
    <rPh sb="9" eb="11">
      <t>シッコウ</t>
    </rPh>
    <rPh sb="11" eb="13">
      <t>ジョウキョウ</t>
    </rPh>
    <phoneticPr fontId="4"/>
  </si>
  <si>
    <t>７．参議院議員選挙執行状況</t>
    <rPh sb="2" eb="5">
      <t>サンギイン</t>
    </rPh>
    <rPh sb="5" eb="7">
      <t>ギイン</t>
    </rPh>
    <rPh sb="7" eb="9">
      <t>センキョ</t>
    </rPh>
    <rPh sb="9" eb="11">
      <t>シッコウ</t>
    </rPh>
    <rPh sb="11" eb="13">
      <t>ジョウキョウ</t>
    </rPh>
    <phoneticPr fontId="4"/>
  </si>
  <si>
    <t>　　　　－</t>
  </si>
  <si>
    <t xml:space="preserve">    　　－</t>
  </si>
  <si>
    <t>選　挙</t>
    <rPh sb="0" eb="1">
      <t>セン</t>
    </rPh>
    <rPh sb="2" eb="3">
      <t>キョ</t>
    </rPh>
    <phoneticPr fontId="2"/>
  </si>
  <si>
    <t>１．選挙人名簿登録者数の推移</t>
    <rPh sb="2" eb="4">
      <t>センキョ</t>
    </rPh>
    <rPh sb="4" eb="5">
      <t>ジン</t>
    </rPh>
    <rPh sb="5" eb="7">
      <t>メイボ</t>
    </rPh>
    <rPh sb="7" eb="10">
      <t>トウロクシャ</t>
    </rPh>
    <rPh sb="10" eb="11">
      <t>スウ</t>
    </rPh>
    <rPh sb="12" eb="14">
      <t>スイイ</t>
    </rPh>
    <phoneticPr fontId="2"/>
  </si>
  <si>
    <t>総数</t>
    <rPh sb="0" eb="1">
      <t>フサ</t>
    </rPh>
    <rPh sb="1" eb="2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</si>
  <si>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</si>
  <si>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</si>
  <si>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資料：選挙管理委員会</t>
    <rPh sb="0" eb="2">
      <t>シリョウ</t>
    </rPh>
    <rPh sb="3" eb="5">
      <t>センキョ</t>
    </rPh>
    <rPh sb="5" eb="7">
      <t>カンリ</t>
    </rPh>
    <rPh sb="7" eb="10">
      <t>イインカイ</t>
    </rPh>
    <phoneticPr fontId="2"/>
  </si>
  <si>
    <t>２．投票区別選挙人名簿登録者数</t>
    <rPh sb="2" eb="4">
      <t>トウヒョウ</t>
    </rPh>
    <rPh sb="4" eb="5">
      <t>ク</t>
    </rPh>
    <rPh sb="5" eb="6">
      <t>ベツ</t>
    </rPh>
    <rPh sb="6" eb="8">
      <t>センキョ</t>
    </rPh>
    <rPh sb="8" eb="9">
      <t>ジン</t>
    </rPh>
    <rPh sb="9" eb="11">
      <t>メイボ</t>
    </rPh>
    <rPh sb="11" eb="14">
      <t>トウロクシャ</t>
    </rPh>
    <rPh sb="14" eb="15">
      <t>スウ</t>
    </rPh>
    <phoneticPr fontId="2"/>
  </si>
  <si>
    <t>投票区別</t>
    <rPh sb="0" eb="2">
      <t>トウヒョウ</t>
    </rPh>
    <rPh sb="2" eb="4">
      <t>クベツ</t>
    </rPh>
    <phoneticPr fontId="2"/>
  </si>
  <si>
    <t>投票区の範囲</t>
    <rPh sb="0" eb="1">
      <t>ナ</t>
    </rPh>
    <rPh sb="1" eb="2">
      <t>ヒョウ</t>
    </rPh>
    <rPh sb="2" eb="3">
      <t>ク</t>
    </rPh>
    <rPh sb="4" eb="5">
      <t>ハン</t>
    </rPh>
    <rPh sb="5" eb="6">
      <t>ガコイ</t>
    </rPh>
    <phoneticPr fontId="2"/>
  </si>
  <si>
    <t>総数</t>
    <rPh sb="0" eb="2">
      <t>ソウスウ</t>
    </rPh>
    <phoneticPr fontId="2"/>
  </si>
  <si>
    <t>第1投票区</t>
    <rPh sb="0" eb="1">
      <t>ダイ</t>
    </rPh>
    <rPh sb="2" eb="4">
      <t>トウヒョウ</t>
    </rPh>
    <rPh sb="4" eb="5">
      <t>ク</t>
    </rPh>
    <phoneticPr fontId="2"/>
  </si>
  <si>
    <t>第2投票区</t>
    <rPh sb="0" eb="2">
      <t>ダイニ</t>
    </rPh>
    <rPh sb="2" eb="4">
      <t>トウヒョウ</t>
    </rPh>
    <rPh sb="4" eb="5">
      <t>ク</t>
    </rPh>
    <phoneticPr fontId="2"/>
  </si>
  <si>
    <t>第3投票区</t>
    <rPh sb="0" eb="1">
      <t>ダイ</t>
    </rPh>
    <rPh sb="2" eb="4">
      <t>トウヒョウ</t>
    </rPh>
    <rPh sb="4" eb="5">
      <t>ク</t>
    </rPh>
    <phoneticPr fontId="2"/>
  </si>
  <si>
    <t>第4投票区</t>
    <rPh sb="0" eb="1">
      <t>ダイ</t>
    </rPh>
    <rPh sb="2" eb="4">
      <t>トウヒョウ</t>
    </rPh>
    <rPh sb="4" eb="5">
      <t>ク</t>
    </rPh>
    <phoneticPr fontId="2"/>
  </si>
  <si>
    <t>第5投票区</t>
    <rPh sb="0" eb="1">
      <t>ダイ</t>
    </rPh>
    <rPh sb="2" eb="4">
      <t>トウヒョウ</t>
    </rPh>
    <rPh sb="4" eb="5">
      <t>ク</t>
    </rPh>
    <phoneticPr fontId="2"/>
  </si>
  <si>
    <t>第6投票区</t>
    <rPh sb="0" eb="1">
      <t>ダイ</t>
    </rPh>
    <rPh sb="2" eb="4">
      <t>トウヒョウ</t>
    </rPh>
    <rPh sb="4" eb="5">
      <t>ク</t>
    </rPh>
    <phoneticPr fontId="2"/>
  </si>
  <si>
    <t>第7投票区</t>
    <rPh sb="0" eb="1">
      <t>ダイ</t>
    </rPh>
    <rPh sb="2" eb="4">
      <t>トウヒョウ</t>
    </rPh>
    <rPh sb="4" eb="5">
      <t>ク</t>
    </rPh>
    <phoneticPr fontId="2"/>
  </si>
  <si>
    <t>第8投票区</t>
    <rPh sb="0" eb="1">
      <t>ダイ</t>
    </rPh>
    <rPh sb="2" eb="4">
      <t>トウヒョウ</t>
    </rPh>
    <rPh sb="4" eb="5">
      <t>ク</t>
    </rPh>
    <phoneticPr fontId="2"/>
  </si>
  <si>
    <t>第9投票区</t>
    <rPh sb="0" eb="1">
      <t>ダイ</t>
    </rPh>
    <rPh sb="2" eb="4">
      <t>トウヒョウ</t>
    </rPh>
    <rPh sb="4" eb="5">
      <t>ク</t>
    </rPh>
    <phoneticPr fontId="2"/>
  </si>
  <si>
    <t>第10投票区</t>
    <rPh sb="0" eb="1">
      <t>ダイ</t>
    </rPh>
    <rPh sb="3" eb="5">
      <t>トウヒョウ</t>
    </rPh>
    <rPh sb="5" eb="6">
      <t>ク</t>
    </rPh>
    <phoneticPr fontId="2"/>
  </si>
  <si>
    <t>第11投票区</t>
    <rPh sb="0" eb="1">
      <t>ダイ</t>
    </rPh>
    <rPh sb="3" eb="5">
      <t>トウヒョウ</t>
    </rPh>
    <rPh sb="5" eb="6">
      <t>ク</t>
    </rPh>
    <phoneticPr fontId="2"/>
  </si>
  <si>
    <t>第12投票区</t>
    <rPh sb="0" eb="1">
      <t>ダイ</t>
    </rPh>
    <rPh sb="3" eb="5">
      <t>トウヒョウ</t>
    </rPh>
    <rPh sb="5" eb="6">
      <t>ク</t>
    </rPh>
    <phoneticPr fontId="2"/>
  </si>
  <si>
    <t>第13投票区</t>
    <rPh sb="0" eb="1">
      <t>ダイ</t>
    </rPh>
    <rPh sb="3" eb="5">
      <t>トウヒョウ</t>
    </rPh>
    <rPh sb="5" eb="6">
      <t>ク</t>
    </rPh>
    <phoneticPr fontId="2"/>
  </si>
  <si>
    <t>第14投票区</t>
    <rPh sb="0" eb="1">
      <t>ダイ</t>
    </rPh>
    <rPh sb="3" eb="5">
      <t>トウヒョウ</t>
    </rPh>
    <rPh sb="5" eb="6">
      <t>ク</t>
    </rPh>
    <phoneticPr fontId="2"/>
  </si>
  <si>
    <t>第15投票区</t>
    <rPh sb="0" eb="1">
      <t>ダイ</t>
    </rPh>
    <rPh sb="3" eb="5">
      <t>トウヒョウ</t>
    </rPh>
    <rPh sb="5" eb="6">
      <t>ク</t>
    </rPh>
    <phoneticPr fontId="2"/>
  </si>
  <si>
    <t>第16投票区</t>
    <rPh sb="0" eb="1">
      <t>ダイ</t>
    </rPh>
    <rPh sb="3" eb="5">
      <t>トウヒョウ</t>
    </rPh>
    <rPh sb="5" eb="6">
      <t>ク</t>
    </rPh>
    <phoneticPr fontId="2"/>
  </si>
  <si>
    <t>３．市　長　選　挙</t>
    <rPh sb="2" eb="3">
      <t>シ</t>
    </rPh>
    <rPh sb="4" eb="5">
      <t>チョウ</t>
    </rPh>
    <rPh sb="6" eb="7">
      <t>セン</t>
    </rPh>
    <rPh sb="8" eb="9">
      <t>キョ</t>
    </rPh>
    <phoneticPr fontId="2"/>
  </si>
  <si>
    <t>候補者数</t>
    <rPh sb="0" eb="3">
      <t>コウホシャ</t>
    </rPh>
    <rPh sb="3" eb="4">
      <t>スウ</t>
    </rPh>
    <phoneticPr fontId="2"/>
  </si>
  <si>
    <t>当日の有権者</t>
    <rPh sb="0" eb="1">
      <t>トウ</t>
    </rPh>
    <rPh sb="1" eb="2">
      <t>ヒ</t>
    </rPh>
    <rPh sb="3" eb="4">
      <t>ユウ</t>
    </rPh>
    <rPh sb="4" eb="5">
      <t>ケン</t>
    </rPh>
    <rPh sb="5" eb="6">
      <t>モノ</t>
    </rPh>
    <phoneticPr fontId="2"/>
  </si>
  <si>
    <t>投票者数</t>
    <rPh sb="0" eb="1">
      <t>ナ</t>
    </rPh>
    <rPh sb="1" eb="2">
      <t>ヒョウ</t>
    </rPh>
    <rPh sb="2" eb="3">
      <t>モノ</t>
    </rPh>
    <rPh sb="3" eb="4">
      <t>スウ</t>
    </rPh>
    <phoneticPr fontId="2"/>
  </si>
  <si>
    <t>棄権者数</t>
    <rPh sb="0" eb="2">
      <t>キケン</t>
    </rPh>
    <rPh sb="2" eb="3">
      <t>シャ</t>
    </rPh>
    <rPh sb="3" eb="4">
      <t>スウ</t>
    </rPh>
    <phoneticPr fontId="2"/>
  </si>
  <si>
    <t>投票率</t>
    <rPh sb="0" eb="2">
      <t>トウヒョウ</t>
    </rPh>
    <rPh sb="2" eb="3">
      <t>リツ</t>
    </rPh>
    <phoneticPr fontId="2"/>
  </si>
  <si>
    <t>投票所数</t>
    <rPh sb="0" eb="2">
      <t>トウヒョウ</t>
    </rPh>
    <rPh sb="2" eb="3">
      <t>ショ</t>
    </rPh>
    <rPh sb="3" eb="4">
      <t>スウ</t>
    </rPh>
    <phoneticPr fontId="2"/>
  </si>
  <si>
    <t>投票数</t>
    <rPh sb="0" eb="1">
      <t>ナ</t>
    </rPh>
    <rPh sb="1" eb="2">
      <t>ヒョウ</t>
    </rPh>
    <rPh sb="2" eb="3">
      <t>カズ</t>
    </rPh>
    <phoneticPr fontId="2"/>
  </si>
  <si>
    <t>持帰り
その他</t>
    <rPh sb="0" eb="1">
      <t>モ</t>
    </rPh>
    <rPh sb="1" eb="2">
      <t>カエ</t>
    </rPh>
    <rPh sb="6" eb="7">
      <t>タ</t>
    </rPh>
    <phoneticPr fontId="2"/>
  </si>
  <si>
    <t>有効</t>
    <rPh sb="0" eb="1">
      <t>ユウ</t>
    </rPh>
    <rPh sb="1" eb="2">
      <t>コウ</t>
    </rPh>
    <phoneticPr fontId="2"/>
  </si>
  <si>
    <t>無効</t>
    <rPh sb="0" eb="1">
      <t>ム</t>
    </rPh>
    <rPh sb="1" eb="2">
      <t>コウ</t>
    </rPh>
    <phoneticPr fontId="2"/>
  </si>
  <si>
    <t>　　　　資料：選挙管理委員会</t>
    <rPh sb="4" eb="6">
      <t>シリョウ</t>
    </rPh>
    <rPh sb="7" eb="9">
      <t>センキョ</t>
    </rPh>
    <rPh sb="9" eb="11">
      <t>カンリ</t>
    </rPh>
    <rPh sb="11" eb="13">
      <t>イイン</t>
    </rPh>
    <rPh sb="13" eb="14">
      <t>カイ</t>
    </rPh>
    <phoneticPr fontId="2"/>
  </si>
  <si>
    <t>４．市 議 会 議 員 選 挙</t>
    <rPh sb="2" eb="3">
      <t>シ</t>
    </rPh>
    <rPh sb="4" eb="5">
      <t>ギ</t>
    </rPh>
    <rPh sb="6" eb="7">
      <t>カイ</t>
    </rPh>
    <rPh sb="8" eb="9">
      <t>ギ</t>
    </rPh>
    <rPh sb="10" eb="11">
      <t>イン</t>
    </rPh>
    <rPh sb="12" eb="13">
      <t>セン</t>
    </rPh>
    <rPh sb="14" eb="15">
      <t>キョ</t>
    </rPh>
    <phoneticPr fontId="2"/>
  </si>
  <si>
    <t>定員</t>
    <rPh sb="0" eb="1">
      <t>サダム</t>
    </rPh>
    <rPh sb="1" eb="2">
      <t>イン</t>
    </rPh>
    <phoneticPr fontId="2"/>
  </si>
  <si>
    <t>棄権者数</t>
    <rPh sb="0" eb="3">
      <t>キケンシャ</t>
    </rPh>
    <rPh sb="3" eb="4">
      <t>スウ</t>
    </rPh>
    <phoneticPr fontId="2"/>
  </si>
  <si>
    <t>(補　欠　選　挙)</t>
    <rPh sb="1" eb="2">
      <t>タスク</t>
    </rPh>
    <rPh sb="3" eb="4">
      <t>ケツ</t>
    </rPh>
    <rPh sb="5" eb="6">
      <t>セン</t>
    </rPh>
    <rPh sb="7" eb="8">
      <t>キョ</t>
    </rPh>
    <phoneticPr fontId="2"/>
  </si>
  <si>
    <t>－</t>
  </si>
  <si>
    <t xml:space="preserve">        資料：選挙管理委員会</t>
    <rPh sb="8" eb="10">
      <t>シリョウ</t>
    </rPh>
    <rPh sb="11" eb="13">
      <t>センキョ</t>
    </rPh>
    <rPh sb="13" eb="15">
      <t>カンリ</t>
    </rPh>
    <rPh sb="15" eb="17">
      <t>イイン</t>
    </rPh>
    <rPh sb="17" eb="18">
      <t>カイ</t>
    </rPh>
    <phoneticPr fontId="2"/>
  </si>
  <si>
    <t>５．県 知 事 選 挙</t>
    <rPh sb="2" eb="3">
      <t>ケン</t>
    </rPh>
    <rPh sb="4" eb="5">
      <t>チ</t>
    </rPh>
    <rPh sb="6" eb="7">
      <t>コト</t>
    </rPh>
    <rPh sb="8" eb="9">
      <t>セン</t>
    </rPh>
    <rPh sb="10" eb="11">
      <t>キョ</t>
    </rPh>
    <phoneticPr fontId="2"/>
  </si>
  <si>
    <t>平成10年11月15日</t>
  </si>
  <si>
    <t>平成14年11月17日</t>
  </si>
  <si>
    <t>平成18年11月19日</t>
  </si>
  <si>
    <t>平成22年11月28日</t>
  </si>
  <si>
    <t>平成26年11月16日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</si>
  <si>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 xml:space="preserve">       資料：選挙管理委員会</t>
    <rPh sb="7" eb="9">
      <t>シリョウ</t>
    </rPh>
    <rPh sb="10" eb="12">
      <t>センキョ</t>
    </rPh>
    <rPh sb="12" eb="14">
      <t>カンリ</t>
    </rPh>
    <rPh sb="14" eb="16">
      <t>イイン</t>
    </rPh>
    <rPh sb="16" eb="17">
      <t>カイ</t>
    </rPh>
    <phoneticPr fontId="2"/>
  </si>
  <si>
    <t>６．県 議 会 議 員 選 挙</t>
    <rPh sb="2" eb="3">
      <t>ケン</t>
    </rPh>
    <rPh sb="4" eb="5">
      <t>ギ</t>
    </rPh>
    <rPh sb="6" eb="7">
      <t>カイ</t>
    </rPh>
    <rPh sb="8" eb="9">
      <t>ギ</t>
    </rPh>
    <rPh sb="10" eb="11">
      <t>イン</t>
    </rPh>
    <rPh sb="12" eb="13">
      <t>セン</t>
    </rPh>
    <rPh sb="14" eb="15">
      <t>キョ</t>
    </rPh>
    <phoneticPr fontId="2"/>
  </si>
  <si>
    <t>（補　欠　選　挙）</t>
    <rPh sb="1" eb="2">
      <t>タスク</t>
    </rPh>
    <rPh sb="3" eb="4">
      <t>ケツ</t>
    </rPh>
    <rPh sb="5" eb="6">
      <t>セン</t>
    </rPh>
    <rPh sb="7" eb="8">
      <t>キョ</t>
    </rPh>
    <phoneticPr fontId="2"/>
  </si>
  <si>
    <t xml:space="preserve">      資料：選挙管理委員会</t>
    <rPh sb="6" eb="8">
      <t>シリョウ</t>
    </rPh>
    <rPh sb="9" eb="11">
      <t>センキョ</t>
    </rPh>
    <rPh sb="11" eb="13">
      <t>カンリ</t>
    </rPh>
    <rPh sb="13" eb="15">
      <t>イイン</t>
    </rPh>
    <rPh sb="15" eb="16">
      <t>カイ</t>
    </rPh>
    <phoneticPr fontId="2"/>
  </si>
  <si>
    <t>７．国 会 議 員 選 挙</t>
    <rPh sb="2" eb="3">
      <t>クニ</t>
    </rPh>
    <rPh sb="4" eb="5">
      <t>カイ</t>
    </rPh>
    <rPh sb="6" eb="7">
      <t>ギ</t>
    </rPh>
    <rPh sb="8" eb="9">
      <t>イン</t>
    </rPh>
    <rPh sb="10" eb="11">
      <t>セン</t>
    </rPh>
    <rPh sb="12" eb="13">
      <t>キョ</t>
    </rPh>
    <phoneticPr fontId="2"/>
  </si>
  <si>
    <t>【衆 議 院】</t>
    <rPh sb="1" eb="2">
      <t>シュウ</t>
    </rPh>
    <rPh sb="3" eb="4">
      <t>ギ</t>
    </rPh>
    <rPh sb="5" eb="6">
      <t>イン</t>
    </rPh>
    <phoneticPr fontId="2"/>
  </si>
  <si>
    <t>【参 議 院】</t>
    <rPh sb="1" eb="2">
      <t>サン</t>
    </rPh>
    <rPh sb="3" eb="4">
      <t>ギ</t>
    </rPh>
    <rPh sb="5" eb="6">
      <t>イン</t>
    </rPh>
    <phoneticPr fontId="2"/>
  </si>
  <si>
    <t>資料：選挙管理委員会</t>
    <rPh sb="0" eb="2">
      <t>シリョウ</t>
    </rPh>
    <rPh sb="3" eb="5">
      <t>センキョ</t>
    </rPh>
    <rPh sb="5" eb="7">
      <t>カンリ</t>
    </rPh>
    <rPh sb="7" eb="9">
      <t>イイン</t>
    </rPh>
    <rPh sb="9" eb="10">
      <t>カイ</t>
    </rPh>
    <phoneticPr fontId="2"/>
  </si>
  <si>
    <t>平成26年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</si>
  <si>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</si>
  <si>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</si>
  <si>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2"/>
  </si>
  <si>
    <t>平成29年</t>
    <phoneticPr fontId="2"/>
  </si>
  <si>
    <t>平成30年</t>
    <phoneticPr fontId="2"/>
  </si>
  <si>
    <t>野嵩1区、野嵩2区</t>
    <rPh sb="0" eb="1">
      <t>ノ</t>
    </rPh>
    <rPh sb="1" eb="2">
      <t>タカシ</t>
    </rPh>
    <rPh sb="3" eb="4">
      <t>ク</t>
    </rPh>
    <rPh sb="5" eb="6">
      <t>ノ</t>
    </rPh>
    <rPh sb="6" eb="7">
      <t>タカシ</t>
    </rPh>
    <rPh sb="8" eb="9">
      <t>ク</t>
    </rPh>
    <phoneticPr fontId="2"/>
  </si>
  <si>
    <t>野嵩3区、普天間1区、普天間2区</t>
    <rPh sb="0" eb="1">
      <t>ノ</t>
    </rPh>
    <rPh sb="1" eb="2">
      <t>タカシ</t>
    </rPh>
    <rPh sb="3" eb="4">
      <t>ク</t>
    </rPh>
    <rPh sb="5" eb="8">
      <t>フテンマ</t>
    </rPh>
    <rPh sb="9" eb="10">
      <t>ク</t>
    </rPh>
    <rPh sb="11" eb="14">
      <t>フテンマ</t>
    </rPh>
    <rPh sb="15" eb="16">
      <t>ク</t>
    </rPh>
    <phoneticPr fontId="2"/>
  </si>
  <si>
    <t>普天間3区、新城区</t>
    <rPh sb="0" eb="3">
      <t>フテンマ</t>
    </rPh>
    <rPh sb="4" eb="5">
      <t>ク</t>
    </rPh>
    <rPh sb="6" eb="8">
      <t>アラグスク</t>
    </rPh>
    <rPh sb="8" eb="9">
      <t>ク</t>
    </rPh>
    <phoneticPr fontId="2"/>
  </si>
  <si>
    <t>新城区、喜友名区</t>
    <rPh sb="0" eb="1">
      <t>シン</t>
    </rPh>
    <rPh sb="1" eb="2">
      <t>シロ</t>
    </rPh>
    <rPh sb="2" eb="3">
      <t>ク</t>
    </rPh>
    <rPh sb="4" eb="7">
      <t>キュウナ</t>
    </rPh>
    <rPh sb="7" eb="8">
      <t>ク</t>
    </rPh>
    <phoneticPr fontId="2"/>
  </si>
  <si>
    <t>伊佐区</t>
    <rPh sb="0" eb="2">
      <t>イサ</t>
    </rPh>
    <rPh sb="2" eb="3">
      <t>ク</t>
    </rPh>
    <phoneticPr fontId="2"/>
  </si>
  <si>
    <t>大山区</t>
    <rPh sb="0" eb="2">
      <t>オオヤマ</t>
    </rPh>
    <rPh sb="2" eb="3">
      <t>ク</t>
    </rPh>
    <phoneticPr fontId="2"/>
  </si>
  <si>
    <t>真志喜区、宇地泊区</t>
    <rPh sb="0" eb="3">
      <t>マシキ</t>
    </rPh>
    <rPh sb="3" eb="4">
      <t>ク</t>
    </rPh>
    <rPh sb="5" eb="8">
      <t>ウチドマリ</t>
    </rPh>
    <rPh sb="8" eb="9">
      <t>ク</t>
    </rPh>
    <phoneticPr fontId="2"/>
  </si>
  <si>
    <t>真志喜区、大謝名区、上大謝名区</t>
    <rPh sb="0" eb="3">
      <t>マシキ</t>
    </rPh>
    <rPh sb="3" eb="4">
      <t>ク</t>
    </rPh>
    <rPh sb="5" eb="8">
      <t>オオジャナ</t>
    </rPh>
    <rPh sb="8" eb="9">
      <t>ク</t>
    </rPh>
    <rPh sb="10" eb="11">
      <t>ウエ</t>
    </rPh>
    <rPh sb="11" eb="14">
      <t>オオジャナ</t>
    </rPh>
    <rPh sb="14" eb="15">
      <t>ク</t>
    </rPh>
    <phoneticPr fontId="2"/>
  </si>
  <si>
    <t>宇地泊区、大謝名区、大謝名団地、</t>
    <rPh sb="0" eb="3">
      <t>ウチドマリ</t>
    </rPh>
    <rPh sb="3" eb="4">
      <t>ク</t>
    </rPh>
    <rPh sb="5" eb="8">
      <t>オオジャナ</t>
    </rPh>
    <rPh sb="8" eb="9">
      <t>ク</t>
    </rPh>
    <rPh sb="10" eb="13">
      <t>オオジャナ</t>
    </rPh>
    <rPh sb="13" eb="15">
      <t>ダンチ</t>
    </rPh>
    <phoneticPr fontId="2"/>
  </si>
  <si>
    <t>上大謝名区</t>
    <rPh sb="0" eb="1">
      <t>ウエ</t>
    </rPh>
    <rPh sb="1" eb="4">
      <t>オオジャナ</t>
    </rPh>
    <rPh sb="4" eb="5">
      <t>ク</t>
    </rPh>
    <phoneticPr fontId="2"/>
  </si>
  <si>
    <t>嘉数区、嘉数ハイツ</t>
    <rPh sb="0" eb="2">
      <t>カカズ</t>
    </rPh>
    <rPh sb="2" eb="3">
      <t>ク</t>
    </rPh>
    <rPh sb="4" eb="6">
      <t>カカズ</t>
    </rPh>
    <phoneticPr fontId="2"/>
  </si>
  <si>
    <t>我如古区</t>
    <rPh sb="0" eb="3">
      <t>ガネコ</t>
    </rPh>
    <rPh sb="3" eb="4">
      <t>ク</t>
    </rPh>
    <phoneticPr fontId="2"/>
  </si>
  <si>
    <t>長田区</t>
    <rPh sb="0" eb="2">
      <t>ナガタ</t>
    </rPh>
    <rPh sb="2" eb="3">
      <t>ク</t>
    </rPh>
    <phoneticPr fontId="2"/>
  </si>
  <si>
    <t>宜野湾区</t>
    <rPh sb="0" eb="3">
      <t>ギノワン</t>
    </rPh>
    <rPh sb="3" eb="4">
      <t>ク</t>
    </rPh>
    <phoneticPr fontId="2"/>
  </si>
  <si>
    <t>愛知区</t>
    <rPh sb="0" eb="2">
      <t>アイチ</t>
    </rPh>
    <rPh sb="2" eb="3">
      <t>ク</t>
    </rPh>
    <phoneticPr fontId="2"/>
  </si>
  <si>
    <t>中原区</t>
    <rPh sb="0" eb="2">
      <t>ナカハラ</t>
    </rPh>
    <rPh sb="2" eb="3">
      <t>ク</t>
    </rPh>
    <phoneticPr fontId="2"/>
  </si>
  <si>
    <t>－</t>
    <phoneticPr fontId="2"/>
  </si>
  <si>
    <t>平成30年9月30日</t>
    <rPh sb="0" eb="2">
      <t>ヘイセイ</t>
    </rPh>
    <rPh sb="4" eb="5">
      <t>ネン</t>
    </rPh>
    <rPh sb="6" eb="7">
      <t>ガツ</t>
    </rPh>
    <rPh sb="9" eb="10">
      <t>ニチ</t>
    </rPh>
    <phoneticPr fontId="2"/>
  </si>
  <si>
    <t>－</t>
    <phoneticPr fontId="2"/>
  </si>
  <si>
    <t>－</t>
    <phoneticPr fontId="2"/>
  </si>
  <si>
    <t>平成30年</t>
    <rPh sb="0" eb="2">
      <t>ヘイセイ</t>
    </rPh>
    <rPh sb="4" eb="5">
      <t>ネン</t>
    </rPh>
    <phoneticPr fontId="4"/>
  </si>
  <si>
    <t>資料：選挙管理委員会</t>
    <phoneticPr fontId="2"/>
  </si>
  <si>
    <t>平成17年</t>
    <rPh sb="0" eb="2">
      <t>ヘイセイ</t>
    </rPh>
    <rPh sb="4" eb="5">
      <t>ネン</t>
    </rPh>
    <phoneticPr fontId="4"/>
  </si>
  <si>
    <t>令和元年</t>
    <rPh sb="0" eb="2">
      <t>レイワ</t>
    </rPh>
    <rPh sb="2" eb="4">
      <t>ガンネン</t>
    </rPh>
    <phoneticPr fontId="2"/>
  </si>
  <si>
    <t>令和元年7月21日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</si>
  <si>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令和元年</t>
    <rPh sb="0" eb="2">
      <t>レイワ</t>
    </rPh>
    <rPh sb="2" eb="4">
      <t>ガンネン</t>
    </rPh>
    <rPh sb="3" eb="4">
      <t>ネン</t>
    </rPh>
    <phoneticPr fontId="4"/>
  </si>
  <si>
    <t>（単位：人・％・所・枚）</t>
    <rPh sb="1" eb="3">
      <t>タンイ</t>
    </rPh>
    <rPh sb="4" eb="5">
      <t>ヒト</t>
    </rPh>
    <rPh sb="8" eb="9">
      <t>ジョ</t>
    </rPh>
    <rPh sb="10" eb="11">
      <t>マイ</t>
    </rPh>
    <phoneticPr fontId="2"/>
  </si>
  <si>
    <t>（単位：人・％・所・枚）</t>
    <phoneticPr fontId="2"/>
  </si>
  <si>
    <t>令和元年</t>
    <rPh sb="0" eb="2">
      <t>レイワ</t>
    </rPh>
    <rPh sb="2" eb="4">
      <t>ガンネン</t>
    </rPh>
    <phoneticPr fontId="4"/>
  </si>
  <si>
    <t>（単位：人・％・所・枚）</t>
    <phoneticPr fontId="2"/>
  </si>
  <si>
    <t>（単位：人・％・所・枚）</t>
    <phoneticPr fontId="2"/>
  </si>
  <si>
    <r>
      <t>平成25</t>
    </r>
    <r>
      <rPr>
        <sz val="11"/>
        <color theme="0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4"/>
  </si>
  <si>
    <r>
      <t>平成28</t>
    </r>
    <r>
      <rPr>
        <sz val="11"/>
        <color theme="0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4"/>
  </si>
  <si>
    <t>令和2年</t>
    <rPh sb="0" eb="2">
      <t>レイワ</t>
    </rPh>
    <rPh sb="3" eb="4">
      <t>ネン</t>
    </rPh>
    <phoneticPr fontId="4"/>
  </si>
  <si>
    <t>令和2年</t>
    <rPh sb="0" eb="2">
      <t>レイワ</t>
    </rPh>
    <rPh sb="3" eb="4">
      <t>ネン</t>
    </rPh>
    <phoneticPr fontId="2"/>
  </si>
  <si>
    <t>真栄原区、我如古区</t>
    <rPh sb="0" eb="3">
      <t>マエハラ</t>
    </rPh>
    <rPh sb="3" eb="4">
      <t>ク</t>
    </rPh>
    <rPh sb="5" eb="8">
      <t>ガネコ</t>
    </rPh>
    <rPh sb="8" eb="9">
      <t>ク</t>
    </rPh>
    <phoneticPr fontId="2"/>
  </si>
  <si>
    <t>令和2年12月1日現在（単位：人）</t>
    <rPh sb="0" eb="2">
      <t>レイワ</t>
    </rPh>
    <rPh sb="3" eb="4">
      <t>ネン</t>
    </rPh>
    <rPh sb="12" eb="14">
      <t>タンイ</t>
    </rPh>
    <rPh sb="15" eb="16">
      <t>ヒト</t>
    </rPh>
    <phoneticPr fontId="2"/>
  </si>
  <si>
    <t>令和2年</t>
    <rPh sb="0" eb="2">
      <t>レイワ</t>
    </rPh>
    <rPh sb="3" eb="4">
      <t>ネン</t>
    </rPh>
    <phoneticPr fontId="2"/>
  </si>
  <si>
    <t>　選挙人名簿の定時登録は3月､6月､9月､12月の年4回あり、直近の令和2年12月1日現在の登録者は78,518人(男 37,658人、女 40,860人)で、総人口　98,768人の79.50%にあたる。登録者数を投票区別にみると長田区7,741人、真志喜・宇地泊区7,582人、真栄原区・我如古区7,570人と続いている。</t>
    <rPh sb="146" eb="149">
      <t>ガネコ</t>
    </rPh>
    <rPh sb="149" eb="150">
      <t>ク</t>
    </rPh>
    <phoneticPr fontId="2"/>
  </si>
  <si>
    <t>　注：平成28年は市議選による9月10日繰延べ登録者数</t>
    <rPh sb="1" eb="2">
      <t>チュウ</t>
    </rPh>
    <rPh sb="3" eb="5">
      <t>ヘイセイ</t>
    </rPh>
    <rPh sb="7" eb="8">
      <t>ネン</t>
    </rPh>
    <rPh sb="9" eb="12">
      <t>シギセン</t>
    </rPh>
    <rPh sb="16" eb="17">
      <t>ガツ</t>
    </rPh>
    <rPh sb="19" eb="20">
      <t>カ</t>
    </rPh>
    <rPh sb="20" eb="22">
      <t>クリノ</t>
    </rPh>
    <rPh sb="23" eb="25">
      <t>トウロク</t>
    </rPh>
    <rPh sb="25" eb="26">
      <t>シャ</t>
    </rPh>
    <rPh sb="26" eb="27">
      <t>スウ</t>
    </rPh>
    <phoneticPr fontId="2"/>
  </si>
  <si>
    <t>各年12月1日現在(単位：人)</t>
    <phoneticPr fontId="2"/>
  </si>
  <si>
    <t>(平成28年は9月10日現在　平成29年以降は12月１日現在)</t>
    <rPh sb="1" eb="3">
      <t>ヘイセイ</t>
    </rPh>
    <rPh sb="5" eb="6">
      <t>ネン</t>
    </rPh>
    <rPh sb="8" eb="9">
      <t>ガツ</t>
    </rPh>
    <rPh sb="11" eb="12">
      <t>ニチ</t>
    </rPh>
    <rPh sb="12" eb="14">
      <t>ゲンザイ</t>
    </rPh>
    <rPh sb="15" eb="17">
      <t>ヘイセイ</t>
    </rPh>
    <rPh sb="19" eb="20">
      <t>ネン</t>
    </rPh>
    <rPh sb="20" eb="22">
      <t>イコウ</t>
    </rPh>
    <rPh sb="25" eb="26">
      <t>ガツ</t>
    </rPh>
    <rPh sb="27" eb="28">
      <t>ニチ</t>
    </rPh>
    <rPh sb="28" eb="3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</si>
</sst>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_ "/>
    <numFmt numFmtId="177" formatCode="0.0_);[Red]\(0.0\)"/>
    <numFmt numFmtId="178" formatCode="0.0%"/>
    <numFmt numFmtId="179" formatCode="0.0_ "/>
    <numFmt numFmtId="180" formatCode="#,##0\ "/>
    <numFmt numFmtId="181" formatCode="#,##0.00_ "/>
    <numFmt numFmtId="182" formatCode="#,##0.00\ "/>
    <numFmt numFmtId="183" formatCode="0\ "/>
    <numFmt numFmtId="184" formatCode="0_ \ \ "/>
  </numFmts>
  <fonts count="17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8"/>
      <name val="ＭＳ 明朝"/>
      <family val="1"/>
      <charset val="128"/>
    </font>
    <font>
      <sz val="9"/>
      <name val="ＭＳ 明朝"/>
      <family val="1"/>
      <charset val="128"/>
    </font>
    <font>
      <sz val="18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Down="1">
      <left style="hair">
        <color indexed="64"/>
      </left>
      <right style="thin">
        <color indexed="64"/>
      </right>
      <top/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</cellStyleXfs>
  <cellXfs count="228">
    <xf numFmtId="0" fontId="0" fillId="0" borderId="0" xfId="0">
      <alignment vertical="center"/>
    </xf>
    <xf numFmtId="38" fontId="3" fillId="0" borderId="0" xfId="1" applyFont="1" applyFill="1" applyAlignment="1">
      <alignment vertical="center"/>
    </xf>
    <xf numFmtId="38" fontId="5" fillId="0" borderId="0" xfId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distributed" vertical="center" justifyLastLine="1"/>
    </xf>
    <xf numFmtId="176" fontId="6" fillId="0" borderId="5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vertical="center" justifyLastLine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distributed" vertical="center" justifyLastLine="1"/>
    </xf>
    <xf numFmtId="0" fontId="5" fillId="0" borderId="11" xfId="0" applyFont="1" applyFill="1" applyBorder="1" applyAlignment="1">
      <alignment horizontal="distributed" vertical="center" justifyLastLine="1"/>
    </xf>
    <xf numFmtId="0" fontId="5" fillId="0" borderId="13" xfId="0" applyFont="1" applyFill="1" applyBorder="1" applyAlignment="1">
      <alignment horizontal="distributed" vertical="center" justifyLastLine="1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distributed" vertical="center" justifyLastLine="1"/>
    </xf>
    <xf numFmtId="0" fontId="12" fillId="0" borderId="17" xfId="0" applyFont="1" applyFill="1" applyBorder="1" applyAlignment="1">
      <alignment horizontal="left" vertical="center" indent="1"/>
    </xf>
    <xf numFmtId="0" fontId="12" fillId="0" borderId="18" xfId="0" applyFont="1" applyFill="1" applyBorder="1" applyAlignment="1">
      <alignment horizontal="left" vertical="center" wrapText="1" indent="1"/>
    </xf>
    <xf numFmtId="0" fontId="12" fillId="0" borderId="19" xfId="0" applyFont="1" applyFill="1" applyBorder="1" applyAlignment="1">
      <alignment horizontal="left" vertical="center" wrapText="1" indent="1"/>
    </xf>
    <xf numFmtId="0" fontId="5" fillId="0" borderId="20" xfId="0" applyFont="1" applyFill="1" applyBorder="1" applyAlignment="1">
      <alignment horizontal="distributed" vertical="center" justifyLastLine="1"/>
    </xf>
    <xf numFmtId="0" fontId="12" fillId="0" borderId="21" xfId="0" applyFont="1" applyFill="1" applyBorder="1" applyAlignment="1">
      <alignment horizontal="left" vertical="center" indent="1"/>
    </xf>
    <xf numFmtId="0" fontId="10" fillId="0" borderId="0" xfId="0" applyFont="1" applyFill="1" applyBorder="1" applyAlignment="1">
      <alignment horizontal="right" vertical="center"/>
    </xf>
    <xf numFmtId="180" fontId="6" fillId="0" borderId="0" xfId="0" applyNumberFormat="1" applyFont="1" applyFill="1" applyBorder="1" applyAlignment="1">
      <alignment vertical="center"/>
    </xf>
    <xf numFmtId="0" fontId="5" fillId="0" borderId="22" xfId="0" applyFont="1" applyFill="1" applyBorder="1" applyAlignment="1">
      <alignment horizontal="distributed" vertical="center" justifyLastLine="1"/>
    </xf>
    <xf numFmtId="0" fontId="5" fillId="0" borderId="23" xfId="0" applyFont="1" applyFill="1" applyBorder="1" applyAlignment="1">
      <alignment horizontal="distributed" vertical="center" justifyLastLine="1"/>
    </xf>
    <xf numFmtId="58" fontId="5" fillId="0" borderId="14" xfId="0" applyNumberFormat="1" applyFont="1" applyFill="1" applyBorder="1" applyAlignment="1">
      <alignment horizontal="distributed" vertical="center"/>
    </xf>
    <xf numFmtId="0" fontId="6" fillId="0" borderId="24" xfId="0" applyFont="1" applyFill="1" applyBorder="1" applyAlignment="1">
      <alignment horizontal="center" vertical="center"/>
    </xf>
    <xf numFmtId="176" fontId="6" fillId="0" borderId="25" xfId="0" applyNumberFormat="1" applyFont="1" applyFill="1" applyBorder="1" applyAlignment="1">
      <alignment vertical="center"/>
    </xf>
    <xf numFmtId="181" fontId="6" fillId="0" borderId="25" xfId="0" applyNumberFormat="1" applyFont="1" applyFill="1" applyBorder="1" applyAlignment="1">
      <alignment vertical="center"/>
    </xf>
    <xf numFmtId="58" fontId="5" fillId="0" borderId="16" xfId="0" applyNumberFormat="1" applyFont="1" applyFill="1" applyBorder="1" applyAlignment="1">
      <alignment horizontal="distributed" vertical="center"/>
    </xf>
    <xf numFmtId="0" fontId="6" fillId="0" borderId="26" xfId="0" applyFont="1" applyFill="1" applyBorder="1" applyAlignment="1">
      <alignment horizontal="center" vertical="center"/>
    </xf>
    <xf numFmtId="176" fontId="6" fillId="0" borderId="27" xfId="0" applyNumberFormat="1" applyFont="1" applyFill="1" applyBorder="1" applyAlignment="1">
      <alignment vertical="center"/>
    </xf>
    <xf numFmtId="176" fontId="6" fillId="0" borderId="17" xfId="0" applyNumberFormat="1" applyFont="1" applyFill="1" applyBorder="1" applyAlignment="1">
      <alignment horizontal="right" vertical="center" indent="1"/>
    </xf>
    <xf numFmtId="58" fontId="5" fillId="0" borderId="3" xfId="0" applyNumberFormat="1" applyFont="1" applyFill="1" applyBorder="1" applyAlignment="1">
      <alignment horizontal="distributed" vertical="center"/>
    </xf>
    <xf numFmtId="0" fontId="6" fillId="0" borderId="28" xfId="0" applyFont="1" applyFill="1" applyBorder="1" applyAlignment="1">
      <alignment horizontal="center" vertical="center"/>
    </xf>
    <xf numFmtId="176" fontId="6" fillId="0" borderId="29" xfId="0" applyNumberFormat="1" applyFont="1" applyFill="1" applyBorder="1" applyAlignment="1">
      <alignment vertical="center"/>
    </xf>
    <xf numFmtId="176" fontId="6" fillId="0" borderId="18" xfId="0" applyNumberFormat="1" applyFont="1" applyFill="1" applyBorder="1" applyAlignment="1">
      <alignment horizontal="right" vertical="center" indent="1"/>
    </xf>
    <xf numFmtId="58" fontId="5" fillId="0" borderId="30" xfId="0" applyNumberFormat="1" applyFont="1" applyFill="1" applyBorder="1" applyAlignment="1">
      <alignment horizontal="distributed" vertical="center"/>
    </xf>
    <xf numFmtId="58" fontId="5" fillId="0" borderId="20" xfId="0" applyNumberFormat="1" applyFont="1" applyFill="1" applyBorder="1" applyAlignment="1">
      <alignment horizontal="distributed" vertical="center"/>
    </xf>
    <xf numFmtId="0" fontId="6" fillId="0" borderId="31" xfId="0" applyFont="1" applyFill="1" applyBorder="1" applyAlignment="1">
      <alignment horizontal="center" vertical="center"/>
    </xf>
    <xf numFmtId="176" fontId="6" fillId="0" borderId="22" xfId="0" applyNumberFormat="1" applyFont="1" applyFill="1" applyBorder="1" applyAlignment="1">
      <alignment vertical="center"/>
    </xf>
    <xf numFmtId="181" fontId="6" fillId="0" borderId="22" xfId="0" applyNumberFormat="1" applyFont="1" applyFill="1" applyBorder="1" applyAlignment="1">
      <alignment vertical="center"/>
    </xf>
    <xf numFmtId="176" fontId="6" fillId="0" borderId="21" xfId="0" applyNumberFormat="1" applyFont="1" applyFill="1" applyBorder="1" applyAlignment="1">
      <alignment horizontal="right" vertical="center" indent="1"/>
    </xf>
    <xf numFmtId="58" fontId="5" fillId="0" borderId="30" xfId="0" applyNumberFormat="1" applyFont="1" applyFill="1" applyBorder="1" applyAlignment="1">
      <alignment horizontal="distributed"/>
    </xf>
    <xf numFmtId="3" fontId="6" fillId="0" borderId="26" xfId="0" applyNumberFormat="1" applyFont="1" applyFill="1" applyBorder="1" applyAlignment="1">
      <alignment horizontal="center" vertical="center"/>
    </xf>
    <xf numFmtId="3" fontId="6" fillId="0" borderId="27" xfId="0" applyNumberFormat="1" applyFont="1" applyFill="1" applyBorder="1" applyAlignment="1">
      <alignment horizontal="center" vertical="center"/>
    </xf>
    <xf numFmtId="176" fontId="6" fillId="0" borderId="27" xfId="0" applyNumberFormat="1" applyFon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center" vertical="top"/>
    </xf>
    <xf numFmtId="3" fontId="6" fillId="0" borderId="28" xfId="0" applyNumberFormat="1" applyFont="1" applyFill="1" applyBorder="1" applyAlignment="1">
      <alignment horizontal="center" vertical="center"/>
    </xf>
    <xf numFmtId="3" fontId="6" fillId="0" borderId="29" xfId="0" applyNumberFormat="1" applyFont="1" applyFill="1" applyBorder="1" applyAlignment="1">
      <alignment horizontal="center" vertical="center"/>
    </xf>
    <xf numFmtId="176" fontId="6" fillId="0" borderId="29" xfId="0" applyNumberFormat="1" applyFont="1" applyFill="1" applyBorder="1" applyAlignment="1">
      <alignment horizontal="right" vertical="center"/>
    </xf>
    <xf numFmtId="181" fontId="6" fillId="0" borderId="29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49" fontId="5" fillId="0" borderId="14" xfId="0" applyNumberFormat="1" applyFont="1" applyFill="1" applyBorder="1" applyAlignment="1">
      <alignment horizontal="distributed" vertical="center" shrinkToFit="1"/>
    </xf>
    <xf numFmtId="3" fontId="6" fillId="0" borderId="24" xfId="0" applyNumberFormat="1" applyFont="1" applyFill="1" applyBorder="1" applyAlignment="1">
      <alignment horizontal="center" vertical="center"/>
    </xf>
    <xf numFmtId="176" fontId="6" fillId="0" borderId="19" xfId="0" applyNumberFormat="1" applyFont="1" applyFill="1" applyBorder="1" applyAlignment="1">
      <alignment horizontal="right" vertical="center" indent="1"/>
    </xf>
    <xf numFmtId="49" fontId="5" fillId="0" borderId="16" xfId="0" applyNumberFormat="1" applyFont="1" applyFill="1" applyBorder="1" applyAlignment="1">
      <alignment horizontal="distributed" vertical="center" shrinkToFit="1"/>
    </xf>
    <xf numFmtId="49" fontId="5" fillId="0" borderId="30" xfId="0" applyNumberFormat="1" applyFont="1" applyFill="1" applyBorder="1" applyAlignment="1">
      <alignment horizontal="distributed" vertical="center" shrinkToFit="1"/>
    </xf>
    <xf numFmtId="49" fontId="5" fillId="0" borderId="20" xfId="0" applyNumberFormat="1" applyFont="1" applyFill="1" applyBorder="1" applyAlignment="1">
      <alignment horizontal="distributed" vertical="center" shrinkToFit="1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Alignment="1"/>
    <xf numFmtId="0" fontId="8" fillId="0" borderId="14" xfId="0" applyFont="1" applyFill="1" applyBorder="1" applyAlignment="1">
      <alignment horizontal="center"/>
    </xf>
    <xf numFmtId="180" fontId="6" fillId="0" borderId="29" xfId="0" applyNumberFormat="1" applyFont="1" applyFill="1" applyBorder="1" applyAlignment="1">
      <alignment horizontal="right" vertical="center"/>
    </xf>
    <xf numFmtId="181" fontId="6" fillId="0" borderId="29" xfId="0" applyNumberFormat="1" applyFont="1" applyFill="1" applyBorder="1" applyAlignment="1">
      <alignment horizontal="right" vertical="center"/>
    </xf>
    <xf numFmtId="180" fontId="6" fillId="0" borderId="18" xfId="0" applyNumberFormat="1" applyFont="1" applyFill="1" applyBorder="1" applyAlignment="1">
      <alignment horizontal="right" vertical="center" indent="1"/>
    </xf>
    <xf numFmtId="0" fontId="8" fillId="0" borderId="3" xfId="0" applyFont="1" applyFill="1" applyBorder="1" applyAlignment="1">
      <alignment horizontal="center"/>
    </xf>
    <xf numFmtId="3" fontId="6" fillId="0" borderId="22" xfId="0" applyNumberFormat="1" applyFont="1" applyFill="1" applyBorder="1" applyAlignment="1">
      <alignment horizontal="center" vertical="center"/>
    </xf>
    <xf numFmtId="181" fontId="6" fillId="0" borderId="22" xfId="0" applyNumberFormat="1" applyFont="1" applyFill="1" applyBorder="1" applyAlignment="1">
      <alignment horizontal="right" vertical="center"/>
    </xf>
    <xf numFmtId="0" fontId="7" fillId="0" borderId="0" xfId="0" applyFont="1" applyFill="1" applyAlignment="1"/>
    <xf numFmtId="181" fontId="6" fillId="0" borderId="27" xfId="0" applyNumberFormat="1" applyFont="1" applyFill="1" applyBorder="1" applyAlignment="1">
      <alignment horizontal="right" vertical="center"/>
    </xf>
    <xf numFmtId="3" fontId="6" fillId="0" borderId="4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right" vertical="center"/>
    </xf>
    <xf numFmtId="181" fontId="6" fillId="0" borderId="5" xfId="0" applyNumberFormat="1" applyFont="1" applyFill="1" applyBorder="1" applyAlignment="1">
      <alignment horizontal="right" vertical="center"/>
    </xf>
    <xf numFmtId="176" fontId="6" fillId="0" borderId="6" xfId="0" applyNumberFormat="1" applyFont="1" applyFill="1" applyBorder="1" applyAlignment="1">
      <alignment horizontal="right" vertical="center" indent="1"/>
    </xf>
    <xf numFmtId="58" fontId="5" fillId="0" borderId="7" xfId="0" applyNumberFormat="1" applyFont="1" applyFill="1" applyBorder="1" applyAlignment="1">
      <alignment horizontal="distributed" vertical="center"/>
    </xf>
    <xf numFmtId="0" fontId="10" fillId="0" borderId="0" xfId="0" applyFont="1" applyFill="1" applyAlignment="1">
      <alignment vertical="center"/>
    </xf>
    <xf numFmtId="176" fontId="6" fillId="0" borderId="22" xfId="0" applyNumberFormat="1" applyFont="1" applyFill="1" applyBorder="1" applyAlignment="1">
      <alignment horizontal="right" vertical="center"/>
    </xf>
    <xf numFmtId="0" fontId="0" fillId="0" borderId="0" xfId="0" applyFont="1" applyFill="1" applyAlignment="1"/>
    <xf numFmtId="176" fontId="6" fillId="0" borderId="2" xfId="0" applyNumberFormat="1" applyFont="1" applyFill="1" applyBorder="1" applyAlignment="1">
      <alignment horizontal="center" vertical="center"/>
    </xf>
    <xf numFmtId="176" fontId="6" fillId="0" borderId="32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right" vertical="center"/>
    </xf>
    <xf numFmtId="176" fontId="6" fillId="0" borderId="5" xfId="0" applyNumberFormat="1" applyFont="1" applyFill="1" applyBorder="1" applyAlignment="1">
      <alignment vertical="center"/>
    </xf>
    <xf numFmtId="181" fontId="6" fillId="0" borderId="5" xfId="0" applyNumberFormat="1" applyFont="1" applyFill="1" applyBorder="1" applyAlignment="1">
      <alignment vertical="center"/>
    </xf>
    <xf numFmtId="3" fontId="6" fillId="0" borderId="31" xfId="0" applyNumberFormat="1" applyFont="1" applyFill="1" applyBorder="1" applyAlignment="1">
      <alignment horizontal="center" vertical="center"/>
    </xf>
    <xf numFmtId="3" fontId="6" fillId="0" borderId="8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/>
    </xf>
    <xf numFmtId="176" fontId="6" fillId="0" borderId="32" xfId="0" applyNumberFormat="1" applyFont="1" applyFill="1" applyBorder="1" applyAlignment="1">
      <alignment horizontal="right" vertical="center" indent="1"/>
    </xf>
    <xf numFmtId="180" fontId="6" fillId="0" borderId="27" xfId="0" applyNumberFormat="1" applyFont="1" applyFill="1" applyBorder="1" applyAlignment="1">
      <alignment horizontal="right" vertical="center"/>
    </xf>
    <xf numFmtId="180" fontId="6" fillId="0" borderId="17" xfId="0" applyNumberFormat="1" applyFont="1" applyFill="1" applyBorder="1" applyAlignment="1">
      <alignment horizontal="right" vertical="center" indent="1"/>
    </xf>
    <xf numFmtId="0" fontId="6" fillId="0" borderId="33" xfId="0" applyFont="1" applyFill="1" applyBorder="1" applyAlignment="1">
      <alignment horizontal="center" vertical="center"/>
    </xf>
    <xf numFmtId="3" fontId="6" fillId="0" borderId="33" xfId="0" applyNumberFormat="1" applyFont="1" applyFill="1" applyBorder="1" applyAlignment="1">
      <alignment horizontal="center" vertical="center"/>
    </xf>
    <xf numFmtId="3" fontId="6" fillId="0" borderId="34" xfId="0" applyNumberFormat="1" applyFont="1" applyFill="1" applyBorder="1" applyAlignment="1">
      <alignment horizontal="center" vertical="center"/>
    </xf>
    <xf numFmtId="58" fontId="5" fillId="2" borderId="7" xfId="0" applyNumberFormat="1" applyFont="1" applyFill="1" applyBorder="1" applyAlignment="1">
      <alignment horizontal="distributed" vertical="center"/>
    </xf>
    <xf numFmtId="38" fontId="1" fillId="0" borderId="0" xfId="1" applyFont="1" applyFill="1" applyAlignment="1">
      <alignment vertical="center"/>
    </xf>
    <xf numFmtId="38" fontId="1" fillId="0" borderId="0" xfId="1" applyFont="1" applyFill="1" applyBorder="1" applyAlignment="1">
      <alignment vertical="center"/>
    </xf>
    <xf numFmtId="38" fontId="13" fillId="0" borderId="0" xfId="1" applyFont="1" applyFill="1" applyAlignment="1">
      <alignment vertical="center"/>
    </xf>
    <xf numFmtId="0" fontId="1" fillId="0" borderId="0" xfId="3" applyFont="1" applyFill="1" applyBorder="1">
      <alignment vertical="center"/>
    </xf>
    <xf numFmtId="0" fontId="5" fillId="0" borderId="0" xfId="3" applyFont="1" applyFill="1" applyBorder="1" applyAlignment="1">
      <alignment horizontal="distributed" vertical="center" justifyLastLine="1"/>
    </xf>
    <xf numFmtId="176" fontId="6" fillId="0" borderId="0" xfId="3" applyNumberFormat="1" applyFont="1" applyFill="1" applyBorder="1" applyAlignment="1">
      <alignment horizontal="center" vertical="center"/>
    </xf>
    <xf numFmtId="3" fontId="6" fillId="0" borderId="28" xfId="0" applyNumberFormat="1" applyFont="1" applyFill="1" applyBorder="1" applyAlignment="1">
      <alignment horizontal="center" vertical="center"/>
    </xf>
    <xf numFmtId="180" fontId="6" fillId="0" borderId="27" xfId="0" applyNumberFormat="1" applyFont="1" applyFill="1" applyBorder="1" applyAlignment="1">
      <alignment horizontal="right" vertical="center"/>
    </xf>
    <xf numFmtId="180" fontId="6" fillId="0" borderId="29" xfId="0" applyNumberFormat="1" applyFont="1" applyFill="1" applyBorder="1" applyAlignment="1">
      <alignment horizontal="right" vertical="center"/>
    </xf>
    <xf numFmtId="176" fontId="6" fillId="0" borderId="27" xfId="0" applyNumberFormat="1" applyFont="1" applyFill="1" applyBorder="1" applyAlignment="1">
      <alignment horizontal="center" vertical="center"/>
    </xf>
    <xf numFmtId="176" fontId="6" fillId="0" borderId="17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80" fontId="6" fillId="0" borderId="24" xfId="0" applyNumberFormat="1" applyFont="1" applyFill="1" applyBorder="1" applyAlignment="1">
      <alignment vertical="center"/>
    </xf>
    <xf numFmtId="180" fontId="6" fillId="0" borderId="26" xfId="0" applyNumberFormat="1" applyFont="1" applyFill="1" applyBorder="1" applyAlignment="1">
      <alignment vertical="center"/>
    </xf>
    <xf numFmtId="180" fontId="6" fillId="0" borderId="27" xfId="0" applyNumberFormat="1" applyFont="1" applyFill="1" applyBorder="1" applyAlignment="1">
      <alignment vertical="center"/>
    </xf>
    <xf numFmtId="180" fontId="6" fillId="0" borderId="35" xfId="0" applyNumberFormat="1" applyFont="1" applyFill="1" applyBorder="1" applyAlignment="1">
      <alignment vertical="center"/>
    </xf>
    <xf numFmtId="180" fontId="6" fillId="0" borderId="22" xfId="0" applyNumberFormat="1" applyFont="1" applyFill="1" applyBorder="1" applyAlignment="1">
      <alignment vertical="center"/>
    </xf>
    <xf numFmtId="0" fontId="14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right"/>
    </xf>
    <xf numFmtId="0" fontId="10" fillId="0" borderId="0" xfId="0" applyFont="1" applyFill="1" applyAlignment="1">
      <alignment horizontal="right" vertical="top"/>
    </xf>
    <xf numFmtId="3" fontId="6" fillId="0" borderId="35" xfId="0" applyNumberFormat="1" applyFont="1" applyFill="1" applyBorder="1" applyAlignment="1">
      <alignment horizontal="center" vertical="center"/>
    </xf>
    <xf numFmtId="38" fontId="15" fillId="0" borderId="0" xfId="1" applyFont="1" applyFill="1" applyBorder="1" applyAlignment="1">
      <alignment vertical="center"/>
    </xf>
    <xf numFmtId="0" fontId="15" fillId="0" borderId="0" xfId="3" applyFont="1" applyFill="1" applyBorder="1">
      <alignment vertical="center"/>
    </xf>
    <xf numFmtId="178" fontId="15" fillId="0" borderId="0" xfId="1" applyNumberFormat="1" applyFont="1" applyFill="1" applyBorder="1" applyAlignment="1">
      <alignment vertical="center"/>
    </xf>
    <xf numFmtId="179" fontId="15" fillId="0" borderId="0" xfId="3" applyNumberFormat="1" applyFont="1" applyFill="1" applyBorder="1" applyAlignment="1">
      <alignment vertical="center"/>
    </xf>
    <xf numFmtId="0" fontId="16" fillId="0" borderId="0" xfId="3" applyFont="1" applyFill="1" applyBorder="1">
      <alignment vertical="center"/>
    </xf>
    <xf numFmtId="177" fontId="15" fillId="0" borderId="0" xfId="1" applyNumberFormat="1" applyFont="1" applyFill="1" applyBorder="1" applyAlignment="1">
      <alignment vertical="center"/>
    </xf>
    <xf numFmtId="0" fontId="5" fillId="0" borderId="14" xfId="0" applyFont="1" applyFill="1" applyBorder="1" applyAlignment="1">
      <alignment horizontal="distributed" vertical="center" justifyLastLine="1"/>
    </xf>
    <xf numFmtId="180" fontId="6" fillId="0" borderId="25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distributed" vertical="center" justifyLastLine="1"/>
    </xf>
    <xf numFmtId="3" fontId="6" fillId="0" borderId="27" xfId="0" applyNumberFormat="1" applyFont="1" applyFill="1" applyBorder="1" applyAlignment="1">
      <alignment horizontal="center" vertical="center"/>
    </xf>
    <xf numFmtId="181" fontId="6" fillId="0" borderId="27" xfId="0" applyNumberFormat="1" applyFont="1" applyFill="1" applyBorder="1" applyAlignment="1">
      <alignment horizontal="right" vertical="center"/>
    </xf>
    <xf numFmtId="180" fontId="6" fillId="0" borderId="27" xfId="0" applyNumberFormat="1" applyFont="1" applyFill="1" applyBorder="1" applyAlignment="1">
      <alignment horizontal="right" vertical="center"/>
    </xf>
    <xf numFmtId="180" fontId="6" fillId="0" borderId="17" xfId="0" applyNumberFormat="1" applyFont="1" applyFill="1" applyBorder="1" applyAlignment="1">
      <alignment horizontal="right" vertical="center" indent="1"/>
    </xf>
    <xf numFmtId="176" fontId="6" fillId="0" borderId="0" xfId="0" applyNumberFormat="1" applyFont="1" applyFill="1" applyBorder="1" applyAlignment="1">
      <alignment horizontal="center" vertical="center"/>
    </xf>
    <xf numFmtId="177" fontId="1" fillId="0" borderId="0" xfId="3" applyNumberFormat="1" applyFont="1" applyFill="1" applyBorder="1">
      <alignment vertical="center"/>
    </xf>
    <xf numFmtId="178" fontId="1" fillId="0" borderId="0" xfId="1" applyNumberFormat="1" applyFont="1" applyFill="1" applyBorder="1" applyAlignment="1">
      <alignment vertical="center"/>
    </xf>
    <xf numFmtId="179" fontId="1" fillId="0" borderId="0" xfId="3" applyNumberFormat="1" applyFont="1" applyFill="1" applyBorder="1">
      <alignment vertical="center"/>
    </xf>
    <xf numFmtId="179" fontId="1" fillId="0" borderId="0" xfId="1" applyNumberFormat="1" applyFont="1" applyFill="1" applyBorder="1" applyAlignment="1">
      <alignment vertical="center"/>
    </xf>
    <xf numFmtId="179" fontId="1" fillId="0" borderId="0" xfId="3" applyNumberFormat="1" applyFont="1" applyFill="1" applyBorder="1" applyAlignment="1">
      <alignment vertical="center"/>
    </xf>
    <xf numFmtId="3" fontId="6" fillId="0" borderId="45" xfId="0" applyNumberFormat="1" applyFont="1" applyFill="1" applyBorder="1" applyAlignment="1">
      <alignment horizontal="center" vertical="center"/>
    </xf>
    <xf numFmtId="180" fontId="6" fillId="0" borderId="2" xfId="0" applyNumberFormat="1" applyFont="1" applyFill="1" applyBorder="1" applyAlignment="1">
      <alignment horizontal="right" vertical="center"/>
    </xf>
    <xf numFmtId="180" fontId="6" fillId="0" borderId="46" xfId="0" applyNumberFormat="1" applyFont="1" applyFill="1" applyBorder="1" applyAlignment="1">
      <alignment horizontal="right" vertical="center"/>
    </xf>
    <xf numFmtId="180" fontId="6" fillId="0" borderId="32" xfId="0" applyNumberFormat="1" applyFont="1" applyFill="1" applyBorder="1" applyAlignment="1">
      <alignment horizontal="right" vertical="center" indent="1"/>
    </xf>
    <xf numFmtId="180" fontId="6" fillId="0" borderId="47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distributed" vertical="center" justifyLastLine="1"/>
    </xf>
    <xf numFmtId="176" fontId="6" fillId="0" borderId="6" xfId="0" applyNumberFormat="1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distributed" vertical="center" justifyLastLine="1"/>
    </xf>
    <xf numFmtId="176" fontId="6" fillId="0" borderId="41" xfId="0" applyNumberFormat="1" applyFont="1" applyFill="1" applyBorder="1" applyAlignment="1">
      <alignment horizontal="center" vertical="center"/>
    </xf>
    <xf numFmtId="176" fontId="6" fillId="0" borderId="55" xfId="0" applyNumberFormat="1" applyFont="1" applyFill="1" applyBorder="1" applyAlignment="1">
      <alignment horizontal="center" vertical="center"/>
    </xf>
    <xf numFmtId="38" fontId="3" fillId="0" borderId="0" xfId="1" applyFont="1" applyFill="1" applyAlignment="1">
      <alignment horizontal="center" vertical="center"/>
    </xf>
    <xf numFmtId="38" fontId="10" fillId="0" borderId="0" xfId="1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 vertical="center" justifyLastLine="1"/>
    </xf>
    <xf numFmtId="0" fontId="5" fillId="0" borderId="0" xfId="0" applyFont="1" applyFill="1" applyBorder="1" applyAlignment="1">
      <alignment horizontal="distributed" vertical="center"/>
    </xf>
    <xf numFmtId="0" fontId="13" fillId="0" borderId="0" xfId="0" applyFont="1" applyFill="1" applyAlignment="1"/>
    <xf numFmtId="0" fontId="8" fillId="0" borderId="0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wrapText="1"/>
    </xf>
    <xf numFmtId="0" fontId="5" fillId="0" borderId="36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distributed" vertical="center" justifyLastLine="1"/>
    </xf>
    <xf numFmtId="0" fontId="5" fillId="0" borderId="38" xfId="0" applyFont="1" applyFill="1" applyBorder="1" applyAlignment="1">
      <alignment horizontal="distributed" vertical="center" justifyLastLine="1"/>
    </xf>
    <xf numFmtId="0" fontId="5" fillId="0" borderId="32" xfId="0" applyFont="1" applyFill="1" applyBorder="1" applyAlignment="1">
      <alignment horizontal="distributed" vertical="center" justifyLastLine="1"/>
    </xf>
    <xf numFmtId="0" fontId="9" fillId="0" borderId="0" xfId="0" applyFont="1" applyFill="1" applyAlignment="1">
      <alignment horizontal="center" vertical="center"/>
    </xf>
    <xf numFmtId="0" fontId="5" fillId="0" borderId="48" xfId="0" applyFont="1" applyFill="1" applyBorder="1" applyAlignment="1">
      <alignment horizontal="center" vertical="center" justifyLastLine="1"/>
    </xf>
    <xf numFmtId="0" fontId="5" fillId="0" borderId="37" xfId="0" applyFont="1" applyFill="1" applyBorder="1" applyAlignment="1">
      <alignment horizontal="center" vertical="center" justifyLastLine="1"/>
    </xf>
    <xf numFmtId="0" fontId="5" fillId="0" borderId="49" xfId="0" applyFont="1" applyFill="1" applyBorder="1" applyAlignment="1">
      <alignment horizontal="center" vertical="center" justifyLastLine="1"/>
    </xf>
    <xf numFmtId="0" fontId="5" fillId="0" borderId="8" xfId="0" applyFont="1" applyFill="1" applyBorder="1" applyAlignment="1">
      <alignment horizontal="center" vertical="center" justifyLastLine="1"/>
    </xf>
    <xf numFmtId="176" fontId="6" fillId="0" borderId="50" xfId="0" applyNumberFormat="1" applyFont="1" applyFill="1" applyBorder="1" applyAlignment="1">
      <alignment horizontal="center" vertical="center"/>
    </xf>
    <xf numFmtId="176" fontId="6" fillId="0" borderId="44" xfId="0" applyNumberFormat="1" applyFont="1" applyFill="1" applyBorder="1" applyAlignment="1">
      <alignment horizontal="center" vertical="center"/>
    </xf>
    <xf numFmtId="176" fontId="6" fillId="0" borderId="54" xfId="0" applyNumberFormat="1" applyFont="1" applyFill="1" applyBorder="1" applyAlignment="1">
      <alignment horizontal="center" vertical="center"/>
    </xf>
    <xf numFmtId="176" fontId="6" fillId="0" borderId="24" xfId="0" applyNumberFormat="1" applyFont="1" applyFill="1" applyBorder="1" applyAlignment="1">
      <alignment horizontal="center" vertical="center"/>
    </xf>
    <xf numFmtId="176" fontId="6" fillId="0" borderId="51" xfId="0" applyNumberFormat="1" applyFont="1" applyFill="1" applyBorder="1" applyAlignment="1">
      <alignment horizontal="center" vertical="center"/>
    </xf>
    <xf numFmtId="176" fontId="6" fillId="0" borderId="26" xfId="0" applyNumberFormat="1" applyFont="1" applyFill="1" applyBorder="1" applyAlignment="1">
      <alignment horizontal="center" vertical="center"/>
    </xf>
    <xf numFmtId="176" fontId="6" fillId="0" borderId="52" xfId="0" applyNumberFormat="1" applyFont="1" applyFill="1" applyBorder="1" applyAlignment="1">
      <alignment horizontal="center" vertical="center"/>
    </xf>
    <xf numFmtId="176" fontId="6" fillId="0" borderId="35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distributed" vertical="center" justifyLastLine="1"/>
    </xf>
    <xf numFmtId="0" fontId="5" fillId="0" borderId="14" xfId="0" applyFont="1" applyFill="1" applyBorder="1" applyAlignment="1">
      <alignment horizontal="distributed" vertical="center" justifyLastLine="1"/>
    </xf>
    <xf numFmtId="180" fontId="6" fillId="0" borderId="33" xfId="0" applyNumberFormat="1" applyFont="1" applyFill="1" applyBorder="1" applyAlignment="1">
      <alignment horizontal="right" vertical="center"/>
    </xf>
    <xf numFmtId="180" fontId="6" fillId="0" borderId="39" xfId="0" applyNumberFormat="1" applyFont="1" applyFill="1" applyBorder="1" applyAlignment="1">
      <alignment horizontal="right" vertical="center"/>
    </xf>
    <xf numFmtId="180" fontId="6" fillId="0" borderId="29" xfId="0" applyNumberFormat="1" applyFont="1" applyFill="1" applyBorder="1" applyAlignment="1">
      <alignment vertical="center"/>
    </xf>
    <xf numFmtId="180" fontId="6" fillId="0" borderId="25" xfId="0" applyNumberFormat="1" applyFont="1" applyFill="1" applyBorder="1" applyAlignment="1">
      <alignment vertical="center"/>
    </xf>
    <xf numFmtId="180" fontId="6" fillId="0" borderId="29" xfId="0" applyNumberFormat="1" applyFont="1" applyFill="1" applyBorder="1" applyAlignment="1">
      <alignment horizontal="right" vertical="center"/>
    </xf>
    <xf numFmtId="180" fontId="6" fillId="0" borderId="25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center" vertical="center" wrapText="1" justifyLastLine="1"/>
    </xf>
    <xf numFmtId="0" fontId="5" fillId="0" borderId="32" xfId="0" applyFont="1" applyFill="1" applyBorder="1" applyAlignment="1">
      <alignment horizontal="center" vertical="center" justifyLastLine="1"/>
    </xf>
    <xf numFmtId="0" fontId="5" fillId="0" borderId="12" xfId="0" applyFont="1" applyFill="1" applyBorder="1" applyAlignment="1">
      <alignment horizontal="distributed" vertical="center" justifyLastLine="1"/>
    </xf>
    <xf numFmtId="0" fontId="1" fillId="0" borderId="0" xfId="0" applyFont="1" applyFill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distributed" vertical="center" justifyLastLine="1"/>
    </xf>
    <xf numFmtId="0" fontId="5" fillId="0" borderId="42" xfId="0" applyFont="1" applyFill="1" applyBorder="1" applyAlignment="1">
      <alignment horizontal="center" vertical="center" justifyLastLine="1"/>
    </xf>
    <xf numFmtId="0" fontId="5" fillId="0" borderId="43" xfId="0" applyFont="1" applyFill="1" applyBorder="1" applyAlignment="1">
      <alignment horizontal="center" vertical="center" justifyLastLine="1"/>
    </xf>
    <xf numFmtId="0" fontId="5" fillId="0" borderId="1" xfId="0" applyFont="1" applyFill="1" applyBorder="1" applyAlignment="1">
      <alignment horizontal="center" vertical="center" justifyLastLine="1"/>
    </xf>
    <xf numFmtId="0" fontId="5" fillId="0" borderId="2" xfId="0" applyFont="1" applyFill="1" applyBorder="1" applyAlignment="1">
      <alignment horizontal="center" vertical="center" justifyLastLine="1"/>
    </xf>
    <xf numFmtId="181" fontId="6" fillId="0" borderId="27" xfId="0" applyNumberFormat="1" applyFont="1" applyFill="1" applyBorder="1" applyAlignment="1">
      <alignment horizontal="right" vertical="center"/>
    </xf>
    <xf numFmtId="176" fontId="6" fillId="0" borderId="27" xfId="0" applyNumberFormat="1" applyFont="1" applyFill="1" applyBorder="1" applyAlignment="1">
      <alignment horizontal="right" vertical="center"/>
    </xf>
    <xf numFmtId="176" fontId="6" fillId="0" borderId="17" xfId="0" applyNumberFormat="1" applyFont="1" applyFill="1" applyBorder="1" applyAlignment="1">
      <alignment horizontal="right" vertical="center" indent="1"/>
    </xf>
    <xf numFmtId="3" fontId="6" fillId="0" borderId="26" xfId="0" applyNumberFormat="1" applyFont="1" applyFill="1" applyBorder="1" applyAlignment="1">
      <alignment horizontal="center" vertical="center"/>
    </xf>
    <xf numFmtId="3" fontId="6" fillId="0" borderId="27" xfId="0" applyNumberFormat="1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distributed" vertical="center" justifyLastLine="1"/>
    </xf>
    <xf numFmtId="0" fontId="5" fillId="0" borderId="44" xfId="0" applyFont="1" applyFill="1" applyBorder="1" applyAlignment="1">
      <alignment horizontal="distributed" vertical="center"/>
    </xf>
    <xf numFmtId="0" fontId="5" fillId="0" borderId="35" xfId="0" applyFont="1" applyFill="1" applyBorder="1" applyAlignment="1">
      <alignment horizontal="distributed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distributed" vertical="center" justifyLastLine="1"/>
    </xf>
    <xf numFmtId="180" fontId="6" fillId="0" borderId="27" xfId="0" applyNumberFormat="1" applyFont="1" applyFill="1" applyBorder="1" applyAlignment="1">
      <alignment horizontal="right" vertical="center"/>
    </xf>
    <xf numFmtId="180" fontId="6" fillId="0" borderId="17" xfId="0" applyNumberFormat="1" applyFont="1" applyFill="1" applyBorder="1" applyAlignment="1">
      <alignment horizontal="right" vertical="center" indent="1"/>
    </xf>
    <xf numFmtId="180" fontId="6" fillId="0" borderId="18" xfId="0" applyNumberFormat="1" applyFont="1" applyFill="1" applyBorder="1" applyAlignment="1">
      <alignment horizontal="right" vertical="center" indent="1"/>
    </xf>
    <xf numFmtId="182" fontId="6" fillId="0" borderId="27" xfId="0" applyNumberFormat="1" applyFont="1" applyFill="1" applyBorder="1" applyAlignment="1">
      <alignment horizontal="right" vertical="center"/>
    </xf>
    <xf numFmtId="182" fontId="6" fillId="0" borderId="29" xfId="0" applyNumberFormat="1" applyFont="1" applyFill="1" applyBorder="1" applyAlignment="1">
      <alignment horizontal="right" vertical="center"/>
    </xf>
    <xf numFmtId="0" fontId="5" fillId="0" borderId="44" xfId="0" applyFont="1" applyFill="1" applyBorder="1" applyAlignment="1">
      <alignment horizontal="distributed" vertical="center" justifyLastLine="1"/>
    </xf>
    <xf numFmtId="0" fontId="5" fillId="0" borderId="35" xfId="0" applyFont="1" applyFill="1" applyBorder="1" applyAlignment="1">
      <alignment horizontal="distributed" vertical="center" justifyLastLine="1"/>
    </xf>
    <xf numFmtId="3" fontId="6" fillId="0" borderId="29" xfId="0" applyNumberFormat="1" applyFont="1" applyFill="1" applyBorder="1" applyAlignment="1">
      <alignment horizontal="center" vertical="center"/>
    </xf>
    <xf numFmtId="3" fontId="6" fillId="0" borderId="25" xfId="0" applyNumberFormat="1" applyFont="1" applyFill="1" applyBorder="1" applyAlignment="1">
      <alignment horizontal="center" vertical="center"/>
    </xf>
    <xf numFmtId="3" fontId="6" fillId="0" borderId="28" xfId="0" applyNumberFormat="1" applyFont="1" applyFill="1" applyBorder="1" applyAlignment="1">
      <alignment horizontal="center" vertical="center"/>
    </xf>
    <xf numFmtId="3" fontId="6" fillId="0" borderId="24" xfId="0" applyNumberFormat="1" applyFont="1" applyFill="1" applyBorder="1" applyAlignment="1">
      <alignment horizontal="center" vertical="center"/>
    </xf>
    <xf numFmtId="180" fontId="6" fillId="0" borderId="29" xfId="1" applyNumberFormat="1" applyFont="1" applyFill="1" applyBorder="1" applyAlignment="1">
      <alignment horizontal="right" vertical="center"/>
    </xf>
    <xf numFmtId="180" fontId="6" fillId="0" borderId="25" xfId="1" applyNumberFormat="1" applyFont="1" applyFill="1" applyBorder="1" applyAlignment="1">
      <alignment horizontal="right" vertical="center"/>
    </xf>
    <xf numFmtId="184" fontId="6" fillId="0" borderId="18" xfId="0" applyNumberFormat="1" applyFont="1" applyFill="1" applyBorder="1" applyAlignment="1">
      <alignment horizontal="right" vertical="center" indent="1"/>
    </xf>
    <xf numFmtId="184" fontId="6" fillId="0" borderId="19" xfId="0" applyNumberFormat="1" applyFont="1" applyFill="1" applyBorder="1" applyAlignment="1">
      <alignment horizontal="right" vertical="center" indent="1"/>
    </xf>
    <xf numFmtId="176" fontId="6" fillId="0" borderId="29" xfId="0" applyNumberFormat="1" applyFont="1" applyFill="1" applyBorder="1" applyAlignment="1">
      <alignment horizontal="right" vertical="center"/>
    </xf>
    <xf numFmtId="176" fontId="6" fillId="0" borderId="25" xfId="0" applyNumberFormat="1" applyFont="1" applyFill="1" applyBorder="1" applyAlignment="1">
      <alignment horizontal="right" vertical="center"/>
    </xf>
    <xf numFmtId="181" fontId="6" fillId="0" borderId="29" xfId="0" applyNumberFormat="1" applyFont="1" applyFill="1" applyBorder="1" applyAlignment="1">
      <alignment horizontal="right" vertical="center"/>
    </xf>
    <xf numFmtId="181" fontId="6" fillId="0" borderId="25" xfId="0" applyNumberFormat="1" applyFont="1" applyFill="1" applyBorder="1" applyAlignment="1">
      <alignment horizontal="right" vertical="center"/>
    </xf>
    <xf numFmtId="183" fontId="6" fillId="0" borderId="29" xfId="0" applyNumberFormat="1" applyFont="1" applyFill="1" applyBorder="1" applyAlignment="1">
      <alignment horizontal="right" vertical="center"/>
    </xf>
    <xf numFmtId="183" fontId="6" fillId="0" borderId="25" xfId="0" applyNumberFormat="1" applyFont="1" applyFill="1" applyBorder="1" applyAlignment="1">
      <alignment horizontal="right" vertical="center"/>
    </xf>
  </cellXfs>
  <cellStyles count="4">
    <cellStyle name="桁区切り 2" xfId="1"/>
    <cellStyle name="標準" xfId="0" builtinId="0"/>
    <cellStyle name="標準 2" xfId="2"/>
    <cellStyle name="標準_グ ラ フ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（単位：人）</a:t>
            </a:r>
          </a:p>
        </c:rich>
      </c:tx>
      <c:layout>
        <c:manualLayout>
          <c:xMode val="edge"/>
          <c:yMode val="edge"/>
          <c:x val="2.309782900602636E-2"/>
          <c:y val="1.0288052228765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673972535488325E-2"/>
          <c:y val="7.4074222917918348E-2"/>
          <c:w val="0.84646795287286702"/>
          <c:h val="0.8580264154658875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グラフ!$B$135</c:f>
              <c:strCache>
                <c:ptCount val="1"/>
                <c:pt idx="0">
                  <c:v>男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8115942028985672E-3"/>
                  <c:y val="-5.48696844993151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13C-4951-8E75-E5D07CDDAF83}"/>
                </c:ext>
              </c:extLst>
            </c:dLbl>
            <c:dLbl>
              <c:idx val="1"/>
              <c:layout>
                <c:manualLayout>
                  <c:x val="-6.6424353433147788E-17"/>
                  <c:y val="-1.0059325952015797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13C-4951-8E75-E5D07CDDAF83}"/>
                </c:ext>
              </c:extLst>
            </c:dLbl>
            <c:dLbl>
              <c:idx val="4"/>
              <c:layout>
                <c:manualLayout>
                  <c:x val="1.8115942028984178E-3"/>
                  <c:y val="2.74348422496560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13C-4951-8E75-E5D07CDDAF83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グラフ!$A$136:$A$140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グラフ!$B$136:$B$140</c:f>
              <c:numCache>
                <c:formatCode>#,##0_ </c:formatCode>
                <c:ptCount val="5"/>
                <c:pt idx="0">
                  <c:v>36538</c:v>
                </c:pt>
                <c:pt idx="1">
                  <c:v>36709</c:v>
                </c:pt>
                <c:pt idx="2">
                  <c:v>36754</c:v>
                </c:pt>
                <c:pt idx="3">
                  <c:v>37152</c:v>
                </c:pt>
                <c:pt idx="4">
                  <c:v>37658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E6-477D-8649-50CC34A1920D}"/>
            </c:ext>
          </c:extLst>
        </c:ser>
        <c:ser>
          <c:idx val="1"/>
          <c:order val="1"/>
          <c:tx>
            <c:strRef>
              <c:f>グラフ!$C$135</c:f>
              <c:strCache>
                <c:ptCount val="1"/>
                <c:pt idx="0">
                  <c:v>女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6606088358286947E-17"/>
                  <c:y val="-1.6460905349794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13C-4951-8E75-E5D07CDDAF83}"/>
                </c:ext>
              </c:extLst>
            </c:dLbl>
            <c:dLbl>
              <c:idx val="1"/>
              <c:layout>
                <c:manualLayout>
                  <c:x val="-1.8115942028986171E-3"/>
                  <c:y val="2.7434842249657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13C-4951-8E75-E5D07CDDAF83}"/>
                </c:ext>
              </c:extLst>
            </c:dLbl>
            <c:dLbl>
              <c:idx val="2"/>
              <c:layout>
                <c:manualLayout>
                  <c:x val="0"/>
                  <c:y val="5.48696844993136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13C-4951-8E75-E5D07CDDAF83}"/>
                </c:ext>
              </c:extLst>
            </c:dLbl>
            <c:dLbl>
              <c:idx val="3"/>
              <c:layout>
                <c:manualLayout>
                  <c:x val="0"/>
                  <c:y val="5.48696844993141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13C-4951-8E75-E5D07CDDAF83}"/>
                </c:ext>
              </c:extLst>
            </c:dLbl>
            <c:dLbl>
              <c:idx val="4"/>
              <c:layout>
                <c:manualLayout>
                  <c:x val="0"/>
                  <c:y val="1.3717421124828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13C-4951-8E75-E5D07CDDAF83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グラフ!$A$136:$A$140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グラフ!$C$136:$C$140</c:f>
              <c:numCache>
                <c:formatCode>#,##0_ </c:formatCode>
                <c:ptCount val="5"/>
                <c:pt idx="0">
                  <c:v>39592</c:v>
                </c:pt>
                <c:pt idx="1">
                  <c:v>39848</c:v>
                </c:pt>
                <c:pt idx="2">
                  <c:v>39945</c:v>
                </c:pt>
                <c:pt idx="3">
                  <c:v>40404</c:v>
                </c:pt>
                <c:pt idx="4">
                  <c:v>40860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E6-477D-8649-50CC34A1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705731648"/>
        <c:axId val="1"/>
      </c:barChart>
      <c:catAx>
        <c:axId val="1705731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0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7057316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（単位：人）</a:t>
            </a:r>
          </a:p>
        </c:rich>
      </c:tx>
      <c:layout>
        <c:manualLayout>
          <c:xMode val="edge"/>
          <c:yMode val="edge"/>
          <c:x val="1.7210102835506218E-2"/>
          <c:y val="1.508368035981645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32608695652173"/>
          <c:y val="8.6726998491704371E-2"/>
          <c:w val="0.69836956521739135"/>
          <c:h val="0.8499255353261837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グラフ!$B$143</c:f>
              <c:strCache>
                <c:ptCount val="1"/>
                <c:pt idx="0">
                  <c:v>有権者数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8115942028985508E-2"/>
                  <c:y val="2.7651767040043423E-17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0F-4D07-9E0E-D2E2B8248921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グラフ!$A$144:$A$148</c:f>
              <c:strCache>
                <c:ptCount val="5"/>
                <c:pt idx="0">
                  <c:v>平成19年</c:v>
                </c:pt>
                <c:pt idx="1">
                  <c:v>平成22年</c:v>
                </c:pt>
                <c:pt idx="2">
                  <c:v>平成24年</c:v>
                </c:pt>
                <c:pt idx="3">
                  <c:v>平成28年</c:v>
                </c:pt>
                <c:pt idx="4">
                  <c:v>平成30年</c:v>
                </c:pt>
              </c:strCache>
            </c:strRef>
          </c:cat>
          <c:val>
            <c:numRef>
              <c:f>グラフ!$B$144:$B$148</c:f>
              <c:numCache>
                <c:formatCode>#,##0_);[Red]\(#,##0\)</c:formatCode>
                <c:ptCount val="5"/>
                <c:pt idx="0">
                  <c:v>65847</c:v>
                </c:pt>
                <c:pt idx="1">
                  <c:v>68827</c:v>
                </c:pt>
                <c:pt idx="2">
                  <c:v>69926</c:v>
                </c:pt>
                <c:pt idx="3">
                  <c:v>72526</c:v>
                </c:pt>
                <c:pt idx="4">
                  <c:v>75415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0F-4D07-9E0E-D2E2B8248921}"/>
            </c:ext>
          </c:extLst>
        </c:ser>
        <c:ser>
          <c:idx val="0"/>
          <c:order val="1"/>
          <c:tx>
            <c:strRef>
              <c:f>グラフ!$C$143</c:f>
              <c:strCache>
                <c:ptCount val="1"/>
                <c:pt idx="0">
                  <c:v>投票者数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3337129130850146E-17"/>
                  <c:y val="0.15676831612150624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0F-4D07-9E0E-D2E2B8248921}"/>
                </c:ext>
              </c:extLst>
            </c:dLbl>
            <c:dLbl>
              <c:idx val="1"/>
              <c:layout>
                <c:manualLayout>
                  <c:x val="-7.246376811594203E-3"/>
                  <c:y val="0.21719457013574661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0F-4D07-9E0E-D2E2B8248921}"/>
                </c:ext>
              </c:extLst>
            </c:dLbl>
            <c:dLbl>
              <c:idx val="2"/>
              <c:layout>
                <c:manualLayout>
                  <c:x val="-6.6424353433147788E-17"/>
                  <c:y val="0.20211161387631965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0F-4D07-9E0E-D2E2B8248921}"/>
                </c:ext>
              </c:extLst>
            </c:dLbl>
            <c:dLbl>
              <c:idx val="3"/>
              <c:layout>
                <c:manualLayout>
                  <c:x val="-7.246376811594203E-3"/>
                  <c:y val="0.25037707390648567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0F-4D07-9E0E-D2E2B8248921}"/>
                </c:ext>
              </c:extLst>
            </c:dLbl>
            <c:dLbl>
              <c:idx val="4"/>
              <c:layout>
                <c:manualLayout>
                  <c:x val="-1.8115942028985508E-2"/>
                  <c:y val="0.24132730015082957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0F-4D07-9E0E-D2E2B8248921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グラフ!$A$144:$A$148</c:f>
              <c:strCache>
                <c:ptCount val="5"/>
                <c:pt idx="0">
                  <c:v>平成19年</c:v>
                </c:pt>
                <c:pt idx="1">
                  <c:v>平成22年</c:v>
                </c:pt>
                <c:pt idx="2">
                  <c:v>平成24年</c:v>
                </c:pt>
                <c:pt idx="3">
                  <c:v>平成28年</c:v>
                </c:pt>
                <c:pt idx="4">
                  <c:v>平成30年</c:v>
                </c:pt>
              </c:strCache>
            </c:strRef>
          </c:cat>
          <c:val>
            <c:numRef>
              <c:f>グラフ!$C$144:$C$148</c:f>
              <c:numCache>
                <c:formatCode>#,##0_);[Red]\(#,##0\)</c:formatCode>
                <c:ptCount val="5"/>
                <c:pt idx="0">
                  <c:v>39765</c:v>
                </c:pt>
                <c:pt idx="1">
                  <c:v>46204</c:v>
                </c:pt>
                <c:pt idx="2">
                  <c:v>44686</c:v>
                </c:pt>
                <c:pt idx="3">
                  <c:v>49839</c:v>
                </c:pt>
                <c:pt idx="4">
                  <c:v>48460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C0F-4D07-9E0E-D2E2B8248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705737056"/>
        <c:axId val="1"/>
      </c:barChart>
      <c:lineChart>
        <c:grouping val="standard"/>
        <c:varyColors val="0"/>
        <c:ser>
          <c:idx val="2"/>
          <c:order val="2"/>
          <c:tx>
            <c:strRef>
              <c:f>グラフ!$D$143</c:f>
              <c:strCache>
                <c:ptCount val="1"/>
                <c:pt idx="0">
                  <c:v>投 票 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5217391304347824E-2"/>
                  <c:y val="4.223227752639517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C0F-4D07-9E0E-D2E2B8248921}"/>
                </c:ext>
              </c:extLst>
            </c:dLbl>
            <c:dLbl>
              <c:idx val="1"/>
              <c:layout>
                <c:manualLayout>
                  <c:x val="-6.1594202898550728E-2"/>
                  <c:y val="4.5248868778280542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C0F-4D07-9E0E-D2E2B8248921}"/>
                </c:ext>
              </c:extLst>
            </c:dLbl>
            <c:dLbl>
              <c:idx val="2"/>
              <c:layout>
                <c:manualLayout>
                  <c:x val="-6.5217391304347894E-2"/>
                  <c:y val="4.524886877828048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C0F-4D07-9E0E-D2E2B8248921}"/>
                </c:ext>
              </c:extLst>
            </c:dLbl>
            <c:dLbl>
              <c:idx val="3"/>
              <c:layout>
                <c:manualLayout>
                  <c:x val="-6.5217391304347824E-2"/>
                  <c:y val="4.5248868778280542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C0F-4D07-9E0E-D2E2B8248921}"/>
                </c:ext>
              </c:extLst>
            </c:dLbl>
            <c:dLbl>
              <c:idx val="4"/>
              <c:layout>
                <c:manualLayout>
                  <c:x val="-6.1594202898550859E-2"/>
                  <c:y val="4.223227752639517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C0F-4D07-9E0E-D2E2B8248921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グラフ!$A$144:$A$148</c:f>
              <c:strCache>
                <c:ptCount val="5"/>
                <c:pt idx="0">
                  <c:v>平成19年</c:v>
                </c:pt>
                <c:pt idx="1">
                  <c:v>平成22年</c:v>
                </c:pt>
                <c:pt idx="2">
                  <c:v>平成24年</c:v>
                </c:pt>
                <c:pt idx="3">
                  <c:v>平成28年</c:v>
                </c:pt>
                <c:pt idx="4">
                  <c:v>平成30年</c:v>
                </c:pt>
              </c:strCache>
            </c:strRef>
          </c:cat>
          <c:val>
            <c:numRef>
              <c:f>グラフ!$D$144:$D$148</c:f>
              <c:numCache>
                <c:formatCode>0.0_);[Red]\(0.0\)</c:formatCode>
                <c:ptCount val="5"/>
                <c:pt idx="0">
                  <c:v>60.39</c:v>
                </c:pt>
                <c:pt idx="1">
                  <c:v>67.13</c:v>
                </c:pt>
                <c:pt idx="2">
                  <c:v>63.9</c:v>
                </c:pt>
                <c:pt idx="3">
                  <c:v>68.72</c:v>
                </c:pt>
                <c:pt idx="4">
                  <c:v>64.3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C0F-4D07-9E0E-D2E2B8248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70573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単位：％）</a:t>
                </a:r>
              </a:p>
            </c:rich>
          </c:tx>
          <c:layout>
            <c:manualLayout>
              <c:xMode val="edge"/>
              <c:yMode val="edge"/>
              <c:x val="0.76086944050026528"/>
              <c:y val="7.5406278603165372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00"/>
          <c:min val="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7057370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0"/>
        </c:scaling>
        <c:delete val="0"/>
        <c:axPos val="r"/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492749881674627"/>
          <c:y val="5.3544519406205859E-2"/>
          <c:w val="0.70380448345596147"/>
          <c:h val="4.524885890418431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（単位：人）</a:t>
            </a:r>
          </a:p>
        </c:rich>
      </c:tx>
      <c:layout>
        <c:manualLayout>
          <c:xMode val="edge"/>
          <c:yMode val="edge"/>
          <c:x val="1.9021791213428021E-2"/>
          <c:y val="3.77778968105177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32608695652173"/>
          <c:y val="0.10000021701435984"/>
          <c:w val="0.69836956521739135"/>
          <c:h val="0.837779595875859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グラフ!$B$151</c:f>
              <c:strCache>
                <c:ptCount val="1"/>
                <c:pt idx="0">
                  <c:v>有権者数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1739130434782608E-2"/>
                  <c:y val="8.8888888888888889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EF-400D-AD01-EEEC485458F0}"/>
                </c:ext>
              </c:extLst>
            </c:dLbl>
            <c:dLbl>
              <c:idx val="1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E6-4A58-86FB-56673766C344}"/>
                </c:ext>
              </c:extLst>
            </c:dLbl>
            <c:dLbl>
              <c:idx val="2"/>
              <c:layout>
                <c:manualLayout>
                  <c:x val="-6.6424353433147788E-17"/>
                  <c:y val="2.96296296296296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E6-4A58-86FB-56673766C344}"/>
                </c:ext>
              </c:extLst>
            </c:dLbl>
            <c:dLbl>
              <c:idx val="3"/>
              <c:layout>
                <c:manualLayout>
                  <c:x val="0"/>
                  <c:y val="2.96296296296296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E6-4A58-86FB-56673766C344}"/>
                </c:ext>
              </c:extLst>
            </c:dLbl>
            <c:dLbl>
              <c:idx val="4"/>
              <c:layout>
                <c:manualLayout>
                  <c:x val="0"/>
                  <c:y val="2.96296296296293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E6-4A58-86FB-56673766C344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グラフ!$A$152:$A$156</c:f>
              <c:strCache>
                <c:ptCount val="5"/>
                <c:pt idx="0">
                  <c:v>平成14年</c:v>
                </c:pt>
                <c:pt idx="1">
                  <c:v>平成18年</c:v>
                </c:pt>
                <c:pt idx="2">
                  <c:v>平成22年</c:v>
                </c:pt>
                <c:pt idx="3">
                  <c:v>平成26年</c:v>
                </c:pt>
                <c:pt idx="4">
                  <c:v>平成30年</c:v>
                </c:pt>
              </c:strCache>
            </c:strRef>
          </c:cat>
          <c:val>
            <c:numRef>
              <c:f>グラフ!$B$152:$B$156</c:f>
              <c:numCache>
                <c:formatCode>#,##0_);[Red]\(#,##0\)</c:formatCode>
                <c:ptCount val="5"/>
                <c:pt idx="0">
                  <c:v>63146</c:v>
                </c:pt>
                <c:pt idx="1">
                  <c:v>66051</c:v>
                </c:pt>
                <c:pt idx="2">
                  <c:v>68713</c:v>
                </c:pt>
                <c:pt idx="3">
                  <c:v>71275</c:v>
                </c:pt>
                <c:pt idx="4">
                  <c:v>75332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EF-400D-AD01-EEEC485458F0}"/>
            </c:ext>
          </c:extLst>
        </c:ser>
        <c:ser>
          <c:idx val="0"/>
          <c:order val="1"/>
          <c:tx>
            <c:strRef>
              <c:f>グラフ!$C$151</c:f>
              <c:strCache>
                <c:ptCount val="1"/>
                <c:pt idx="0">
                  <c:v>投票者数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0.1570370370370370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EF-400D-AD01-EEEC485458F0}"/>
                </c:ext>
              </c:extLst>
            </c:dLbl>
            <c:dLbl>
              <c:idx val="1"/>
              <c:layout>
                <c:manualLayout>
                  <c:x val="3.6231884057971015E-3"/>
                  <c:y val="0.1422222222222222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EF-400D-AD01-EEEC485458F0}"/>
                </c:ext>
              </c:extLst>
            </c:dLbl>
            <c:dLbl>
              <c:idx val="2"/>
              <c:layout>
                <c:manualLayout>
                  <c:x val="-6.6424353433147788E-17"/>
                  <c:y val="0.14518518518518508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BEF-400D-AD01-EEEC485458F0}"/>
                </c:ext>
              </c:extLst>
            </c:dLbl>
            <c:dLbl>
              <c:idx val="3"/>
              <c:layout>
                <c:manualLayout>
                  <c:x val="-3.6231884057971015E-3"/>
                  <c:y val="0.15111111111111111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EF-400D-AD01-EEEC485458F0}"/>
                </c:ext>
              </c:extLst>
            </c:dLbl>
            <c:dLbl>
              <c:idx val="4"/>
              <c:layout>
                <c:manualLayout>
                  <c:x val="-1.8115942028985508E-2"/>
                  <c:y val="0.1570370370370370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BEF-400D-AD01-EEEC485458F0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グラフ!$A$152:$A$156</c:f>
              <c:strCache>
                <c:ptCount val="5"/>
                <c:pt idx="0">
                  <c:v>平成14年</c:v>
                </c:pt>
                <c:pt idx="1">
                  <c:v>平成18年</c:v>
                </c:pt>
                <c:pt idx="2">
                  <c:v>平成22年</c:v>
                </c:pt>
                <c:pt idx="3">
                  <c:v>平成26年</c:v>
                </c:pt>
                <c:pt idx="4">
                  <c:v>平成30年</c:v>
                </c:pt>
              </c:strCache>
            </c:strRef>
          </c:cat>
          <c:val>
            <c:numRef>
              <c:f>グラフ!$C$152:$C$156</c:f>
              <c:numCache>
                <c:formatCode>#,##0_);[Red]\(#,##0\)</c:formatCode>
                <c:ptCount val="5"/>
                <c:pt idx="0">
                  <c:v>39792</c:v>
                </c:pt>
                <c:pt idx="1">
                  <c:v>38494</c:v>
                </c:pt>
                <c:pt idx="2">
                  <c:v>38719</c:v>
                </c:pt>
                <c:pt idx="3">
                  <c:v>39296</c:v>
                </c:pt>
                <c:pt idx="4">
                  <c:v>39791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BEF-400D-AD01-EEEC48545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705733728"/>
        <c:axId val="1"/>
      </c:barChart>
      <c:lineChart>
        <c:grouping val="standard"/>
        <c:varyColors val="0"/>
        <c:ser>
          <c:idx val="2"/>
          <c:order val="2"/>
          <c:tx>
            <c:strRef>
              <c:f>グラフ!$D$151</c:f>
              <c:strCache>
                <c:ptCount val="1"/>
                <c:pt idx="0">
                  <c:v>投 票 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1594202898550728E-2"/>
                  <c:y val="4.740740740740735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BEF-400D-AD01-EEEC485458F0}"/>
                </c:ext>
              </c:extLst>
            </c:dLbl>
            <c:dLbl>
              <c:idx val="1"/>
              <c:layout>
                <c:manualLayout>
                  <c:x val="-5.7971014492753624E-2"/>
                  <c:y val="4.7407407407407405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BEF-400D-AD01-EEEC485458F0}"/>
                </c:ext>
              </c:extLst>
            </c:dLbl>
            <c:dLbl>
              <c:idx val="2"/>
              <c:layout>
                <c:manualLayout>
                  <c:x val="-6.5217391304347894E-2"/>
                  <c:y val="4.444444444444444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BEF-400D-AD01-EEEC485458F0}"/>
                </c:ext>
              </c:extLst>
            </c:dLbl>
            <c:dLbl>
              <c:idx val="3"/>
              <c:layout>
                <c:manualLayout>
                  <c:x val="-6.5217391304347824E-2"/>
                  <c:y val="4.7407407407407405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BEF-400D-AD01-EEEC485458F0}"/>
                </c:ext>
              </c:extLst>
            </c:dLbl>
            <c:dLbl>
              <c:idx val="4"/>
              <c:layout>
                <c:manualLayout>
                  <c:x val="-6.5217391304347963E-2"/>
                  <c:y val="4.148148148148148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BEF-400D-AD01-EEEC485458F0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グラフ!$A$152:$A$156</c:f>
              <c:strCache>
                <c:ptCount val="5"/>
                <c:pt idx="0">
                  <c:v>平成14年</c:v>
                </c:pt>
                <c:pt idx="1">
                  <c:v>平成18年</c:v>
                </c:pt>
                <c:pt idx="2">
                  <c:v>平成22年</c:v>
                </c:pt>
                <c:pt idx="3">
                  <c:v>平成26年</c:v>
                </c:pt>
                <c:pt idx="4">
                  <c:v>平成30年</c:v>
                </c:pt>
              </c:strCache>
            </c:strRef>
          </c:cat>
          <c:val>
            <c:numRef>
              <c:f>グラフ!$D$152:$D$156</c:f>
              <c:numCache>
                <c:formatCode>0.0_ </c:formatCode>
                <c:ptCount val="5"/>
                <c:pt idx="0">
                  <c:v>63.02</c:v>
                </c:pt>
                <c:pt idx="1">
                  <c:v>58.28</c:v>
                </c:pt>
                <c:pt idx="2">
                  <c:v>56.35</c:v>
                </c:pt>
                <c:pt idx="3">
                  <c:v>55.13</c:v>
                </c:pt>
                <c:pt idx="4">
                  <c:v>52.8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BEF-400D-AD01-EEEC48545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705733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単位：％）</a:t>
                </a:r>
              </a:p>
            </c:rich>
          </c:tx>
          <c:layout>
            <c:manualLayout>
              <c:xMode val="edge"/>
              <c:yMode val="edge"/>
              <c:x val="0.7663043618185329"/>
              <c:y val="3.77778968105177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0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7057337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0"/>
        </c:scaling>
        <c:delete val="0"/>
        <c:axPos val="r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32611727348794"/>
          <c:y val="7.333345236607329E-2"/>
          <c:w val="0.7010869145444012"/>
          <c:h val="3.999999999999999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（単位：人）</a:t>
            </a:r>
          </a:p>
        </c:rich>
      </c:tx>
      <c:layout>
        <c:manualLayout>
          <c:xMode val="edge"/>
          <c:yMode val="edge"/>
          <c:x val="1.8469614375126186E-2"/>
          <c:y val="2.22225389247158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31154960570273"/>
          <c:y val="0.13111139564104957"/>
          <c:w val="0.7071249215721388"/>
          <c:h val="0.8000017361148786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グラフ!$B$159</c:f>
              <c:strCache>
                <c:ptCount val="1"/>
                <c:pt idx="0">
                  <c:v>有権者数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7590149516270855E-2"/>
                  <c:y val="-5.4320360140885304E-17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0D-4D71-A687-3FC9A576BEBE}"/>
                </c:ext>
              </c:extLst>
            </c:dLbl>
            <c:dLbl>
              <c:idx val="1"/>
              <c:layout>
                <c:manualLayout>
                  <c:x val="-6.4496469824270147E-17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17-46A9-B76F-1F65B98A018D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グラフ!$A$160:$A$164</c:f>
              <c:strCache>
                <c:ptCount val="5"/>
                <c:pt idx="0">
                  <c:v>平成14年</c:v>
                </c:pt>
                <c:pt idx="1">
                  <c:v>平成18年</c:v>
                </c:pt>
                <c:pt idx="2">
                  <c:v>平成22年</c:v>
                </c:pt>
                <c:pt idx="3">
                  <c:v>平成26年</c:v>
                </c:pt>
                <c:pt idx="4">
                  <c:v>平成30年</c:v>
                </c:pt>
              </c:strCache>
            </c:strRef>
          </c:cat>
          <c:val>
            <c:numRef>
              <c:f>グラフ!$B$160:$B$164</c:f>
              <c:numCache>
                <c:formatCode>#,##0_);[Red]\(#,##0\)</c:formatCode>
                <c:ptCount val="5"/>
                <c:pt idx="0">
                  <c:v>64026</c:v>
                </c:pt>
                <c:pt idx="1">
                  <c:v>66985</c:v>
                </c:pt>
                <c:pt idx="2">
                  <c:v>69539</c:v>
                </c:pt>
                <c:pt idx="3">
                  <c:v>71523</c:v>
                </c:pt>
                <c:pt idx="4">
                  <c:v>75547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0D-4D71-A687-3FC9A576BEBE}"/>
            </c:ext>
          </c:extLst>
        </c:ser>
        <c:ser>
          <c:idx val="0"/>
          <c:order val="1"/>
          <c:tx>
            <c:strRef>
              <c:f>グラフ!$C$159</c:f>
              <c:strCache>
                <c:ptCount val="1"/>
                <c:pt idx="0">
                  <c:v>投票者数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0.15999999999999989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0D-4D71-A687-3FC9A576BEBE}"/>
                </c:ext>
              </c:extLst>
            </c:dLbl>
            <c:dLbl>
              <c:idx val="1"/>
              <c:layout>
                <c:manualLayout>
                  <c:x val="3.5180299032541778E-3"/>
                  <c:y val="0.2311111111111111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0D-4D71-A687-3FC9A576BEBE}"/>
                </c:ext>
              </c:extLst>
            </c:dLbl>
            <c:dLbl>
              <c:idx val="2"/>
              <c:layout>
                <c:manualLayout>
                  <c:x val="-3.518029903254242E-3"/>
                  <c:y val="0.26370370370370361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70D-4D71-A687-3FC9A576BEBE}"/>
                </c:ext>
              </c:extLst>
            </c:dLbl>
            <c:dLbl>
              <c:idx val="3"/>
              <c:layout>
                <c:manualLayout>
                  <c:x val="-7.0360598065083556E-3"/>
                  <c:y val="0.2548148148148148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0D-4D71-A687-3FC9A576BEBE}"/>
                </c:ext>
              </c:extLst>
            </c:dLbl>
            <c:dLbl>
              <c:idx val="4"/>
              <c:layout>
                <c:manualLayout>
                  <c:x val="-1.759014951627089E-2"/>
                  <c:y val="0.29037037037037039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70D-4D71-A687-3FC9A576BEBE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グラフ!$A$160:$A$164</c:f>
              <c:strCache>
                <c:ptCount val="5"/>
                <c:pt idx="0">
                  <c:v>平成14年</c:v>
                </c:pt>
                <c:pt idx="1">
                  <c:v>平成18年</c:v>
                </c:pt>
                <c:pt idx="2">
                  <c:v>平成22年</c:v>
                </c:pt>
                <c:pt idx="3">
                  <c:v>平成26年</c:v>
                </c:pt>
                <c:pt idx="4">
                  <c:v>平成30年</c:v>
                </c:pt>
              </c:strCache>
            </c:strRef>
          </c:cat>
          <c:val>
            <c:numRef>
              <c:f>グラフ!$C$160:$C$164</c:f>
              <c:numCache>
                <c:formatCode>#,##0_);[Red]\(#,##0\)</c:formatCode>
                <c:ptCount val="5"/>
                <c:pt idx="0">
                  <c:v>34764</c:v>
                </c:pt>
                <c:pt idx="1">
                  <c:v>42914</c:v>
                </c:pt>
                <c:pt idx="2">
                  <c:v>46583</c:v>
                </c:pt>
                <c:pt idx="3">
                  <c:v>45795</c:v>
                </c:pt>
                <c:pt idx="4">
                  <c:v>49629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70D-4D71-A687-3FC9A576B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705736224"/>
        <c:axId val="1"/>
      </c:barChart>
      <c:lineChart>
        <c:grouping val="standard"/>
        <c:varyColors val="0"/>
        <c:ser>
          <c:idx val="2"/>
          <c:order val="2"/>
          <c:tx>
            <c:strRef>
              <c:f>グラフ!$D$159</c:f>
              <c:strCache>
                <c:ptCount val="1"/>
                <c:pt idx="0">
                  <c:v>投 票 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9806508355321017E-2"/>
                  <c:y val="4.740740740740730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70D-4D71-A687-3FC9A576BEBE}"/>
                </c:ext>
              </c:extLst>
            </c:dLbl>
            <c:dLbl>
              <c:idx val="1"/>
              <c:layout>
                <c:manualLayout>
                  <c:x val="-6.3324538258575258E-2"/>
                  <c:y val="5.333333333333328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70D-4D71-A687-3FC9A576BEBE}"/>
                </c:ext>
              </c:extLst>
            </c:dLbl>
            <c:dLbl>
              <c:idx val="2"/>
              <c:layout>
                <c:manualLayout>
                  <c:x val="-6.3324538258575203E-2"/>
                  <c:y val="4.444444444444439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70D-4D71-A687-3FC9A576BEBE}"/>
                </c:ext>
              </c:extLst>
            </c:dLbl>
            <c:dLbl>
              <c:idx val="3"/>
              <c:layout>
                <c:manualLayout>
                  <c:x val="-5.9806508355321149E-2"/>
                  <c:y val="4.444444444444439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70D-4D71-A687-3FC9A576BEBE}"/>
                </c:ext>
              </c:extLst>
            </c:dLbl>
            <c:dLbl>
              <c:idx val="4"/>
              <c:layout>
                <c:manualLayout>
                  <c:x val="-6.3324538258575327E-2"/>
                  <c:y val="4.444444444444439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70D-4D71-A687-3FC9A576BEBE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グラフ!$A$160:$A$164</c:f>
              <c:strCache>
                <c:ptCount val="5"/>
                <c:pt idx="0">
                  <c:v>平成14年</c:v>
                </c:pt>
                <c:pt idx="1">
                  <c:v>平成18年</c:v>
                </c:pt>
                <c:pt idx="2">
                  <c:v>平成22年</c:v>
                </c:pt>
                <c:pt idx="3">
                  <c:v>平成26年</c:v>
                </c:pt>
                <c:pt idx="4">
                  <c:v>平成30年</c:v>
                </c:pt>
              </c:strCache>
            </c:strRef>
          </c:cat>
          <c:val>
            <c:numRef>
              <c:f>グラフ!$D$160:$D$164</c:f>
              <c:numCache>
                <c:formatCode>0.0_ </c:formatCode>
                <c:ptCount val="5"/>
                <c:pt idx="0">
                  <c:v>54.3</c:v>
                </c:pt>
                <c:pt idx="1">
                  <c:v>64.069999999999993</c:v>
                </c:pt>
                <c:pt idx="2">
                  <c:v>66.989999999999995</c:v>
                </c:pt>
                <c:pt idx="3">
                  <c:v>64.03</c:v>
                </c:pt>
                <c:pt idx="4">
                  <c:v>65.7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70D-4D71-A687-3FC9A576B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705736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単位：％）</a:t>
                </a:r>
              </a:p>
            </c:rich>
          </c:tx>
          <c:layout>
            <c:manualLayout>
              <c:xMode val="edge"/>
              <c:yMode val="edge"/>
              <c:x val="0.80123143758223858"/>
              <c:y val="2.222253892471585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0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7057362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0"/>
        </c:scaling>
        <c:delete val="0"/>
        <c:axPos val="r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367565460153025"/>
          <c:y val="8.0444650301065318E-2"/>
          <c:w val="0.69657066076289542"/>
          <c:h val="5.333333333333331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（単位：人）</a:t>
            </a:r>
          </a:p>
        </c:rich>
      </c:tx>
      <c:layout>
        <c:manualLayout>
          <c:xMode val="edge"/>
          <c:yMode val="edge"/>
          <c:x val="2.8079841518447796E-2"/>
          <c:y val="2.88892055913825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73913043478262"/>
          <c:y val="0.12444471450675891"/>
          <c:w val="0.71467391304347827"/>
          <c:h val="0.8133350983834600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グラフ!$B$167</c:f>
              <c:strCache>
                <c:ptCount val="1"/>
                <c:pt idx="0">
                  <c:v>有権者数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4492753623188406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0B-4679-9CBE-4D078304C2BA}"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5D-444E-B576-1D0BDE2568E0}"/>
                </c:ext>
              </c:extLst>
            </c:dLbl>
            <c:dLbl>
              <c:idx val="3"/>
              <c:layout>
                <c:manualLayout>
                  <c:x val="-3.6231884057971015E-3"/>
                  <c:y val="-5.432036014088530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5D-444E-B576-1D0BDE2568E0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グラフ!$A$168:$A$172</c:f>
              <c:strCache>
                <c:ptCount val="5"/>
                <c:pt idx="0">
                  <c:v>平成18年</c:v>
                </c:pt>
                <c:pt idx="1">
                  <c:v>平成20年</c:v>
                </c:pt>
                <c:pt idx="2">
                  <c:v>平成24年</c:v>
                </c:pt>
                <c:pt idx="3">
                  <c:v>平成28年</c:v>
                </c:pt>
                <c:pt idx="4">
                  <c:v>令和2年</c:v>
                </c:pt>
              </c:strCache>
            </c:strRef>
          </c:cat>
          <c:val>
            <c:numRef>
              <c:f>グラフ!$B$168:$B$172</c:f>
              <c:numCache>
                <c:formatCode>#,##0_);[Red]\(#,##0\)</c:formatCode>
                <c:ptCount val="5"/>
                <c:pt idx="0">
                  <c:v>66985</c:v>
                </c:pt>
                <c:pt idx="1">
                  <c:v>67467</c:v>
                </c:pt>
                <c:pt idx="2">
                  <c:v>69384</c:v>
                </c:pt>
                <c:pt idx="3">
                  <c:v>72045</c:v>
                </c:pt>
                <c:pt idx="4">
                  <c:v>76249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0B-4679-9CBE-4D078304C2BA}"/>
            </c:ext>
          </c:extLst>
        </c:ser>
        <c:ser>
          <c:idx val="0"/>
          <c:order val="1"/>
          <c:tx>
            <c:strRef>
              <c:f>グラフ!$C$167</c:f>
              <c:strCache>
                <c:ptCount val="1"/>
                <c:pt idx="0">
                  <c:v>投票者数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869565217391304E-2"/>
                  <c:y val="0.21037037037037037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0B-4679-9CBE-4D078304C2BA}"/>
                </c:ext>
              </c:extLst>
            </c:dLbl>
            <c:dLbl>
              <c:idx val="1"/>
              <c:layout>
                <c:manualLayout>
                  <c:x val="-3.6231884057971015E-3"/>
                  <c:y val="0.16296296296296287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0B-4679-9CBE-4D078304C2BA}"/>
                </c:ext>
              </c:extLst>
            </c:dLbl>
            <c:dLbl>
              <c:idx val="2"/>
              <c:layout>
                <c:manualLayout>
                  <c:x val="-6.6424353433147788E-17"/>
                  <c:y val="0.14518518518518519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0B-4679-9CBE-4D078304C2BA}"/>
                </c:ext>
              </c:extLst>
            </c:dLbl>
            <c:dLbl>
              <c:idx val="3"/>
              <c:layout>
                <c:manualLayout>
                  <c:x val="-3.6231884057971015E-3"/>
                  <c:y val="0.17777777777777767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0B-4679-9CBE-4D078304C2BA}"/>
                </c:ext>
              </c:extLst>
            </c:dLbl>
            <c:dLbl>
              <c:idx val="4"/>
              <c:layout>
                <c:manualLayout>
                  <c:x val="-3.6231884057971015E-3"/>
                  <c:y val="0.1422222222222222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80B-4679-9CBE-4D078304C2BA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グラフ!$A$168:$A$172</c:f>
              <c:strCache>
                <c:ptCount val="5"/>
                <c:pt idx="0">
                  <c:v>平成18年</c:v>
                </c:pt>
                <c:pt idx="1">
                  <c:v>平成20年</c:v>
                </c:pt>
                <c:pt idx="2">
                  <c:v>平成24年</c:v>
                </c:pt>
                <c:pt idx="3">
                  <c:v>平成28年</c:v>
                </c:pt>
                <c:pt idx="4">
                  <c:v>令和2年</c:v>
                </c:pt>
              </c:strCache>
            </c:strRef>
          </c:cat>
          <c:val>
            <c:numRef>
              <c:f>グラフ!$C$168:$C$172</c:f>
              <c:numCache>
                <c:formatCode>#,##0_);[Red]\(#,##0\)</c:formatCode>
                <c:ptCount val="5"/>
                <c:pt idx="0">
                  <c:v>42410</c:v>
                </c:pt>
                <c:pt idx="1">
                  <c:v>37119</c:v>
                </c:pt>
                <c:pt idx="2">
                  <c:v>35242</c:v>
                </c:pt>
                <c:pt idx="3">
                  <c:v>38734</c:v>
                </c:pt>
                <c:pt idx="4">
                  <c:v>35099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80B-4679-9CBE-4D078304C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707734112"/>
        <c:axId val="1"/>
      </c:barChart>
      <c:lineChart>
        <c:grouping val="standard"/>
        <c:varyColors val="0"/>
        <c:ser>
          <c:idx val="2"/>
          <c:order val="2"/>
          <c:tx>
            <c:strRef>
              <c:f>グラフ!$D$167</c:f>
              <c:strCache>
                <c:ptCount val="1"/>
                <c:pt idx="0">
                  <c:v>投 票 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1594202898550728E-2"/>
                  <c:y val="3.851851851851852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80B-4679-9CBE-4D078304C2BA}"/>
                </c:ext>
              </c:extLst>
            </c:dLbl>
            <c:dLbl>
              <c:idx val="1"/>
              <c:layout>
                <c:manualLayout>
                  <c:x val="-6.5217391304347824E-2"/>
                  <c:y val="5.777777777777783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6956521739130432E-2"/>
                      <c:h val="4.0592592592592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D80B-4679-9CBE-4D078304C2BA}"/>
                </c:ext>
              </c:extLst>
            </c:dLbl>
            <c:dLbl>
              <c:idx val="2"/>
              <c:layout>
                <c:manualLayout>
                  <c:x val="-6.5217391304347824E-2"/>
                  <c:y val="4.444444444444444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80B-4679-9CBE-4D078304C2BA}"/>
                </c:ext>
              </c:extLst>
            </c:dLbl>
            <c:dLbl>
              <c:idx val="3"/>
              <c:layout>
                <c:manualLayout>
                  <c:x val="-6.1594202898550728E-2"/>
                  <c:y val="4.148148148148137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80B-4679-9CBE-4D078304C2BA}"/>
                </c:ext>
              </c:extLst>
            </c:dLbl>
            <c:dLbl>
              <c:idx val="4"/>
              <c:layout>
                <c:manualLayout>
                  <c:x val="-6.8840579710144928E-2"/>
                  <c:y val="-6.222222222222222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80B-4679-9CBE-4D078304C2BA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グラフ!$A$168:$A$172</c:f>
              <c:strCache>
                <c:ptCount val="5"/>
                <c:pt idx="0">
                  <c:v>平成18年</c:v>
                </c:pt>
                <c:pt idx="1">
                  <c:v>平成20年</c:v>
                </c:pt>
                <c:pt idx="2">
                  <c:v>平成24年</c:v>
                </c:pt>
                <c:pt idx="3">
                  <c:v>平成28年</c:v>
                </c:pt>
                <c:pt idx="4">
                  <c:v>令和2年</c:v>
                </c:pt>
              </c:strCache>
            </c:strRef>
          </c:cat>
          <c:val>
            <c:numRef>
              <c:f>グラフ!$D$168:$D$172</c:f>
              <c:numCache>
                <c:formatCode>0.0_ </c:formatCode>
                <c:ptCount val="5"/>
                <c:pt idx="0">
                  <c:v>63.31</c:v>
                </c:pt>
                <c:pt idx="1">
                  <c:v>55.02</c:v>
                </c:pt>
                <c:pt idx="2">
                  <c:v>50.8</c:v>
                </c:pt>
                <c:pt idx="3">
                  <c:v>53.763619959747402</c:v>
                </c:pt>
                <c:pt idx="4">
                  <c:v>46.032079109234203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80B-4679-9CBE-4D078304C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707734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単位：％）</a:t>
                </a:r>
              </a:p>
            </c:rich>
          </c:tx>
          <c:layout>
            <c:manualLayout>
              <c:xMode val="edge"/>
              <c:yMode val="edge"/>
              <c:x val="0.76902171969648203"/>
              <c:y val="2.888896806451229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0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70773411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0"/>
        </c:scaling>
        <c:delete val="0"/>
        <c:axPos val="r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86617033906184"/>
          <c:y val="8.2539874823339382E-2"/>
          <c:w val="0.70380427242235055"/>
          <c:h val="4.000000000000000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（単位：人）</a:t>
            </a:r>
          </a:p>
        </c:rich>
      </c:tx>
      <c:layout>
        <c:manualLayout>
          <c:xMode val="edge"/>
          <c:yMode val="edge"/>
          <c:x val="2.9891427505987982E-2"/>
          <c:y val="4.88888888888888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02173913043478"/>
          <c:y val="0.10444467110388694"/>
          <c:w val="0.71467391304347827"/>
          <c:h val="0.828890687696804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グラフ!$B$176</c:f>
              <c:strCache>
                <c:ptCount val="1"/>
                <c:pt idx="0">
                  <c:v>有権者数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4492753623188406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74-4311-8D0E-DD3479EE4A44}"/>
                </c:ext>
              </c:extLst>
            </c:dLbl>
            <c:dLbl>
              <c:idx val="1"/>
              <c:layout>
                <c:manualLayout>
                  <c:x val="-3.623188405797101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35-4B1A-8FEC-5B79F64830AA}"/>
                </c:ext>
              </c:extLst>
            </c:dLbl>
            <c:dLbl>
              <c:idx val="3"/>
              <c:layout>
                <c:manualLayout>
                  <c:x val="0"/>
                  <c:y val="-2.71601800704426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35-4B1A-8FEC-5B79F64830AA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グラフ!$A$177:$A$181</c:f>
              <c:strCache>
                <c:ptCount val="5"/>
                <c:pt idx="0">
                  <c:v>平成17年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平成29年</c:v>
                </c:pt>
              </c:strCache>
            </c:strRef>
          </c:cat>
          <c:val>
            <c:numRef>
              <c:f>グラフ!$B$177:$B$181</c:f>
              <c:numCache>
                <c:formatCode>#,##0_);[Red]\(#,##0\)</c:formatCode>
                <c:ptCount val="5"/>
                <c:pt idx="0">
                  <c:v>66155</c:v>
                </c:pt>
                <c:pt idx="1">
                  <c:v>68953</c:v>
                </c:pt>
                <c:pt idx="2">
                  <c:v>71373</c:v>
                </c:pt>
                <c:pt idx="3">
                  <c:v>72531</c:v>
                </c:pt>
                <c:pt idx="4">
                  <c:v>76345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74-4311-8D0E-DD3479EE4A44}"/>
            </c:ext>
          </c:extLst>
        </c:ser>
        <c:ser>
          <c:idx val="0"/>
          <c:order val="1"/>
          <c:tx>
            <c:strRef>
              <c:f>グラフ!$C$176</c:f>
              <c:strCache>
                <c:ptCount val="1"/>
                <c:pt idx="0">
                  <c:v>投票者数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7.246376811594203E-3"/>
                  <c:y val="0.20444444444444435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74-4311-8D0E-DD3479EE4A44}"/>
                </c:ext>
              </c:extLst>
            </c:dLbl>
            <c:dLbl>
              <c:idx val="1"/>
              <c:layout>
                <c:manualLayout>
                  <c:x val="-3.6231884057971678E-3"/>
                  <c:y val="0.23407407407407407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74-4311-8D0E-DD3479EE4A44}"/>
                </c:ext>
              </c:extLst>
            </c:dLbl>
            <c:dLbl>
              <c:idx val="2"/>
              <c:layout>
                <c:manualLayout>
                  <c:x val="-3.6231884057970351E-3"/>
                  <c:y val="0.19555555555555557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74-4311-8D0E-DD3479EE4A44}"/>
                </c:ext>
              </c:extLst>
            </c:dLbl>
            <c:dLbl>
              <c:idx val="3"/>
              <c:layout>
                <c:manualLayout>
                  <c:x val="-7.246376811594203E-3"/>
                  <c:y val="0.16296296296296298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74-4311-8D0E-DD3479EE4A44}"/>
                </c:ext>
              </c:extLst>
            </c:dLbl>
            <c:dLbl>
              <c:idx val="4"/>
              <c:layout>
                <c:manualLayout>
                  <c:x val="-2.1739130434782608E-2"/>
                  <c:y val="0.21629629629629618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74-4311-8D0E-DD3479EE4A44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グラフ!$A$177:$A$181</c:f>
              <c:strCache>
                <c:ptCount val="5"/>
                <c:pt idx="0">
                  <c:v>平成17年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平成29年</c:v>
                </c:pt>
              </c:strCache>
            </c:strRef>
          </c:cat>
          <c:val>
            <c:numRef>
              <c:f>グラフ!$C$177:$C$181</c:f>
              <c:numCache>
                <c:formatCode>#,##0_);[Red]\(#,##0\)</c:formatCode>
                <c:ptCount val="5"/>
                <c:pt idx="0">
                  <c:v>41127</c:v>
                </c:pt>
                <c:pt idx="1">
                  <c:v>44406</c:v>
                </c:pt>
                <c:pt idx="2">
                  <c:v>40116</c:v>
                </c:pt>
                <c:pt idx="3">
                  <c:v>36491</c:v>
                </c:pt>
                <c:pt idx="4">
                  <c:v>42423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374-4311-8D0E-DD3479EE4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707736608"/>
        <c:axId val="1"/>
      </c:barChart>
      <c:lineChart>
        <c:grouping val="standard"/>
        <c:varyColors val="0"/>
        <c:ser>
          <c:idx val="2"/>
          <c:order val="2"/>
          <c:tx>
            <c:strRef>
              <c:f>グラフ!$D$176</c:f>
              <c:strCache>
                <c:ptCount val="1"/>
                <c:pt idx="0">
                  <c:v>投 票 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5217391304347824E-2"/>
                  <c:y val="3.851851851851846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374-4311-8D0E-DD3479EE4A44}"/>
                </c:ext>
              </c:extLst>
            </c:dLbl>
            <c:dLbl>
              <c:idx val="1"/>
              <c:layout>
                <c:manualLayout>
                  <c:x val="-6.5217391304347894E-2"/>
                  <c:y val="5.3333333333333337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374-4311-8D0E-DD3479EE4A44}"/>
                </c:ext>
              </c:extLst>
            </c:dLbl>
            <c:dLbl>
              <c:idx val="2"/>
              <c:layout>
                <c:manualLayout>
                  <c:x val="-6.5217391304347894E-2"/>
                  <c:y val="5.037037037037037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374-4311-8D0E-DD3479EE4A44}"/>
                </c:ext>
              </c:extLst>
            </c:dLbl>
            <c:dLbl>
              <c:idx val="3"/>
              <c:layout>
                <c:manualLayout>
                  <c:x val="-6.5217391304347824E-2"/>
                  <c:y val="4.444444444444444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374-4311-8D0E-DD3479EE4A44}"/>
                </c:ext>
              </c:extLst>
            </c:dLbl>
            <c:dLbl>
              <c:idx val="4"/>
              <c:layout>
                <c:manualLayout>
                  <c:x val="-6.1594202898550728E-2"/>
                  <c:y val="3.851851851851852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374-4311-8D0E-DD3479EE4A44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グラフ!$A$177:$A$181</c:f>
              <c:strCache>
                <c:ptCount val="5"/>
                <c:pt idx="0">
                  <c:v>平成17年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平成29年</c:v>
                </c:pt>
              </c:strCache>
            </c:strRef>
          </c:cat>
          <c:val>
            <c:numRef>
              <c:f>グラフ!$D$177:$D$181</c:f>
              <c:numCache>
                <c:formatCode>0.0_ </c:formatCode>
                <c:ptCount val="5"/>
                <c:pt idx="0">
                  <c:v>62.17</c:v>
                </c:pt>
                <c:pt idx="1">
                  <c:v>64.400000000000006</c:v>
                </c:pt>
                <c:pt idx="2">
                  <c:v>56.2</c:v>
                </c:pt>
                <c:pt idx="3">
                  <c:v>50.31</c:v>
                </c:pt>
                <c:pt idx="4">
                  <c:v>55.57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374-4311-8D0E-DD3479EE4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707736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単位：％）</a:t>
                </a:r>
              </a:p>
            </c:rich>
          </c:tx>
          <c:layout>
            <c:manualLayout>
              <c:xMode val="edge"/>
              <c:yMode val="edge"/>
              <c:x val="0.7500001434246949"/>
              <c:y val="3.11111111111111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70773660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0"/>
        </c:scaling>
        <c:delete val="0"/>
        <c:axPos val="r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053310959080934"/>
          <c:y val="9.8053219538033934E-2"/>
          <c:w val="0.70108687233767908"/>
          <c:h val="3.999999999999999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（単位：人）</a:t>
            </a:r>
          </a:p>
        </c:rich>
      </c:tx>
      <c:layout>
        <c:manualLayout>
          <c:xMode val="edge"/>
          <c:yMode val="edge"/>
          <c:x val="9.0569060338847288E-4"/>
          <c:y val="5.11112301438510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02173913043478"/>
          <c:y val="0.11555580632770471"/>
          <c:w val="0.71467391304347827"/>
          <c:h val="0.8222240065625142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グラフ!$B$184</c:f>
              <c:strCache>
                <c:ptCount val="1"/>
                <c:pt idx="0">
                  <c:v>有権者数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4492753623188389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1C0-4144-A3A5-F8BFE8F34D38}"/>
                </c:ext>
              </c:extLst>
            </c:dLbl>
            <c:dLbl>
              <c:idx val="3"/>
              <c:layout>
                <c:manualLayout>
                  <c:x val="-3.6231884057971015E-3"/>
                  <c:y val="-2.71601800704426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A0-408B-A7CB-C94CE1A6AB00}"/>
                </c:ext>
              </c:extLst>
            </c:dLbl>
            <c:dLbl>
              <c:idx val="4"/>
              <c:layout>
                <c:manualLayout>
                  <c:x val="0"/>
                  <c:y val="2.9629629629629359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C0-4144-A3A5-F8BFE8F34D38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グラフ!$A$185:$A$189</c:f>
              <c:strCache>
                <c:ptCount val="5"/>
                <c:pt idx="0">
                  <c:v>平成19年</c:v>
                </c:pt>
                <c:pt idx="1">
                  <c:v>平成22年</c:v>
                </c:pt>
                <c:pt idx="2">
                  <c:v>平成25年</c:v>
                </c:pt>
                <c:pt idx="3">
                  <c:v>平成28年</c:v>
                </c:pt>
                <c:pt idx="4">
                  <c:v>令和元年</c:v>
                </c:pt>
              </c:strCache>
            </c:strRef>
          </c:cat>
          <c:val>
            <c:numRef>
              <c:f>グラフ!$B$185:$B$189</c:f>
              <c:numCache>
                <c:formatCode>#,##0_);[Red]\(#,##0\)</c:formatCode>
                <c:ptCount val="5"/>
                <c:pt idx="0">
                  <c:v>67779</c:v>
                </c:pt>
                <c:pt idx="1">
                  <c:v>69672</c:v>
                </c:pt>
                <c:pt idx="2">
                  <c:v>71735</c:v>
                </c:pt>
                <c:pt idx="3">
                  <c:v>76002</c:v>
                </c:pt>
                <c:pt idx="4">
                  <c:v>77156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C0-4144-A3A5-F8BFE8F34D38}"/>
            </c:ext>
          </c:extLst>
        </c:ser>
        <c:ser>
          <c:idx val="0"/>
          <c:order val="1"/>
          <c:tx>
            <c:strRef>
              <c:f>グラフ!$C$184</c:f>
              <c:strCache>
                <c:ptCount val="1"/>
                <c:pt idx="0">
                  <c:v>投票者数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0.20148148148148137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C0-4144-A3A5-F8BFE8F34D38}"/>
                </c:ext>
              </c:extLst>
            </c:dLbl>
            <c:dLbl>
              <c:idx val="1"/>
              <c:layout>
                <c:manualLayout>
                  <c:x val="-3.6231884057971678E-3"/>
                  <c:y val="0.16888888888888878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1C0-4144-A3A5-F8BFE8F34D38}"/>
                </c:ext>
              </c:extLst>
            </c:dLbl>
            <c:dLbl>
              <c:idx val="2"/>
              <c:layout>
                <c:manualLayout>
                  <c:x val="-3.6231884057971678E-3"/>
                  <c:y val="0.17185185185185184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1C0-4144-A3A5-F8BFE8F34D38}"/>
                </c:ext>
              </c:extLst>
            </c:dLbl>
            <c:dLbl>
              <c:idx val="3"/>
              <c:layout>
                <c:manualLayout>
                  <c:x val="-1.0869565217391304E-2"/>
                  <c:y val="0.22518518518518507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1C0-4144-A3A5-F8BFE8F34D38}"/>
                </c:ext>
              </c:extLst>
            </c:dLbl>
            <c:dLbl>
              <c:idx val="4"/>
              <c:layout>
                <c:manualLayout>
                  <c:x val="-2.1739130434782608E-2"/>
                  <c:y val="0.1748148148148147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1C0-4144-A3A5-F8BFE8F34D38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グラフ!$A$185:$A$189</c:f>
              <c:strCache>
                <c:ptCount val="5"/>
                <c:pt idx="0">
                  <c:v>平成19年</c:v>
                </c:pt>
                <c:pt idx="1">
                  <c:v>平成22年</c:v>
                </c:pt>
                <c:pt idx="2">
                  <c:v>平成25年</c:v>
                </c:pt>
                <c:pt idx="3">
                  <c:v>平成28年</c:v>
                </c:pt>
                <c:pt idx="4">
                  <c:v>令和元年</c:v>
                </c:pt>
              </c:strCache>
            </c:strRef>
          </c:cat>
          <c:val>
            <c:numRef>
              <c:f>グラフ!$C$185:$C$189</c:f>
              <c:numCache>
                <c:formatCode>#,##0_);[Red]\(#,##0\)</c:formatCode>
                <c:ptCount val="5"/>
                <c:pt idx="0">
                  <c:v>41075</c:v>
                </c:pt>
                <c:pt idx="1">
                  <c:v>37637</c:v>
                </c:pt>
                <c:pt idx="2">
                  <c:v>37982</c:v>
                </c:pt>
                <c:pt idx="3">
                  <c:v>43587</c:v>
                </c:pt>
                <c:pt idx="4">
                  <c:v>38128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1C0-4144-A3A5-F8BFE8F34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707729952"/>
        <c:axId val="1"/>
      </c:barChart>
      <c:lineChart>
        <c:grouping val="standard"/>
        <c:varyColors val="0"/>
        <c:ser>
          <c:idx val="2"/>
          <c:order val="2"/>
          <c:tx>
            <c:strRef>
              <c:f>グラフ!$D$184</c:f>
              <c:strCache>
                <c:ptCount val="1"/>
                <c:pt idx="0">
                  <c:v>投 票 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1594202898550728E-2"/>
                  <c:y val="4.740740740740746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1C0-4144-A3A5-F8BFE8F34D38}"/>
                </c:ext>
              </c:extLst>
            </c:dLbl>
            <c:dLbl>
              <c:idx val="1"/>
              <c:layout>
                <c:manualLayout>
                  <c:x val="-6.5217391304347894E-2"/>
                  <c:y val="4.740740740740730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1C0-4144-A3A5-F8BFE8F34D38}"/>
                </c:ext>
              </c:extLst>
            </c:dLbl>
            <c:dLbl>
              <c:idx val="2"/>
              <c:layout>
                <c:manualLayout>
                  <c:x val="-6.1594202898550728E-2"/>
                  <c:y val="4.148148148148148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1C0-4144-A3A5-F8BFE8F34D38}"/>
                </c:ext>
              </c:extLst>
            </c:dLbl>
            <c:dLbl>
              <c:idx val="3"/>
              <c:layout>
                <c:manualLayout>
                  <c:x val="-6.8840579710144928E-2"/>
                  <c:y val="4.148148148148148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1C0-4144-A3A5-F8BFE8F34D38}"/>
                </c:ext>
              </c:extLst>
            </c:dLbl>
            <c:dLbl>
              <c:idx val="4"/>
              <c:layout>
                <c:manualLayout>
                  <c:x val="-6.1594202898550728E-2"/>
                  <c:y val="-4.7407407407407405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1C0-4144-A3A5-F8BFE8F34D38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グラフ!$A$185:$A$189</c:f>
              <c:strCache>
                <c:ptCount val="5"/>
                <c:pt idx="0">
                  <c:v>平成19年</c:v>
                </c:pt>
                <c:pt idx="1">
                  <c:v>平成22年</c:v>
                </c:pt>
                <c:pt idx="2">
                  <c:v>平成25年</c:v>
                </c:pt>
                <c:pt idx="3">
                  <c:v>平成28年</c:v>
                </c:pt>
                <c:pt idx="4">
                  <c:v>令和元年</c:v>
                </c:pt>
              </c:strCache>
            </c:strRef>
          </c:cat>
          <c:val>
            <c:numRef>
              <c:f>グラフ!$D$185:$D$189</c:f>
              <c:numCache>
                <c:formatCode>0.0_ </c:formatCode>
                <c:ptCount val="5"/>
                <c:pt idx="0">
                  <c:v>60.6</c:v>
                </c:pt>
                <c:pt idx="1">
                  <c:v>54.02</c:v>
                </c:pt>
                <c:pt idx="2">
                  <c:v>53</c:v>
                </c:pt>
                <c:pt idx="3">
                  <c:v>57.35</c:v>
                </c:pt>
                <c:pt idx="4" formatCode="0.0_);[Red]\(0.0\)">
                  <c:v>49.42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51C0-4144-A3A5-F8BFE8F34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707729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単位：％）</a:t>
                </a:r>
              </a:p>
            </c:rich>
          </c:tx>
          <c:layout>
            <c:manualLayout>
              <c:xMode val="edge"/>
              <c:yMode val="edge"/>
              <c:x val="0.74728257060510483"/>
              <c:y val="2.666666666666666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0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70772995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0"/>
        </c:scaling>
        <c:delete val="0"/>
        <c:axPos val="r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053287276420149"/>
          <c:y val="7.9450068741407323E-2"/>
          <c:w val="0.7010869145444012"/>
          <c:h val="3.999999999999999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image" Target="../media/image2.png"/><Relationship Id="rId7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Relationship Id="rId9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4</xdr:row>
      <xdr:rowOff>161925</xdr:rowOff>
    </xdr:from>
    <xdr:to>
      <xdr:col>10</xdr:col>
      <xdr:colOff>638175</xdr:colOff>
      <xdr:row>31</xdr:row>
      <xdr:rowOff>161925</xdr:rowOff>
    </xdr:to>
    <xdr:graphicFrame macro="">
      <xdr:nvGraphicFramePr>
        <xdr:cNvPr id="34674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9525</xdr:colOff>
      <xdr:row>6</xdr:row>
      <xdr:rowOff>9525</xdr:rowOff>
    </xdr:from>
    <xdr:to>
      <xdr:col>3</xdr:col>
      <xdr:colOff>276225</xdr:colOff>
      <xdr:row>6</xdr:row>
      <xdr:rowOff>161925</xdr:rowOff>
    </xdr:to>
    <xdr:sp macro="" textlink="">
      <xdr:nvSpPr>
        <xdr:cNvPr id="346750" name="Rectangle 2" descr="20%"/>
        <xdr:cNvSpPr>
          <a:spLocks noChangeArrowheads="1"/>
        </xdr:cNvSpPr>
      </xdr:nvSpPr>
      <xdr:spPr bwMode="auto">
        <a:xfrm>
          <a:off x="2066925" y="1085850"/>
          <a:ext cx="266700" cy="152400"/>
        </a:xfrm>
        <a:prstGeom prst="rect">
          <a:avLst/>
        </a:prstGeom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6</xdr:row>
      <xdr:rowOff>9525</xdr:rowOff>
    </xdr:from>
    <xdr:to>
      <xdr:col>4</xdr:col>
      <xdr:colOff>266700</xdr:colOff>
      <xdr:row>6</xdr:row>
      <xdr:rowOff>161925</xdr:rowOff>
    </xdr:to>
    <xdr:sp macro="" textlink="">
      <xdr:nvSpPr>
        <xdr:cNvPr id="346751" name="Rectangle 3" descr="右上がり対角線"/>
        <xdr:cNvSpPr>
          <a:spLocks noChangeArrowheads="1"/>
        </xdr:cNvSpPr>
      </xdr:nvSpPr>
      <xdr:spPr bwMode="auto">
        <a:xfrm>
          <a:off x="2743200" y="1085850"/>
          <a:ext cx="266700" cy="152400"/>
        </a:xfrm>
        <a:prstGeom prst="rect">
          <a:avLst/>
        </a:prstGeom>
        <a:blipFill dpi="0" rotWithShape="0">
          <a:blip xmlns:r="http://schemas.openxmlformats.org/officeDocument/2006/relationships" r:embed="rId3"/>
          <a:srcRect/>
          <a:tile tx="0" ty="0" sx="100000" sy="100000" flip="none" algn="tl"/>
        </a:blip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166</xdr:row>
      <xdr:rowOff>0</xdr:rowOff>
    </xdr:from>
    <xdr:to>
      <xdr:col>0</xdr:col>
      <xdr:colOff>685800</xdr:colOff>
      <xdr:row>166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0" y="28651200"/>
          <a:ext cx="6858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  <xdr:twoCellAnchor editAs="oneCell">
    <xdr:from>
      <xdr:col>0</xdr:col>
      <xdr:colOff>523875</xdr:colOff>
      <xdr:row>35</xdr:row>
      <xdr:rowOff>76200</xdr:rowOff>
    </xdr:from>
    <xdr:to>
      <xdr:col>5</xdr:col>
      <xdr:colOff>600075</xdr:colOff>
      <xdr:row>60</xdr:row>
      <xdr:rowOff>0</xdr:rowOff>
    </xdr:to>
    <xdr:graphicFrame macro="">
      <xdr:nvGraphicFramePr>
        <xdr:cNvPr id="34675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5</xdr:col>
      <xdr:colOff>600075</xdr:colOff>
      <xdr:row>35</xdr:row>
      <xdr:rowOff>0</xdr:rowOff>
    </xdr:from>
    <xdr:to>
      <xdr:col>10</xdr:col>
      <xdr:colOff>676275</xdr:colOff>
      <xdr:row>60</xdr:row>
      <xdr:rowOff>0</xdr:rowOff>
    </xdr:to>
    <xdr:graphicFrame macro="">
      <xdr:nvGraphicFramePr>
        <xdr:cNvPr id="346754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409575</xdr:colOff>
      <xdr:row>70</xdr:row>
      <xdr:rowOff>47625</xdr:rowOff>
    </xdr:from>
    <xdr:to>
      <xdr:col>5</xdr:col>
      <xdr:colOff>590550</xdr:colOff>
      <xdr:row>95</xdr:row>
      <xdr:rowOff>47625</xdr:rowOff>
    </xdr:to>
    <xdr:graphicFrame macro="">
      <xdr:nvGraphicFramePr>
        <xdr:cNvPr id="346755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5</xdr:col>
      <xdr:colOff>647700</xdr:colOff>
      <xdr:row>70</xdr:row>
      <xdr:rowOff>0</xdr:rowOff>
    </xdr:from>
    <xdr:to>
      <xdr:col>11</xdr:col>
      <xdr:colOff>38100</xdr:colOff>
      <xdr:row>95</xdr:row>
      <xdr:rowOff>0</xdr:rowOff>
    </xdr:to>
    <xdr:graphicFrame macro="">
      <xdr:nvGraphicFramePr>
        <xdr:cNvPr id="346756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523875</xdr:colOff>
      <xdr:row>102</xdr:row>
      <xdr:rowOff>0</xdr:rowOff>
    </xdr:from>
    <xdr:to>
      <xdr:col>5</xdr:col>
      <xdr:colOff>600075</xdr:colOff>
      <xdr:row>127</xdr:row>
      <xdr:rowOff>0</xdr:rowOff>
    </xdr:to>
    <xdr:graphicFrame macro="">
      <xdr:nvGraphicFramePr>
        <xdr:cNvPr id="346757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600075</xdr:colOff>
      <xdr:row>102</xdr:row>
      <xdr:rowOff>0</xdr:rowOff>
    </xdr:from>
    <xdr:to>
      <xdr:col>10</xdr:col>
      <xdr:colOff>676275</xdr:colOff>
      <xdr:row>127</xdr:row>
      <xdr:rowOff>0</xdr:rowOff>
    </xdr:to>
    <xdr:graphicFrame macro="">
      <xdr:nvGraphicFramePr>
        <xdr:cNvPr id="346758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134</xdr:row>
      <xdr:rowOff>47625</xdr:rowOff>
    </xdr:from>
    <xdr:to>
      <xdr:col>4</xdr:col>
      <xdr:colOff>0</xdr:colOff>
      <xdr:row>135</xdr:row>
      <xdr:rowOff>0</xdr:rowOff>
    </xdr:to>
    <xdr:sp macro="" textlink="">
      <xdr:nvSpPr>
        <xdr:cNvPr id="12" name="Rectangle 11"/>
        <xdr:cNvSpPr>
          <a:spLocks noChangeArrowheads="1"/>
        </xdr:cNvSpPr>
      </xdr:nvSpPr>
      <xdr:spPr bwMode="auto">
        <a:xfrm>
          <a:off x="2743200" y="23212425"/>
          <a:ext cx="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</xdr:txBody>
    </xdr:sp>
    <xdr:clientData/>
  </xdr:twoCellAnchor>
  <xdr:twoCellAnchor>
    <xdr:from>
      <xdr:col>4</xdr:col>
      <xdr:colOff>0</xdr:colOff>
      <xdr:row>133</xdr:row>
      <xdr:rowOff>9525</xdr:rowOff>
    </xdr:from>
    <xdr:to>
      <xdr:col>4</xdr:col>
      <xdr:colOff>0</xdr:colOff>
      <xdr:row>133</xdr:row>
      <xdr:rowOff>190500</xdr:rowOff>
    </xdr:to>
    <xdr:sp macro="" textlink="">
      <xdr:nvSpPr>
        <xdr:cNvPr id="13" name="Rectangle 12"/>
        <xdr:cNvSpPr>
          <a:spLocks noChangeArrowheads="1"/>
        </xdr:cNvSpPr>
      </xdr:nvSpPr>
      <xdr:spPr bwMode="auto">
        <a:xfrm>
          <a:off x="2743200" y="23002875"/>
          <a:ext cx="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男女別</a:t>
          </a:r>
        </a:p>
      </xdr:txBody>
    </xdr:sp>
    <xdr:clientData/>
  </xdr:twoCellAnchor>
  <xdr:twoCellAnchor>
    <xdr:from>
      <xdr:col>4</xdr:col>
      <xdr:colOff>0</xdr:colOff>
      <xdr:row>134</xdr:row>
      <xdr:rowOff>47625</xdr:rowOff>
    </xdr:from>
    <xdr:to>
      <xdr:col>4</xdr:col>
      <xdr:colOff>0</xdr:colOff>
      <xdr:row>135</xdr:row>
      <xdr:rowOff>0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2743200" y="23212425"/>
          <a:ext cx="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</xdr:txBody>
    </xdr:sp>
    <xdr:clientData/>
  </xdr:twoCellAnchor>
  <xdr:twoCellAnchor>
    <xdr:from>
      <xdr:col>4</xdr:col>
      <xdr:colOff>0</xdr:colOff>
      <xdr:row>133</xdr:row>
      <xdr:rowOff>9525</xdr:rowOff>
    </xdr:from>
    <xdr:to>
      <xdr:col>4</xdr:col>
      <xdr:colOff>0</xdr:colOff>
      <xdr:row>133</xdr:row>
      <xdr:rowOff>190500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2743200" y="23002875"/>
          <a:ext cx="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男女別</a:t>
          </a:r>
        </a:p>
      </xdr:txBody>
    </xdr:sp>
    <xdr:clientData/>
  </xdr:twoCellAnchor>
  <xdr:twoCellAnchor>
    <xdr:from>
      <xdr:col>5</xdr:col>
      <xdr:colOff>0</xdr:colOff>
      <xdr:row>173</xdr:row>
      <xdr:rowOff>19050</xdr:rowOff>
    </xdr:from>
    <xdr:to>
      <xdr:col>5</xdr:col>
      <xdr:colOff>0</xdr:colOff>
      <xdr:row>173</xdr:row>
      <xdr:rowOff>219075</xdr:rowOff>
    </xdr:to>
    <xdr:sp macro="" textlink="">
      <xdr:nvSpPr>
        <xdr:cNvPr id="16" name="Rectangle 15"/>
        <xdr:cNvSpPr>
          <a:spLocks noChangeArrowheads="1"/>
        </xdr:cNvSpPr>
      </xdr:nvSpPr>
      <xdr:spPr bwMode="auto">
        <a:xfrm>
          <a:off x="3429000" y="29698950"/>
          <a:ext cx="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5</xdr:col>
      <xdr:colOff>0</xdr:colOff>
      <xdr:row>174</xdr:row>
      <xdr:rowOff>76200</xdr:rowOff>
    </xdr:from>
    <xdr:to>
      <xdr:col>5</xdr:col>
      <xdr:colOff>0</xdr:colOff>
      <xdr:row>175</xdr:row>
      <xdr:rowOff>0</xdr:rowOff>
    </xdr:to>
    <xdr:sp macro="" textlink="">
      <xdr:nvSpPr>
        <xdr:cNvPr id="17" name="Rectangle 16"/>
        <xdr:cNvSpPr>
          <a:spLocks noChangeArrowheads="1"/>
        </xdr:cNvSpPr>
      </xdr:nvSpPr>
      <xdr:spPr bwMode="auto">
        <a:xfrm>
          <a:off x="3429000" y="29927550"/>
          <a:ext cx="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  <xdr:twoCellAnchor>
    <xdr:from>
      <xdr:col>5</xdr:col>
      <xdr:colOff>0</xdr:colOff>
      <xdr:row>173</xdr:row>
      <xdr:rowOff>19050</xdr:rowOff>
    </xdr:from>
    <xdr:to>
      <xdr:col>5</xdr:col>
      <xdr:colOff>0</xdr:colOff>
      <xdr:row>173</xdr:row>
      <xdr:rowOff>219075</xdr:rowOff>
    </xdr:to>
    <xdr:sp macro="" textlink="">
      <xdr:nvSpPr>
        <xdr:cNvPr id="18" name="Rectangle 17"/>
        <xdr:cNvSpPr>
          <a:spLocks noChangeArrowheads="1"/>
        </xdr:cNvSpPr>
      </xdr:nvSpPr>
      <xdr:spPr bwMode="auto">
        <a:xfrm>
          <a:off x="3429000" y="29698950"/>
          <a:ext cx="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5</xdr:col>
      <xdr:colOff>0</xdr:colOff>
      <xdr:row>174</xdr:row>
      <xdr:rowOff>76200</xdr:rowOff>
    </xdr:from>
    <xdr:to>
      <xdr:col>5</xdr:col>
      <xdr:colOff>0</xdr:colOff>
      <xdr:row>175</xdr:row>
      <xdr:rowOff>0</xdr:rowOff>
    </xdr:to>
    <xdr:sp macro="" textlink="">
      <xdr:nvSpPr>
        <xdr:cNvPr id="19" name="Rectangle 18"/>
        <xdr:cNvSpPr>
          <a:spLocks noChangeArrowheads="1"/>
        </xdr:cNvSpPr>
      </xdr:nvSpPr>
      <xdr:spPr bwMode="auto">
        <a:xfrm>
          <a:off x="3429000" y="29927550"/>
          <a:ext cx="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  <xdr:twoCellAnchor>
    <xdr:from>
      <xdr:col>5</xdr:col>
      <xdr:colOff>0</xdr:colOff>
      <xdr:row>173</xdr:row>
      <xdr:rowOff>19050</xdr:rowOff>
    </xdr:from>
    <xdr:to>
      <xdr:col>5</xdr:col>
      <xdr:colOff>0</xdr:colOff>
      <xdr:row>173</xdr:row>
      <xdr:rowOff>219075</xdr:rowOff>
    </xdr:to>
    <xdr:sp macro="" textlink="">
      <xdr:nvSpPr>
        <xdr:cNvPr id="20" name="Rectangle 19"/>
        <xdr:cNvSpPr>
          <a:spLocks noChangeArrowheads="1"/>
        </xdr:cNvSpPr>
      </xdr:nvSpPr>
      <xdr:spPr bwMode="auto">
        <a:xfrm>
          <a:off x="3429000" y="29698950"/>
          <a:ext cx="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5</xdr:col>
      <xdr:colOff>0</xdr:colOff>
      <xdr:row>174</xdr:row>
      <xdr:rowOff>76200</xdr:rowOff>
    </xdr:from>
    <xdr:to>
      <xdr:col>5</xdr:col>
      <xdr:colOff>0</xdr:colOff>
      <xdr:row>175</xdr:row>
      <xdr:rowOff>0</xdr:rowOff>
    </xdr:to>
    <xdr:sp macro="" textlink="">
      <xdr:nvSpPr>
        <xdr:cNvPr id="21" name="Rectangle 20"/>
        <xdr:cNvSpPr>
          <a:spLocks noChangeArrowheads="1"/>
        </xdr:cNvSpPr>
      </xdr:nvSpPr>
      <xdr:spPr bwMode="auto">
        <a:xfrm>
          <a:off x="3429000" y="29927550"/>
          <a:ext cx="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  <xdr:twoCellAnchor>
    <xdr:from>
      <xdr:col>5</xdr:col>
      <xdr:colOff>0</xdr:colOff>
      <xdr:row>173</xdr:row>
      <xdr:rowOff>19050</xdr:rowOff>
    </xdr:from>
    <xdr:to>
      <xdr:col>5</xdr:col>
      <xdr:colOff>0</xdr:colOff>
      <xdr:row>173</xdr:row>
      <xdr:rowOff>219075</xdr:rowOff>
    </xdr:to>
    <xdr:sp macro="" textlink="">
      <xdr:nvSpPr>
        <xdr:cNvPr id="22" name="Rectangle 21"/>
        <xdr:cNvSpPr>
          <a:spLocks noChangeArrowheads="1"/>
        </xdr:cNvSpPr>
      </xdr:nvSpPr>
      <xdr:spPr bwMode="auto">
        <a:xfrm>
          <a:off x="3429000" y="29698950"/>
          <a:ext cx="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5</xdr:col>
      <xdr:colOff>0</xdr:colOff>
      <xdr:row>174</xdr:row>
      <xdr:rowOff>76200</xdr:rowOff>
    </xdr:from>
    <xdr:to>
      <xdr:col>5</xdr:col>
      <xdr:colOff>0</xdr:colOff>
      <xdr:row>175</xdr:row>
      <xdr:rowOff>0</xdr:rowOff>
    </xdr:to>
    <xdr:sp macro="" textlink="">
      <xdr:nvSpPr>
        <xdr:cNvPr id="23" name="Rectangle 22"/>
        <xdr:cNvSpPr>
          <a:spLocks noChangeArrowheads="1"/>
        </xdr:cNvSpPr>
      </xdr:nvSpPr>
      <xdr:spPr bwMode="auto">
        <a:xfrm>
          <a:off x="3429000" y="29927550"/>
          <a:ext cx="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1143000</xdr:colOff>
      <xdr:row>0</xdr:row>
      <xdr:rowOff>0</xdr:rowOff>
    </xdr:from>
    <xdr:to>
      <xdr:col>2</xdr:col>
      <xdr:colOff>38100</xdr:colOff>
      <xdr:row>0</xdr:row>
      <xdr:rowOff>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143000" y="0"/>
          <a:ext cx="5619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男女別</a:t>
          </a:r>
        </a:p>
      </xdr:txBody>
    </xdr:sp>
    <xdr:clientData/>
  </xdr:twoCellAnchor>
  <xdr:twoCellAnchor>
    <xdr:from>
      <xdr:col>0</xdr:col>
      <xdr:colOff>0</xdr:colOff>
      <xdr:row>7</xdr:row>
      <xdr:rowOff>47625</xdr:rowOff>
    </xdr:from>
    <xdr:to>
      <xdr:col>0</xdr:col>
      <xdr:colOff>552450</xdr:colOff>
      <xdr:row>8</xdr:row>
      <xdr:rowOff>0</xdr:rowOff>
    </xdr:to>
    <xdr:sp macro="" textlink="">
      <xdr:nvSpPr>
        <xdr:cNvPr id="2513" name="Rectangle 3"/>
        <xdr:cNvSpPr>
          <a:spLocks noChangeArrowheads="1"/>
        </xdr:cNvSpPr>
      </xdr:nvSpPr>
      <xdr:spPr bwMode="auto">
        <a:xfrm>
          <a:off x="0" y="1485900"/>
          <a:ext cx="5524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752475</xdr:colOff>
      <xdr:row>7</xdr:row>
      <xdr:rowOff>9524</xdr:rowOff>
    </xdr:from>
    <xdr:to>
      <xdr:col>0</xdr:col>
      <xdr:colOff>1352550</xdr:colOff>
      <xdr:row>8</xdr:row>
      <xdr:rowOff>9525</xdr:rowOff>
    </xdr:to>
    <xdr:sp macro="" textlink="">
      <xdr:nvSpPr>
        <xdr:cNvPr id="6" name="Rectangle 4"/>
        <xdr:cNvSpPr>
          <a:spLocks noChangeArrowheads="1"/>
        </xdr:cNvSpPr>
      </xdr:nvSpPr>
      <xdr:spPr bwMode="auto">
        <a:xfrm>
          <a:off x="752475" y="1447799"/>
          <a:ext cx="600075" cy="21907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男女別</a:t>
          </a:r>
        </a:p>
      </xdr:txBody>
    </xdr:sp>
    <xdr:clientData/>
  </xdr:twoCellAnchor>
  <xdr:twoCellAnchor>
    <xdr:from>
      <xdr:col>0</xdr:col>
      <xdr:colOff>0</xdr:colOff>
      <xdr:row>7</xdr:row>
      <xdr:rowOff>180976</xdr:rowOff>
    </xdr:from>
    <xdr:to>
      <xdr:col>0</xdr:col>
      <xdr:colOff>552450</xdr:colOff>
      <xdr:row>9</xdr:row>
      <xdr:rowOff>66676</xdr:rowOff>
    </xdr:to>
    <xdr:sp macro="" textlink="">
      <xdr:nvSpPr>
        <xdr:cNvPr id="10" name="Rectangle 3"/>
        <xdr:cNvSpPr>
          <a:spLocks noChangeArrowheads="1"/>
        </xdr:cNvSpPr>
      </xdr:nvSpPr>
      <xdr:spPr bwMode="auto">
        <a:xfrm>
          <a:off x="0" y="1476376"/>
          <a:ext cx="552450" cy="266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771525</xdr:colOff>
      <xdr:row>2</xdr:row>
      <xdr:rowOff>19050</xdr:rowOff>
    </xdr:from>
    <xdr:to>
      <xdr:col>1</xdr:col>
      <xdr:colOff>85725</xdr:colOff>
      <xdr:row>2</xdr:row>
      <xdr:rowOff>219075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771525" y="552450"/>
          <a:ext cx="77152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0</xdr:colOff>
      <xdr:row>3</xdr:row>
      <xdr:rowOff>66675</xdr:rowOff>
    </xdr:from>
    <xdr:to>
      <xdr:col>0</xdr:col>
      <xdr:colOff>866775</xdr:colOff>
      <xdr:row>4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847725"/>
          <a:ext cx="866775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  <xdr:twoCellAnchor>
    <xdr:from>
      <xdr:col>0</xdr:col>
      <xdr:colOff>771525</xdr:colOff>
      <xdr:row>2</xdr:row>
      <xdr:rowOff>19050</xdr:rowOff>
    </xdr:from>
    <xdr:to>
      <xdr:col>1</xdr:col>
      <xdr:colOff>85725</xdr:colOff>
      <xdr:row>2</xdr:row>
      <xdr:rowOff>219075</xdr:rowOff>
    </xdr:to>
    <xdr:sp macro="" textlink="">
      <xdr:nvSpPr>
        <xdr:cNvPr id="4" name="Rectangle 1"/>
        <xdr:cNvSpPr>
          <a:spLocks noChangeArrowheads="1"/>
        </xdr:cNvSpPr>
      </xdr:nvSpPr>
      <xdr:spPr bwMode="auto">
        <a:xfrm>
          <a:off x="771525" y="552450"/>
          <a:ext cx="77152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771525</xdr:colOff>
      <xdr:row>2</xdr:row>
      <xdr:rowOff>19050</xdr:rowOff>
    </xdr:from>
    <xdr:to>
      <xdr:col>1</xdr:col>
      <xdr:colOff>85725</xdr:colOff>
      <xdr:row>2</xdr:row>
      <xdr:rowOff>219075</xdr:rowOff>
    </xdr:to>
    <xdr:sp macro="" textlink="">
      <xdr:nvSpPr>
        <xdr:cNvPr id="6" name="Rectangle 1"/>
        <xdr:cNvSpPr>
          <a:spLocks noChangeArrowheads="1"/>
        </xdr:cNvSpPr>
      </xdr:nvSpPr>
      <xdr:spPr bwMode="auto">
        <a:xfrm>
          <a:off x="771525" y="552450"/>
          <a:ext cx="77152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771525</xdr:colOff>
      <xdr:row>2</xdr:row>
      <xdr:rowOff>19050</xdr:rowOff>
    </xdr:from>
    <xdr:to>
      <xdr:col>1</xdr:col>
      <xdr:colOff>85725</xdr:colOff>
      <xdr:row>2</xdr:row>
      <xdr:rowOff>219075</xdr:rowOff>
    </xdr:to>
    <xdr:sp macro="" textlink="">
      <xdr:nvSpPr>
        <xdr:cNvPr id="10" name="Rectangle 1"/>
        <xdr:cNvSpPr>
          <a:spLocks noChangeArrowheads="1"/>
        </xdr:cNvSpPr>
      </xdr:nvSpPr>
      <xdr:spPr bwMode="auto">
        <a:xfrm>
          <a:off x="771525" y="552450"/>
          <a:ext cx="77152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800100</xdr:colOff>
      <xdr:row>2</xdr:row>
      <xdr:rowOff>19050</xdr:rowOff>
    </xdr:from>
    <xdr:to>
      <xdr:col>1</xdr:col>
      <xdr:colOff>66675</xdr:colOff>
      <xdr:row>2</xdr:row>
      <xdr:rowOff>219075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00100" y="457200"/>
          <a:ext cx="7239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800100</xdr:colOff>
      <xdr:row>2</xdr:row>
      <xdr:rowOff>19050</xdr:rowOff>
    </xdr:from>
    <xdr:to>
      <xdr:col>1</xdr:col>
      <xdr:colOff>66675</xdr:colOff>
      <xdr:row>2</xdr:row>
      <xdr:rowOff>219075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800100" y="457200"/>
          <a:ext cx="7239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0</xdr:colOff>
      <xdr:row>3</xdr:row>
      <xdr:rowOff>76200</xdr:rowOff>
    </xdr:from>
    <xdr:to>
      <xdr:col>0</xdr:col>
      <xdr:colOff>866775</xdr:colOff>
      <xdr:row>4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0" y="762000"/>
          <a:ext cx="866775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  <xdr:twoCellAnchor>
    <xdr:from>
      <xdr:col>0</xdr:col>
      <xdr:colOff>800100</xdr:colOff>
      <xdr:row>2</xdr:row>
      <xdr:rowOff>19050</xdr:rowOff>
    </xdr:from>
    <xdr:to>
      <xdr:col>1</xdr:col>
      <xdr:colOff>66675</xdr:colOff>
      <xdr:row>2</xdr:row>
      <xdr:rowOff>219075</xdr:rowOff>
    </xdr:to>
    <xdr:sp macro="" textlink="">
      <xdr:nvSpPr>
        <xdr:cNvPr id="6" name="Rectangle 1"/>
        <xdr:cNvSpPr>
          <a:spLocks noChangeArrowheads="1"/>
        </xdr:cNvSpPr>
      </xdr:nvSpPr>
      <xdr:spPr bwMode="auto">
        <a:xfrm>
          <a:off x="800100" y="457200"/>
          <a:ext cx="7239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800100</xdr:colOff>
      <xdr:row>2</xdr:row>
      <xdr:rowOff>19050</xdr:rowOff>
    </xdr:from>
    <xdr:to>
      <xdr:col>1</xdr:col>
      <xdr:colOff>66675</xdr:colOff>
      <xdr:row>2</xdr:row>
      <xdr:rowOff>219075</xdr:rowOff>
    </xdr:to>
    <xdr:sp macro="" textlink="">
      <xdr:nvSpPr>
        <xdr:cNvPr id="8" name="Rectangle 3"/>
        <xdr:cNvSpPr>
          <a:spLocks noChangeArrowheads="1"/>
        </xdr:cNvSpPr>
      </xdr:nvSpPr>
      <xdr:spPr bwMode="auto">
        <a:xfrm>
          <a:off x="800100" y="457200"/>
          <a:ext cx="7239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800100</xdr:colOff>
      <xdr:row>2</xdr:row>
      <xdr:rowOff>19050</xdr:rowOff>
    </xdr:from>
    <xdr:to>
      <xdr:col>1</xdr:col>
      <xdr:colOff>66675</xdr:colOff>
      <xdr:row>2</xdr:row>
      <xdr:rowOff>219075</xdr:rowOff>
    </xdr:to>
    <xdr:sp macro="" textlink="">
      <xdr:nvSpPr>
        <xdr:cNvPr id="13" name="Rectangle 1"/>
        <xdr:cNvSpPr>
          <a:spLocks noChangeArrowheads="1"/>
        </xdr:cNvSpPr>
      </xdr:nvSpPr>
      <xdr:spPr bwMode="auto">
        <a:xfrm>
          <a:off x="800100" y="457200"/>
          <a:ext cx="7239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800100</xdr:colOff>
      <xdr:row>2</xdr:row>
      <xdr:rowOff>19050</xdr:rowOff>
    </xdr:from>
    <xdr:to>
      <xdr:col>1</xdr:col>
      <xdr:colOff>66675</xdr:colOff>
      <xdr:row>2</xdr:row>
      <xdr:rowOff>219075</xdr:rowOff>
    </xdr:to>
    <xdr:sp macro="" textlink="">
      <xdr:nvSpPr>
        <xdr:cNvPr id="15" name="Rectangle 3"/>
        <xdr:cNvSpPr>
          <a:spLocks noChangeArrowheads="1"/>
        </xdr:cNvSpPr>
      </xdr:nvSpPr>
      <xdr:spPr bwMode="auto">
        <a:xfrm>
          <a:off x="800100" y="457200"/>
          <a:ext cx="7239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771525</xdr:colOff>
      <xdr:row>2</xdr:row>
      <xdr:rowOff>28575</xdr:rowOff>
    </xdr:from>
    <xdr:to>
      <xdr:col>1</xdr:col>
      <xdr:colOff>66675</xdr:colOff>
      <xdr:row>2</xdr:row>
      <xdr:rowOff>228600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771525" y="466725"/>
          <a:ext cx="7524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0</xdr:colOff>
      <xdr:row>3</xdr:row>
      <xdr:rowOff>66675</xdr:rowOff>
    </xdr:from>
    <xdr:to>
      <xdr:col>0</xdr:col>
      <xdr:colOff>866775</xdr:colOff>
      <xdr:row>4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752475"/>
          <a:ext cx="866775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  <xdr:twoCellAnchor>
    <xdr:from>
      <xdr:col>0</xdr:col>
      <xdr:colOff>771525</xdr:colOff>
      <xdr:row>2</xdr:row>
      <xdr:rowOff>28575</xdr:rowOff>
    </xdr:from>
    <xdr:to>
      <xdr:col>1</xdr:col>
      <xdr:colOff>66675</xdr:colOff>
      <xdr:row>2</xdr:row>
      <xdr:rowOff>228600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771525" y="466725"/>
          <a:ext cx="7524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771525</xdr:colOff>
      <xdr:row>2</xdr:row>
      <xdr:rowOff>28575</xdr:rowOff>
    </xdr:from>
    <xdr:to>
      <xdr:col>1</xdr:col>
      <xdr:colOff>66675</xdr:colOff>
      <xdr:row>2</xdr:row>
      <xdr:rowOff>228600</xdr:rowOff>
    </xdr:to>
    <xdr:sp macro="" textlink="">
      <xdr:nvSpPr>
        <xdr:cNvPr id="6" name="Rectangle 1"/>
        <xdr:cNvSpPr>
          <a:spLocks noChangeArrowheads="1"/>
        </xdr:cNvSpPr>
      </xdr:nvSpPr>
      <xdr:spPr bwMode="auto">
        <a:xfrm>
          <a:off x="771525" y="466725"/>
          <a:ext cx="7524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771525</xdr:colOff>
      <xdr:row>2</xdr:row>
      <xdr:rowOff>28575</xdr:rowOff>
    </xdr:from>
    <xdr:to>
      <xdr:col>1</xdr:col>
      <xdr:colOff>66675</xdr:colOff>
      <xdr:row>2</xdr:row>
      <xdr:rowOff>228600</xdr:rowOff>
    </xdr:to>
    <xdr:sp macro="" textlink="">
      <xdr:nvSpPr>
        <xdr:cNvPr id="8" name="Rectangle 3"/>
        <xdr:cNvSpPr>
          <a:spLocks noChangeArrowheads="1"/>
        </xdr:cNvSpPr>
      </xdr:nvSpPr>
      <xdr:spPr bwMode="auto">
        <a:xfrm>
          <a:off x="771525" y="466725"/>
          <a:ext cx="7524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771525</xdr:colOff>
      <xdr:row>2</xdr:row>
      <xdr:rowOff>28575</xdr:rowOff>
    </xdr:from>
    <xdr:to>
      <xdr:col>1</xdr:col>
      <xdr:colOff>66675</xdr:colOff>
      <xdr:row>2</xdr:row>
      <xdr:rowOff>228600</xdr:rowOff>
    </xdr:to>
    <xdr:sp macro="" textlink="">
      <xdr:nvSpPr>
        <xdr:cNvPr id="10" name="Rectangle 1"/>
        <xdr:cNvSpPr>
          <a:spLocks noChangeArrowheads="1"/>
        </xdr:cNvSpPr>
      </xdr:nvSpPr>
      <xdr:spPr bwMode="auto">
        <a:xfrm>
          <a:off x="771525" y="466725"/>
          <a:ext cx="7524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771525</xdr:colOff>
      <xdr:row>2</xdr:row>
      <xdr:rowOff>28575</xdr:rowOff>
    </xdr:from>
    <xdr:to>
      <xdr:col>1</xdr:col>
      <xdr:colOff>66675</xdr:colOff>
      <xdr:row>2</xdr:row>
      <xdr:rowOff>228600</xdr:rowOff>
    </xdr:to>
    <xdr:sp macro="" textlink="">
      <xdr:nvSpPr>
        <xdr:cNvPr id="12" name="Rectangle 3"/>
        <xdr:cNvSpPr>
          <a:spLocks noChangeArrowheads="1"/>
        </xdr:cNvSpPr>
      </xdr:nvSpPr>
      <xdr:spPr bwMode="auto">
        <a:xfrm>
          <a:off x="771525" y="466725"/>
          <a:ext cx="7524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790575</xdr:colOff>
      <xdr:row>2</xdr:row>
      <xdr:rowOff>19050</xdr:rowOff>
    </xdr:from>
    <xdr:to>
      <xdr:col>1</xdr:col>
      <xdr:colOff>123825</xdr:colOff>
      <xdr:row>2</xdr:row>
      <xdr:rowOff>219075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790575" y="4572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15</xdr:row>
      <xdr:rowOff>19050</xdr:rowOff>
    </xdr:from>
    <xdr:to>
      <xdr:col>1</xdr:col>
      <xdr:colOff>123825</xdr:colOff>
      <xdr:row>15</xdr:row>
      <xdr:rowOff>219075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790575" y="3648075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26</xdr:row>
      <xdr:rowOff>19050</xdr:rowOff>
    </xdr:from>
    <xdr:to>
      <xdr:col>1</xdr:col>
      <xdr:colOff>123825</xdr:colOff>
      <xdr:row>26</xdr:row>
      <xdr:rowOff>219075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790575" y="64008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0</xdr:colOff>
      <xdr:row>27</xdr:row>
      <xdr:rowOff>76200</xdr:rowOff>
    </xdr:from>
    <xdr:to>
      <xdr:col>0</xdr:col>
      <xdr:colOff>866775</xdr:colOff>
      <xdr:row>28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0" y="6705600"/>
          <a:ext cx="866775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  <xdr:twoCellAnchor>
    <xdr:from>
      <xdr:col>0</xdr:col>
      <xdr:colOff>790575</xdr:colOff>
      <xdr:row>15</xdr:row>
      <xdr:rowOff>19050</xdr:rowOff>
    </xdr:from>
    <xdr:to>
      <xdr:col>1</xdr:col>
      <xdr:colOff>123825</xdr:colOff>
      <xdr:row>15</xdr:row>
      <xdr:rowOff>219075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790575" y="3648075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0</xdr:colOff>
      <xdr:row>16</xdr:row>
      <xdr:rowOff>76200</xdr:rowOff>
    </xdr:from>
    <xdr:to>
      <xdr:col>0</xdr:col>
      <xdr:colOff>866775</xdr:colOff>
      <xdr:row>17</xdr:row>
      <xdr:rowOff>0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0" y="3952875"/>
          <a:ext cx="866775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  <xdr:twoCellAnchor>
    <xdr:from>
      <xdr:col>0</xdr:col>
      <xdr:colOff>790575</xdr:colOff>
      <xdr:row>26</xdr:row>
      <xdr:rowOff>19050</xdr:rowOff>
    </xdr:from>
    <xdr:to>
      <xdr:col>1</xdr:col>
      <xdr:colOff>123825</xdr:colOff>
      <xdr:row>26</xdr:row>
      <xdr:rowOff>219075</xdr:rowOff>
    </xdr:to>
    <xdr:sp macro="" textlink="">
      <xdr:nvSpPr>
        <xdr:cNvPr id="10" name="Rectangle 9"/>
        <xdr:cNvSpPr>
          <a:spLocks noChangeArrowheads="1"/>
        </xdr:cNvSpPr>
      </xdr:nvSpPr>
      <xdr:spPr bwMode="auto">
        <a:xfrm>
          <a:off x="790575" y="64008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15</xdr:row>
      <xdr:rowOff>19050</xdr:rowOff>
    </xdr:from>
    <xdr:to>
      <xdr:col>1</xdr:col>
      <xdr:colOff>123825</xdr:colOff>
      <xdr:row>15</xdr:row>
      <xdr:rowOff>219075</xdr:rowOff>
    </xdr:to>
    <xdr:sp macro="" textlink="">
      <xdr:nvSpPr>
        <xdr:cNvPr id="12" name="Rectangle 11"/>
        <xdr:cNvSpPr>
          <a:spLocks noChangeArrowheads="1"/>
        </xdr:cNvSpPr>
      </xdr:nvSpPr>
      <xdr:spPr bwMode="auto">
        <a:xfrm>
          <a:off x="790575" y="3648075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15</xdr:row>
      <xdr:rowOff>19050</xdr:rowOff>
    </xdr:from>
    <xdr:to>
      <xdr:col>1</xdr:col>
      <xdr:colOff>123825</xdr:colOff>
      <xdr:row>15</xdr:row>
      <xdr:rowOff>219075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790575" y="3648075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2</xdr:row>
      <xdr:rowOff>19050</xdr:rowOff>
    </xdr:from>
    <xdr:to>
      <xdr:col>1</xdr:col>
      <xdr:colOff>123825</xdr:colOff>
      <xdr:row>2</xdr:row>
      <xdr:rowOff>219075</xdr:rowOff>
    </xdr:to>
    <xdr:sp macro="" textlink="">
      <xdr:nvSpPr>
        <xdr:cNvPr id="16" name="Rectangle 1"/>
        <xdr:cNvSpPr>
          <a:spLocks noChangeArrowheads="1"/>
        </xdr:cNvSpPr>
      </xdr:nvSpPr>
      <xdr:spPr bwMode="auto">
        <a:xfrm>
          <a:off x="790575" y="4572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0</xdr:colOff>
      <xdr:row>3</xdr:row>
      <xdr:rowOff>76200</xdr:rowOff>
    </xdr:from>
    <xdr:to>
      <xdr:col>0</xdr:col>
      <xdr:colOff>866775</xdr:colOff>
      <xdr:row>4</xdr:row>
      <xdr:rowOff>0</xdr:rowOff>
    </xdr:to>
    <xdr:sp macro="" textlink="">
      <xdr:nvSpPr>
        <xdr:cNvPr id="17" name="Rectangle 2"/>
        <xdr:cNvSpPr>
          <a:spLocks noChangeArrowheads="1"/>
        </xdr:cNvSpPr>
      </xdr:nvSpPr>
      <xdr:spPr bwMode="auto">
        <a:xfrm>
          <a:off x="0" y="762000"/>
          <a:ext cx="866775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  <xdr:twoCellAnchor>
    <xdr:from>
      <xdr:col>0</xdr:col>
      <xdr:colOff>790575</xdr:colOff>
      <xdr:row>15</xdr:row>
      <xdr:rowOff>19050</xdr:rowOff>
    </xdr:from>
    <xdr:to>
      <xdr:col>1</xdr:col>
      <xdr:colOff>123825</xdr:colOff>
      <xdr:row>15</xdr:row>
      <xdr:rowOff>219075</xdr:rowOff>
    </xdr:to>
    <xdr:sp macro="" textlink="">
      <xdr:nvSpPr>
        <xdr:cNvPr id="18" name="Rectangle 3"/>
        <xdr:cNvSpPr>
          <a:spLocks noChangeArrowheads="1"/>
        </xdr:cNvSpPr>
      </xdr:nvSpPr>
      <xdr:spPr bwMode="auto">
        <a:xfrm>
          <a:off x="790575" y="3648075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26</xdr:row>
      <xdr:rowOff>19050</xdr:rowOff>
    </xdr:from>
    <xdr:to>
      <xdr:col>1</xdr:col>
      <xdr:colOff>123825</xdr:colOff>
      <xdr:row>26</xdr:row>
      <xdr:rowOff>219075</xdr:rowOff>
    </xdr:to>
    <xdr:sp macro="" textlink="">
      <xdr:nvSpPr>
        <xdr:cNvPr id="20" name="Rectangle 5"/>
        <xdr:cNvSpPr>
          <a:spLocks noChangeArrowheads="1"/>
        </xdr:cNvSpPr>
      </xdr:nvSpPr>
      <xdr:spPr bwMode="auto">
        <a:xfrm>
          <a:off x="790575" y="64008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15</xdr:row>
      <xdr:rowOff>19050</xdr:rowOff>
    </xdr:from>
    <xdr:to>
      <xdr:col>1</xdr:col>
      <xdr:colOff>123825</xdr:colOff>
      <xdr:row>15</xdr:row>
      <xdr:rowOff>219075</xdr:rowOff>
    </xdr:to>
    <xdr:sp macro="" textlink="">
      <xdr:nvSpPr>
        <xdr:cNvPr id="22" name="Rectangle 7"/>
        <xdr:cNvSpPr>
          <a:spLocks noChangeArrowheads="1"/>
        </xdr:cNvSpPr>
      </xdr:nvSpPr>
      <xdr:spPr bwMode="auto">
        <a:xfrm>
          <a:off x="790575" y="3648075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26</xdr:row>
      <xdr:rowOff>19050</xdr:rowOff>
    </xdr:from>
    <xdr:to>
      <xdr:col>1</xdr:col>
      <xdr:colOff>123825</xdr:colOff>
      <xdr:row>26</xdr:row>
      <xdr:rowOff>219075</xdr:rowOff>
    </xdr:to>
    <xdr:sp macro="" textlink="">
      <xdr:nvSpPr>
        <xdr:cNvPr id="24" name="Rectangle 9"/>
        <xdr:cNvSpPr>
          <a:spLocks noChangeArrowheads="1"/>
        </xdr:cNvSpPr>
      </xdr:nvSpPr>
      <xdr:spPr bwMode="auto">
        <a:xfrm>
          <a:off x="790575" y="64008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15</xdr:row>
      <xdr:rowOff>19050</xdr:rowOff>
    </xdr:from>
    <xdr:to>
      <xdr:col>1</xdr:col>
      <xdr:colOff>123825</xdr:colOff>
      <xdr:row>15</xdr:row>
      <xdr:rowOff>219075</xdr:rowOff>
    </xdr:to>
    <xdr:sp macro="" textlink="">
      <xdr:nvSpPr>
        <xdr:cNvPr id="26" name="Rectangle 11"/>
        <xdr:cNvSpPr>
          <a:spLocks noChangeArrowheads="1"/>
        </xdr:cNvSpPr>
      </xdr:nvSpPr>
      <xdr:spPr bwMode="auto">
        <a:xfrm>
          <a:off x="790575" y="3648075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15</xdr:row>
      <xdr:rowOff>19050</xdr:rowOff>
    </xdr:from>
    <xdr:to>
      <xdr:col>1</xdr:col>
      <xdr:colOff>123825</xdr:colOff>
      <xdr:row>15</xdr:row>
      <xdr:rowOff>219075</xdr:rowOff>
    </xdr:to>
    <xdr:sp macro="" textlink="">
      <xdr:nvSpPr>
        <xdr:cNvPr id="28" name="Rectangle 13"/>
        <xdr:cNvSpPr>
          <a:spLocks noChangeArrowheads="1"/>
        </xdr:cNvSpPr>
      </xdr:nvSpPr>
      <xdr:spPr bwMode="auto">
        <a:xfrm>
          <a:off x="790575" y="3648075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2</xdr:row>
      <xdr:rowOff>19050</xdr:rowOff>
    </xdr:from>
    <xdr:to>
      <xdr:col>1</xdr:col>
      <xdr:colOff>123825</xdr:colOff>
      <xdr:row>2</xdr:row>
      <xdr:rowOff>219075</xdr:rowOff>
    </xdr:to>
    <xdr:sp macro="" textlink="">
      <xdr:nvSpPr>
        <xdr:cNvPr id="30" name="Rectangle 1"/>
        <xdr:cNvSpPr>
          <a:spLocks noChangeArrowheads="1"/>
        </xdr:cNvSpPr>
      </xdr:nvSpPr>
      <xdr:spPr bwMode="auto">
        <a:xfrm>
          <a:off x="790575" y="4572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15</xdr:row>
      <xdr:rowOff>19050</xdr:rowOff>
    </xdr:from>
    <xdr:to>
      <xdr:col>1</xdr:col>
      <xdr:colOff>123825</xdr:colOff>
      <xdr:row>15</xdr:row>
      <xdr:rowOff>219075</xdr:rowOff>
    </xdr:to>
    <xdr:sp macro="" textlink="">
      <xdr:nvSpPr>
        <xdr:cNvPr id="32" name="Rectangle 3"/>
        <xdr:cNvSpPr>
          <a:spLocks noChangeArrowheads="1"/>
        </xdr:cNvSpPr>
      </xdr:nvSpPr>
      <xdr:spPr bwMode="auto">
        <a:xfrm>
          <a:off x="790575" y="3648075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26</xdr:row>
      <xdr:rowOff>19050</xdr:rowOff>
    </xdr:from>
    <xdr:to>
      <xdr:col>1</xdr:col>
      <xdr:colOff>123825</xdr:colOff>
      <xdr:row>26</xdr:row>
      <xdr:rowOff>219075</xdr:rowOff>
    </xdr:to>
    <xdr:sp macro="" textlink="">
      <xdr:nvSpPr>
        <xdr:cNvPr id="34" name="Rectangle 5"/>
        <xdr:cNvSpPr>
          <a:spLocks noChangeArrowheads="1"/>
        </xdr:cNvSpPr>
      </xdr:nvSpPr>
      <xdr:spPr bwMode="auto">
        <a:xfrm>
          <a:off x="790575" y="64008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15</xdr:row>
      <xdr:rowOff>19050</xdr:rowOff>
    </xdr:from>
    <xdr:to>
      <xdr:col>1</xdr:col>
      <xdr:colOff>123825</xdr:colOff>
      <xdr:row>15</xdr:row>
      <xdr:rowOff>219075</xdr:rowOff>
    </xdr:to>
    <xdr:sp macro="" textlink="">
      <xdr:nvSpPr>
        <xdr:cNvPr id="36" name="Rectangle 7"/>
        <xdr:cNvSpPr>
          <a:spLocks noChangeArrowheads="1"/>
        </xdr:cNvSpPr>
      </xdr:nvSpPr>
      <xdr:spPr bwMode="auto">
        <a:xfrm>
          <a:off x="790575" y="3648075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26</xdr:row>
      <xdr:rowOff>19050</xdr:rowOff>
    </xdr:from>
    <xdr:to>
      <xdr:col>1</xdr:col>
      <xdr:colOff>123825</xdr:colOff>
      <xdr:row>26</xdr:row>
      <xdr:rowOff>219075</xdr:rowOff>
    </xdr:to>
    <xdr:sp macro="" textlink="">
      <xdr:nvSpPr>
        <xdr:cNvPr id="38" name="Rectangle 9"/>
        <xdr:cNvSpPr>
          <a:spLocks noChangeArrowheads="1"/>
        </xdr:cNvSpPr>
      </xdr:nvSpPr>
      <xdr:spPr bwMode="auto">
        <a:xfrm>
          <a:off x="790575" y="64008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15</xdr:row>
      <xdr:rowOff>19050</xdr:rowOff>
    </xdr:from>
    <xdr:to>
      <xdr:col>1</xdr:col>
      <xdr:colOff>123825</xdr:colOff>
      <xdr:row>15</xdr:row>
      <xdr:rowOff>219075</xdr:rowOff>
    </xdr:to>
    <xdr:sp macro="" textlink="">
      <xdr:nvSpPr>
        <xdr:cNvPr id="40" name="Rectangle 11"/>
        <xdr:cNvSpPr>
          <a:spLocks noChangeArrowheads="1"/>
        </xdr:cNvSpPr>
      </xdr:nvSpPr>
      <xdr:spPr bwMode="auto">
        <a:xfrm>
          <a:off x="790575" y="3648075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15</xdr:row>
      <xdr:rowOff>19050</xdr:rowOff>
    </xdr:from>
    <xdr:to>
      <xdr:col>1</xdr:col>
      <xdr:colOff>123825</xdr:colOff>
      <xdr:row>15</xdr:row>
      <xdr:rowOff>219075</xdr:rowOff>
    </xdr:to>
    <xdr:sp macro="" textlink="">
      <xdr:nvSpPr>
        <xdr:cNvPr id="42" name="Rectangle 13"/>
        <xdr:cNvSpPr>
          <a:spLocks noChangeArrowheads="1"/>
        </xdr:cNvSpPr>
      </xdr:nvSpPr>
      <xdr:spPr bwMode="auto">
        <a:xfrm>
          <a:off x="790575" y="3648075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0"/>
  <sheetViews>
    <sheetView showGridLines="0" tabSelected="1" view="pageBreakPreview" zoomScaleNormal="100" zoomScaleSheetLayoutView="100" workbookViewId="0"/>
  </sheetViews>
  <sheetFormatPr defaultRowHeight="13.5" x14ac:dyDescent="0.15"/>
  <cols>
    <col min="1" max="16384" width="9" style="99"/>
  </cols>
  <sheetData>
    <row r="1" spans="1:16" x14ac:dyDescent="0.15">
      <c r="A1" s="101"/>
    </row>
    <row r="4" spans="1:16" s="1" customFormat="1" ht="17.25" x14ac:dyDescent="0.15">
      <c r="A4" s="150" t="s">
        <v>0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</row>
    <row r="5" spans="1:16" x14ac:dyDescent="0.15">
      <c r="B5" s="151" t="s">
        <v>137</v>
      </c>
      <c r="C5" s="151"/>
      <c r="D5" s="151"/>
      <c r="E5" s="151"/>
      <c r="F5" s="151"/>
      <c r="G5" s="151"/>
      <c r="H5" s="151"/>
      <c r="I5" s="151"/>
      <c r="J5" s="151"/>
    </row>
    <row r="7" spans="1:16" x14ac:dyDescent="0.15">
      <c r="D7" s="2" t="s">
        <v>1</v>
      </c>
      <c r="E7" s="2" t="s">
        <v>2</v>
      </c>
    </row>
    <row r="8" spans="1:16" x14ac:dyDescent="0.15">
      <c r="C8" s="2"/>
      <c r="D8" s="2"/>
    </row>
    <row r="15" spans="1:16" x14ac:dyDescent="0.15">
      <c r="M15" s="102"/>
      <c r="N15" s="102"/>
      <c r="O15" s="102"/>
      <c r="P15" s="102"/>
    </row>
    <row r="16" spans="1:16" x14ac:dyDescent="0.15">
      <c r="M16" s="103"/>
      <c r="N16" s="104"/>
      <c r="O16" s="104"/>
      <c r="P16" s="104"/>
    </row>
    <row r="17" spans="13:16" x14ac:dyDescent="0.15">
      <c r="M17" s="103"/>
      <c r="N17" s="104"/>
      <c r="O17" s="104"/>
      <c r="P17" s="104"/>
    </row>
    <row r="18" spans="13:16" x14ac:dyDescent="0.15">
      <c r="M18" s="103"/>
      <c r="N18" s="104"/>
      <c r="O18" s="104"/>
      <c r="P18" s="104"/>
    </row>
    <row r="19" spans="13:16" x14ac:dyDescent="0.15">
      <c r="M19" s="103"/>
      <c r="N19" s="104"/>
      <c r="O19" s="104"/>
      <c r="P19" s="104"/>
    </row>
    <row r="20" spans="13:16" x14ac:dyDescent="0.15">
      <c r="M20" s="103"/>
      <c r="N20" s="104"/>
      <c r="O20" s="104"/>
      <c r="P20" s="104"/>
    </row>
    <row r="35" spans="2:7" s="1" customFormat="1" ht="17.25" x14ac:dyDescent="0.15">
      <c r="B35" s="1" t="s">
        <v>3</v>
      </c>
      <c r="G35" s="1" t="s">
        <v>4</v>
      </c>
    </row>
    <row r="62" spans="5:7" x14ac:dyDescent="0.15">
      <c r="E62" s="2"/>
      <c r="G62" s="2"/>
    </row>
    <row r="70" spans="2:7" s="1" customFormat="1" ht="17.25" x14ac:dyDescent="0.15">
      <c r="B70" s="1" t="s">
        <v>5</v>
      </c>
      <c r="G70" s="1" t="s">
        <v>6</v>
      </c>
    </row>
    <row r="98" spans="2:7" x14ac:dyDescent="0.15">
      <c r="E98" s="2"/>
      <c r="G98" s="2"/>
    </row>
    <row r="102" spans="2:7" ht="17.25" x14ac:dyDescent="0.15">
      <c r="B102" s="1" t="s">
        <v>7</v>
      </c>
      <c r="C102" s="1"/>
      <c r="D102" s="1"/>
      <c r="E102" s="1"/>
      <c r="F102" s="1"/>
      <c r="G102" s="1" t="s">
        <v>8</v>
      </c>
    </row>
    <row r="134" spans="1:4" s="100" customFormat="1" x14ac:dyDescent="0.15">
      <c r="A134" s="100" t="s">
        <v>9</v>
      </c>
    </row>
    <row r="135" spans="1:4" s="100" customFormat="1" x14ac:dyDescent="0.15">
      <c r="A135" s="102"/>
      <c r="B135" s="102" t="s">
        <v>10</v>
      </c>
      <c r="C135" s="102" t="s">
        <v>11</v>
      </c>
      <c r="D135" s="102" t="s">
        <v>12</v>
      </c>
    </row>
    <row r="136" spans="1:4" s="100" customFormat="1" x14ac:dyDescent="0.15">
      <c r="A136" s="103" t="s">
        <v>91</v>
      </c>
      <c r="B136" s="104">
        <v>36538</v>
      </c>
      <c r="C136" s="104">
        <v>39592</v>
      </c>
      <c r="D136" s="104">
        <v>76130</v>
      </c>
    </row>
    <row r="137" spans="1:4" s="100" customFormat="1" x14ac:dyDescent="0.15">
      <c r="A137" s="103" t="s">
        <v>92</v>
      </c>
      <c r="B137" s="104">
        <v>36709</v>
      </c>
      <c r="C137" s="104">
        <v>39848</v>
      </c>
      <c r="D137" s="104">
        <v>76557</v>
      </c>
    </row>
    <row r="138" spans="1:4" s="100" customFormat="1" x14ac:dyDescent="0.15">
      <c r="A138" s="103" t="s">
        <v>116</v>
      </c>
      <c r="B138" s="134">
        <v>36754</v>
      </c>
      <c r="C138" s="134">
        <v>39945</v>
      </c>
      <c r="D138" s="104">
        <v>76699</v>
      </c>
    </row>
    <row r="139" spans="1:4" s="100" customFormat="1" x14ac:dyDescent="0.15">
      <c r="A139" s="103" t="s">
        <v>121</v>
      </c>
      <c r="B139" s="134">
        <v>37152</v>
      </c>
      <c r="C139" s="134">
        <v>40404</v>
      </c>
      <c r="D139" s="104">
        <v>77556</v>
      </c>
    </row>
    <row r="140" spans="1:4" s="100" customFormat="1" x14ac:dyDescent="0.15">
      <c r="A140" s="103" t="s">
        <v>129</v>
      </c>
      <c r="B140" s="134">
        <v>37658</v>
      </c>
      <c r="C140" s="134">
        <v>40860</v>
      </c>
      <c r="D140" s="104">
        <f>SUM(B140:C140)</f>
        <v>78518</v>
      </c>
    </row>
    <row r="141" spans="1:4" s="100" customFormat="1" x14ac:dyDescent="0.15"/>
    <row r="142" spans="1:4" s="100" customFormat="1" x14ac:dyDescent="0.15">
      <c r="A142" s="100" t="s">
        <v>16</v>
      </c>
    </row>
    <row r="143" spans="1:4" s="100" customFormat="1" x14ac:dyDescent="0.15">
      <c r="A143" s="102"/>
      <c r="B143" s="102" t="s">
        <v>17</v>
      </c>
      <c r="C143" s="102" t="s">
        <v>18</v>
      </c>
      <c r="D143" s="102" t="s">
        <v>19</v>
      </c>
    </row>
    <row r="144" spans="1:4" s="100" customFormat="1" x14ac:dyDescent="0.15">
      <c r="A144" s="102" t="s">
        <v>20</v>
      </c>
      <c r="B144" s="100">
        <v>65847</v>
      </c>
      <c r="C144" s="100">
        <v>39765</v>
      </c>
      <c r="D144" s="135">
        <v>60.39</v>
      </c>
    </row>
    <row r="145" spans="1:5" s="100" customFormat="1" x14ac:dyDescent="0.15">
      <c r="A145" s="102" t="s">
        <v>14</v>
      </c>
      <c r="B145" s="100">
        <v>68827</v>
      </c>
      <c r="C145" s="100">
        <v>46204</v>
      </c>
      <c r="D145" s="135">
        <v>67.13</v>
      </c>
    </row>
    <row r="146" spans="1:5" s="100" customFormat="1" x14ac:dyDescent="0.15">
      <c r="A146" s="102" t="s">
        <v>15</v>
      </c>
      <c r="B146" s="100">
        <v>69926</v>
      </c>
      <c r="C146" s="100">
        <v>44686</v>
      </c>
      <c r="D146" s="135">
        <v>63.9</v>
      </c>
    </row>
    <row r="147" spans="1:5" s="100" customFormat="1" x14ac:dyDescent="0.15">
      <c r="A147" s="102" t="s">
        <v>91</v>
      </c>
      <c r="B147" s="100">
        <v>72526</v>
      </c>
      <c r="C147" s="100">
        <v>49839</v>
      </c>
      <c r="D147" s="135">
        <v>68.72</v>
      </c>
      <c r="E147" s="136"/>
    </row>
    <row r="148" spans="1:5" s="100" customFormat="1" x14ac:dyDescent="0.15">
      <c r="A148" s="102" t="s">
        <v>116</v>
      </c>
      <c r="B148" s="100">
        <v>75415</v>
      </c>
      <c r="C148" s="100">
        <v>48460</v>
      </c>
      <c r="D148" s="135">
        <v>64.3</v>
      </c>
      <c r="E148" s="136"/>
    </row>
    <row r="149" spans="1:5" s="100" customFormat="1" x14ac:dyDescent="0.15"/>
    <row r="150" spans="1:5" s="100" customFormat="1" x14ac:dyDescent="0.15">
      <c r="A150" s="100" t="s">
        <v>21</v>
      </c>
    </row>
    <row r="151" spans="1:5" s="100" customFormat="1" x14ac:dyDescent="0.15">
      <c r="A151" s="102"/>
      <c r="B151" s="102" t="s">
        <v>17</v>
      </c>
      <c r="C151" s="102" t="s">
        <v>18</v>
      </c>
      <c r="D151" s="102" t="s">
        <v>19</v>
      </c>
    </row>
    <row r="152" spans="1:5" s="100" customFormat="1" x14ac:dyDescent="0.15">
      <c r="A152" s="102" t="s">
        <v>22</v>
      </c>
      <c r="B152" s="100">
        <v>63146</v>
      </c>
      <c r="C152" s="100">
        <v>39792</v>
      </c>
      <c r="D152" s="137">
        <v>63.02</v>
      </c>
    </row>
    <row r="153" spans="1:5" s="100" customFormat="1" x14ac:dyDescent="0.15">
      <c r="A153" s="102" t="s">
        <v>23</v>
      </c>
      <c r="B153" s="100">
        <v>66051</v>
      </c>
      <c r="C153" s="100">
        <v>38494</v>
      </c>
      <c r="D153" s="137">
        <v>58.28</v>
      </c>
    </row>
    <row r="154" spans="1:5" s="100" customFormat="1" x14ac:dyDescent="0.15">
      <c r="A154" s="102" t="s">
        <v>14</v>
      </c>
      <c r="B154" s="100">
        <v>68713</v>
      </c>
      <c r="C154" s="100">
        <v>38719</v>
      </c>
      <c r="D154" s="137">
        <v>56.35</v>
      </c>
    </row>
    <row r="155" spans="1:5" s="100" customFormat="1" x14ac:dyDescent="0.15">
      <c r="A155" s="102" t="s">
        <v>90</v>
      </c>
      <c r="B155" s="100">
        <v>71275</v>
      </c>
      <c r="C155" s="100">
        <v>39296</v>
      </c>
      <c r="D155" s="137">
        <v>55.13</v>
      </c>
    </row>
    <row r="156" spans="1:5" s="100" customFormat="1" x14ac:dyDescent="0.15">
      <c r="A156" s="102" t="s">
        <v>116</v>
      </c>
      <c r="B156" s="100">
        <v>75332</v>
      </c>
      <c r="C156" s="100">
        <v>39791</v>
      </c>
      <c r="D156" s="137">
        <v>52.8</v>
      </c>
      <c r="E156" s="136"/>
    </row>
    <row r="157" spans="1:5" s="100" customFormat="1" x14ac:dyDescent="0.15"/>
    <row r="158" spans="1:5" s="100" customFormat="1" x14ac:dyDescent="0.15">
      <c r="A158" s="100" t="s">
        <v>24</v>
      </c>
    </row>
    <row r="159" spans="1:5" s="100" customFormat="1" x14ac:dyDescent="0.15">
      <c r="A159" s="102"/>
      <c r="B159" s="102" t="s">
        <v>25</v>
      </c>
      <c r="C159" s="102" t="s">
        <v>18</v>
      </c>
      <c r="D159" s="102" t="s">
        <v>19</v>
      </c>
    </row>
    <row r="160" spans="1:5" s="100" customFormat="1" x14ac:dyDescent="0.15">
      <c r="A160" s="102" t="s">
        <v>22</v>
      </c>
      <c r="B160" s="100">
        <v>64026</v>
      </c>
      <c r="C160" s="100">
        <v>34764</v>
      </c>
      <c r="D160" s="137">
        <v>54.3</v>
      </c>
    </row>
    <row r="161" spans="1:5" s="100" customFormat="1" x14ac:dyDescent="0.15">
      <c r="A161" s="102" t="s">
        <v>23</v>
      </c>
      <c r="B161" s="100">
        <v>66985</v>
      </c>
      <c r="C161" s="100">
        <v>42914</v>
      </c>
      <c r="D161" s="137">
        <v>64.069999999999993</v>
      </c>
    </row>
    <row r="162" spans="1:5" s="100" customFormat="1" x14ac:dyDescent="0.15">
      <c r="A162" s="102" t="s">
        <v>14</v>
      </c>
      <c r="B162" s="100">
        <v>69539</v>
      </c>
      <c r="C162" s="100">
        <v>46583</v>
      </c>
      <c r="D162" s="137">
        <v>66.989999999999995</v>
      </c>
    </row>
    <row r="163" spans="1:5" s="100" customFormat="1" x14ac:dyDescent="0.15">
      <c r="A163" s="102" t="s">
        <v>90</v>
      </c>
      <c r="B163" s="100">
        <v>71523</v>
      </c>
      <c r="C163" s="100">
        <v>45795</v>
      </c>
      <c r="D163" s="137">
        <v>64.03</v>
      </c>
    </row>
    <row r="164" spans="1:5" s="100" customFormat="1" x14ac:dyDescent="0.15">
      <c r="A164" s="102" t="s">
        <v>116</v>
      </c>
      <c r="B164" s="100">
        <v>75547</v>
      </c>
      <c r="C164" s="100">
        <v>49629</v>
      </c>
      <c r="D164" s="137">
        <v>65.7</v>
      </c>
      <c r="E164" s="136"/>
    </row>
    <row r="165" spans="1:5" s="100" customFormat="1" x14ac:dyDescent="0.15"/>
    <row r="166" spans="1:5" s="100" customFormat="1" x14ac:dyDescent="0.15">
      <c r="A166" s="100" t="s">
        <v>26</v>
      </c>
    </row>
    <row r="167" spans="1:5" s="100" customFormat="1" x14ac:dyDescent="0.15">
      <c r="B167" s="100" t="s">
        <v>17</v>
      </c>
      <c r="C167" s="100" t="s">
        <v>18</v>
      </c>
      <c r="D167" s="102" t="s">
        <v>19</v>
      </c>
    </row>
    <row r="168" spans="1:5" s="100" customFormat="1" x14ac:dyDescent="0.15">
      <c r="A168" s="100" t="s">
        <v>23</v>
      </c>
      <c r="B168" s="100">
        <v>66985</v>
      </c>
      <c r="C168" s="100">
        <v>42410</v>
      </c>
      <c r="D168" s="138">
        <v>63.31</v>
      </c>
    </row>
    <row r="169" spans="1:5" s="100" customFormat="1" x14ac:dyDescent="0.15">
      <c r="A169" s="100" t="s">
        <v>27</v>
      </c>
      <c r="B169" s="100">
        <v>67467</v>
      </c>
      <c r="C169" s="100">
        <v>37119</v>
      </c>
      <c r="D169" s="138">
        <v>55.02</v>
      </c>
    </row>
    <row r="170" spans="1:5" s="100" customFormat="1" x14ac:dyDescent="0.15">
      <c r="A170" s="100" t="s">
        <v>15</v>
      </c>
      <c r="B170" s="100">
        <v>69384</v>
      </c>
      <c r="C170" s="100">
        <v>35242</v>
      </c>
      <c r="D170" s="138">
        <v>50.8</v>
      </c>
    </row>
    <row r="171" spans="1:5" s="100" customFormat="1" x14ac:dyDescent="0.15">
      <c r="A171" s="100" t="s">
        <v>91</v>
      </c>
      <c r="B171" s="100">
        <v>72045</v>
      </c>
      <c r="C171" s="100">
        <v>38734</v>
      </c>
      <c r="D171" s="138">
        <v>53.763619959747402</v>
      </c>
    </row>
    <row r="172" spans="1:5" s="100" customFormat="1" x14ac:dyDescent="0.15">
      <c r="A172" s="100" t="s">
        <v>133</v>
      </c>
      <c r="B172" s="100">
        <v>76249</v>
      </c>
      <c r="C172" s="100">
        <v>35099</v>
      </c>
      <c r="D172" s="138">
        <v>46.032079109234203</v>
      </c>
    </row>
    <row r="173" spans="1:5" s="100" customFormat="1" x14ac:dyDescent="0.15">
      <c r="D173" s="138"/>
    </row>
    <row r="174" spans="1:5" s="100" customFormat="1" ht="13.5" customHeight="1" x14ac:dyDescent="0.15"/>
    <row r="175" spans="1:5" s="100" customFormat="1" x14ac:dyDescent="0.15">
      <c r="A175" s="100" t="s">
        <v>28</v>
      </c>
    </row>
    <row r="176" spans="1:5" s="100" customFormat="1" x14ac:dyDescent="0.15">
      <c r="A176" s="102"/>
      <c r="B176" s="102" t="s">
        <v>17</v>
      </c>
      <c r="C176" s="102" t="s">
        <v>18</v>
      </c>
      <c r="D176" s="102" t="s">
        <v>19</v>
      </c>
    </row>
    <row r="177" spans="1:7" s="100" customFormat="1" x14ac:dyDescent="0.15">
      <c r="A177" s="102" t="s">
        <v>118</v>
      </c>
      <c r="B177" s="100">
        <v>66155</v>
      </c>
      <c r="C177" s="100">
        <v>41127</v>
      </c>
      <c r="D177" s="139">
        <v>62.17</v>
      </c>
    </row>
    <row r="178" spans="1:7" s="100" customFormat="1" x14ac:dyDescent="0.15">
      <c r="A178" s="102" t="s">
        <v>13</v>
      </c>
      <c r="B178" s="100">
        <v>68953</v>
      </c>
      <c r="C178" s="100">
        <v>44406</v>
      </c>
      <c r="D178" s="139">
        <v>64.400000000000006</v>
      </c>
    </row>
    <row r="179" spans="1:7" s="100" customFormat="1" x14ac:dyDescent="0.15">
      <c r="A179" s="102" t="s">
        <v>15</v>
      </c>
      <c r="B179" s="100">
        <v>71373</v>
      </c>
      <c r="C179" s="100">
        <v>40116</v>
      </c>
      <c r="D179" s="139">
        <v>56.2</v>
      </c>
    </row>
    <row r="180" spans="1:7" s="100" customFormat="1" x14ac:dyDescent="0.15">
      <c r="A180" s="102" t="s">
        <v>90</v>
      </c>
      <c r="B180" s="100">
        <v>72531</v>
      </c>
      <c r="C180" s="100">
        <v>36491</v>
      </c>
      <c r="D180" s="139">
        <v>50.31</v>
      </c>
    </row>
    <row r="181" spans="1:7" s="100" customFormat="1" x14ac:dyDescent="0.15">
      <c r="A181" s="102" t="s">
        <v>92</v>
      </c>
      <c r="B181" s="100">
        <v>76345</v>
      </c>
      <c r="C181" s="100">
        <v>42423</v>
      </c>
      <c r="D181" s="139">
        <v>55.57</v>
      </c>
    </row>
    <row r="182" spans="1:7" s="100" customFormat="1" x14ac:dyDescent="0.15">
      <c r="A182" s="120"/>
      <c r="B182" s="120"/>
      <c r="C182" s="120"/>
      <c r="D182" s="120"/>
      <c r="E182" s="120"/>
      <c r="F182" s="120"/>
      <c r="G182" s="120"/>
    </row>
    <row r="183" spans="1:7" s="100" customFormat="1" x14ac:dyDescent="0.15">
      <c r="A183" s="120" t="s">
        <v>29</v>
      </c>
      <c r="B183" s="120"/>
      <c r="C183" s="120"/>
      <c r="D183" s="120"/>
      <c r="E183" s="120"/>
      <c r="F183" s="120"/>
      <c r="G183" s="120"/>
    </row>
    <row r="184" spans="1:7" s="100" customFormat="1" x14ac:dyDescent="0.15">
      <c r="A184" s="121"/>
      <c r="B184" s="121" t="s">
        <v>17</v>
      </c>
      <c r="C184" s="121" t="s">
        <v>18</v>
      </c>
      <c r="D184" s="121" t="s">
        <v>19</v>
      </c>
      <c r="E184" s="120"/>
      <c r="F184" s="120"/>
      <c r="G184" s="120"/>
    </row>
    <row r="185" spans="1:7" s="100" customFormat="1" x14ac:dyDescent="0.15">
      <c r="A185" s="121" t="s">
        <v>20</v>
      </c>
      <c r="B185" s="120">
        <v>67779</v>
      </c>
      <c r="C185" s="120">
        <v>41075</v>
      </c>
      <c r="D185" s="123">
        <v>60.6</v>
      </c>
      <c r="E185" s="120"/>
      <c r="F185" s="120"/>
      <c r="G185" s="120"/>
    </row>
    <row r="186" spans="1:7" s="100" customFormat="1" x14ac:dyDescent="0.15">
      <c r="A186" s="121" t="s">
        <v>14</v>
      </c>
      <c r="B186" s="120">
        <v>69672</v>
      </c>
      <c r="C186" s="120">
        <v>37637</v>
      </c>
      <c r="D186" s="123">
        <v>54.02</v>
      </c>
      <c r="E186" s="120"/>
      <c r="F186" s="120"/>
      <c r="G186" s="120"/>
    </row>
    <row r="187" spans="1:7" s="100" customFormat="1" x14ac:dyDescent="0.15">
      <c r="A187" s="124" t="s">
        <v>127</v>
      </c>
      <c r="B187" s="120">
        <v>71735</v>
      </c>
      <c r="C187" s="120">
        <v>37982</v>
      </c>
      <c r="D187" s="123">
        <v>53</v>
      </c>
      <c r="E187" s="120"/>
      <c r="F187" s="120"/>
      <c r="G187" s="120"/>
    </row>
    <row r="188" spans="1:7" s="100" customFormat="1" x14ac:dyDescent="0.15">
      <c r="A188" s="124" t="s">
        <v>128</v>
      </c>
      <c r="B188" s="120">
        <v>76002</v>
      </c>
      <c r="C188" s="120">
        <v>43587</v>
      </c>
      <c r="D188" s="123">
        <v>57.35</v>
      </c>
      <c r="E188" s="122"/>
      <c r="F188" s="120"/>
      <c r="G188" s="120"/>
    </row>
    <row r="189" spans="1:7" s="100" customFormat="1" x14ac:dyDescent="0.15">
      <c r="A189" s="124" t="s">
        <v>124</v>
      </c>
      <c r="B189" s="120">
        <v>77156</v>
      </c>
      <c r="C189" s="120">
        <v>38128</v>
      </c>
      <c r="D189" s="125">
        <v>49.42</v>
      </c>
      <c r="E189" s="122"/>
      <c r="F189" s="120"/>
      <c r="G189" s="120"/>
    </row>
    <row r="190" spans="1:7" s="100" customFormat="1" x14ac:dyDescent="0.15"/>
  </sheetData>
  <mergeCells count="2">
    <mergeCell ref="A4:K4"/>
    <mergeCell ref="B5:J5"/>
  </mergeCells>
  <phoneticPr fontId="2"/>
  <pageMargins left="0.11811023622047245" right="0.15748031496062992" top="0.11811023622047245" bottom="0.19685039370078741" header="0.11811023622047245" footer="0.35433070866141736"/>
  <pageSetup paperSize="9" orientation="portrait" r:id="rId1"/>
  <headerFooter alignWithMargins="0">
    <oddFooter>&amp;C&amp;"ＭＳ 明朝,標準"&amp;P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GridLines="0" view="pageBreakPreview" zoomScaleNormal="100" zoomScaleSheetLayoutView="100" workbookViewId="0"/>
  </sheetViews>
  <sheetFormatPr defaultRowHeight="13.5" x14ac:dyDescent="0.15"/>
  <cols>
    <col min="1" max="1" width="17.875" style="5" customWidth="1"/>
    <col min="2" max="2" width="10.25" style="5" customWidth="1"/>
    <col min="3" max="5" width="18.875" style="5" customWidth="1"/>
    <col min="6" max="6" width="2" style="5" customWidth="1"/>
    <col min="7" max="16384" width="9" style="5"/>
  </cols>
  <sheetData>
    <row r="1" spans="1:5" x14ac:dyDescent="0.15">
      <c r="A1" s="3" t="s">
        <v>32</v>
      </c>
      <c r="B1" s="4"/>
      <c r="C1" s="4"/>
      <c r="D1" s="4"/>
    </row>
    <row r="2" spans="1:5" ht="13.5" customHeight="1" x14ac:dyDescent="0.15">
      <c r="A2" s="155" t="s">
        <v>134</v>
      </c>
      <c r="B2" s="155"/>
      <c r="C2" s="155"/>
      <c r="D2" s="155"/>
      <c r="E2" s="156"/>
    </row>
    <row r="3" spans="1:5" x14ac:dyDescent="0.15">
      <c r="A3" s="155"/>
      <c r="B3" s="155"/>
      <c r="C3" s="155"/>
      <c r="D3" s="155"/>
      <c r="E3" s="156"/>
    </row>
    <row r="4" spans="1:5" x14ac:dyDescent="0.15">
      <c r="A4" s="155"/>
      <c r="B4" s="155"/>
      <c r="C4" s="155"/>
      <c r="D4" s="155"/>
      <c r="E4" s="156"/>
    </row>
    <row r="5" spans="1:5" ht="13.5" customHeight="1" x14ac:dyDescent="0.15">
      <c r="A5" s="4"/>
      <c r="B5" s="4"/>
      <c r="C5" s="4"/>
      <c r="D5" s="4"/>
    </row>
    <row r="6" spans="1:5" ht="21" x14ac:dyDescent="0.15">
      <c r="A6" s="162" t="s">
        <v>33</v>
      </c>
      <c r="B6" s="162"/>
      <c r="C6" s="162"/>
      <c r="D6" s="162"/>
      <c r="E6" s="162"/>
    </row>
    <row r="7" spans="1:5" x14ac:dyDescent="0.15">
      <c r="A7" s="4"/>
      <c r="B7" s="4"/>
      <c r="C7" s="4"/>
      <c r="D7" s="7"/>
      <c r="E7" s="7" t="s">
        <v>136</v>
      </c>
    </row>
    <row r="8" spans="1:5" ht="15" customHeight="1" x14ac:dyDescent="0.15">
      <c r="A8" s="157"/>
      <c r="B8" s="163" t="s">
        <v>34</v>
      </c>
      <c r="C8" s="164"/>
      <c r="D8" s="158" t="s">
        <v>35</v>
      </c>
      <c r="E8" s="160" t="s">
        <v>36</v>
      </c>
    </row>
    <row r="9" spans="1:5" ht="15" customHeight="1" x14ac:dyDescent="0.15">
      <c r="A9" s="157"/>
      <c r="B9" s="165"/>
      <c r="C9" s="166"/>
      <c r="D9" s="159"/>
      <c r="E9" s="161"/>
    </row>
    <row r="10" spans="1:5" ht="19.5" customHeight="1" x14ac:dyDescent="0.15">
      <c r="A10" s="147" t="s">
        <v>93</v>
      </c>
      <c r="B10" s="167">
        <v>76130</v>
      </c>
      <c r="C10" s="168"/>
      <c r="D10" s="148">
        <v>36538</v>
      </c>
      <c r="E10" s="149">
        <v>39592</v>
      </c>
    </row>
    <row r="11" spans="1:5" ht="19.5" customHeight="1" x14ac:dyDescent="0.15">
      <c r="A11" s="145" t="s">
        <v>94</v>
      </c>
      <c r="B11" s="169">
        <v>76557</v>
      </c>
      <c r="C11" s="170"/>
      <c r="D11" s="9">
        <v>36709</v>
      </c>
      <c r="E11" s="146">
        <v>39848</v>
      </c>
    </row>
    <row r="12" spans="1:5" ht="19.5" customHeight="1" x14ac:dyDescent="0.15">
      <c r="A12" s="18" t="s">
        <v>95</v>
      </c>
      <c r="B12" s="171">
        <v>76699</v>
      </c>
      <c r="C12" s="172"/>
      <c r="D12" s="108">
        <v>36754</v>
      </c>
      <c r="E12" s="109">
        <v>39945</v>
      </c>
    </row>
    <row r="13" spans="1:5" ht="19.5" customHeight="1" x14ac:dyDescent="0.15">
      <c r="A13" s="18" t="s">
        <v>119</v>
      </c>
      <c r="B13" s="171">
        <v>77556</v>
      </c>
      <c r="C13" s="172"/>
      <c r="D13" s="108">
        <v>37152</v>
      </c>
      <c r="E13" s="109">
        <v>40404</v>
      </c>
    </row>
    <row r="14" spans="1:5" ht="19.5" customHeight="1" x14ac:dyDescent="0.15">
      <c r="A14" s="10" t="s">
        <v>130</v>
      </c>
      <c r="B14" s="173">
        <v>78518</v>
      </c>
      <c r="C14" s="174"/>
      <c r="D14" s="82">
        <v>37658</v>
      </c>
      <c r="E14" s="83">
        <v>40860</v>
      </c>
    </row>
    <row r="15" spans="1:5" ht="19.5" customHeight="1" x14ac:dyDescent="0.15">
      <c r="A15" s="110" t="s">
        <v>135</v>
      </c>
      <c r="B15" s="4"/>
      <c r="C15" s="4"/>
      <c r="E15" s="118" t="s">
        <v>117</v>
      </c>
    </row>
    <row r="16" spans="1:5" x14ac:dyDescent="0.15">
      <c r="A16" s="152"/>
      <c r="B16" s="152"/>
      <c r="C16" s="152"/>
      <c r="D16" s="152"/>
    </row>
    <row r="17" spans="1:5" x14ac:dyDescent="0.15">
      <c r="A17" s="153"/>
      <c r="B17" s="154"/>
      <c r="C17" s="154"/>
      <c r="D17" s="7"/>
      <c r="E17" s="7"/>
    </row>
    <row r="18" spans="1:5" x14ac:dyDescent="0.15">
      <c r="A18" s="11"/>
      <c r="B18" s="11"/>
      <c r="C18" s="11"/>
      <c r="D18" s="11"/>
      <c r="E18" s="11"/>
    </row>
  </sheetData>
  <mergeCells count="13">
    <mergeCell ref="A16:D16"/>
    <mergeCell ref="A17:C17"/>
    <mergeCell ref="A2:E4"/>
    <mergeCell ref="A8:A9"/>
    <mergeCell ref="D8:D9"/>
    <mergeCell ref="E8:E9"/>
    <mergeCell ref="A6:E6"/>
    <mergeCell ref="B8:C9"/>
    <mergeCell ref="B10:C10"/>
    <mergeCell ref="B11:C11"/>
    <mergeCell ref="B12:C12"/>
    <mergeCell ref="B13:C13"/>
    <mergeCell ref="B14:C14"/>
  </mergeCells>
  <phoneticPr fontId="2"/>
  <pageMargins left="0.75" right="0.54" top="1" bottom="1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GridLines="0" view="pageBreakPreview" zoomScaleNormal="100" zoomScaleSheetLayoutView="100" workbookViewId="0">
      <selection sqref="A1:E1"/>
    </sheetView>
  </sheetViews>
  <sheetFormatPr defaultRowHeight="13.5" x14ac:dyDescent="0.15"/>
  <cols>
    <col min="1" max="1" width="14.125" style="5" customWidth="1"/>
    <col min="2" max="4" width="12.25" style="5" customWidth="1"/>
    <col min="5" max="5" width="38.5" style="5" customWidth="1"/>
    <col min="6" max="16384" width="9" style="5"/>
  </cols>
  <sheetData>
    <row r="1" spans="1:5" s="6" customFormat="1" ht="21" x14ac:dyDescent="0.15">
      <c r="A1" s="175" t="s">
        <v>38</v>
      </c>
      <c r="B1" s="176"/>
      <c r="C1" s="176"/>
      <c r="D1" s="176"/>
      <c r="E1" s="176"/>
    </row>
    <row r="2" spans="1:5" x14ac:dyDescent="0.15">
      <c r="A2" s="12"/>
      <c r="B2" s="13"/>
      <c r="C2" s="13"/>
      <c r="D2" s="13"/>
      <c r="E2" s="84" t="s">
        <v>132</v>
      </c>
    </row>
    <row r="3" spans="1:5" ht="21" customHeight="1" x14ac:dyDescent="0.15">
      <c r="A3" s="14" t="s">
        <v>39</v>
      </c>
      <c r="B3" s="15" t="s">
        <v>34</v>
      </c>
      <c r="C3" s="129" t="s">
        <v>35</v>
      </c>
      <c r="D3" s="129" t="s">
        <v>36</v>
      </c>
      <c r="E3" s="16" t="s">
        <v>40</v>
      </c>
    </row>
    <row r="4" spans="1:5" ht="21.6" customHeight="1" x14ac:dyDescent="0.15">
      <c r="A4" s="126" t="s">
        <v>41</v>
      </c>
      <c r="B4" s="111">
        <v>78518</v>
      </c>
      <c r="C4" s="127">
        <v>37658</v>
      </c>
      <c r="D4" s="127">
        <v>40860</v>
      </c>
      <c r="E4" s="17"/>
    </row>
    <row r="5" spans="1:5" ht="21.6" customHeight="1" x14ac:dyDescent="0.15">
      <c r="A5" s="18" t="s">
        <v>42</v>
      </c>
      <c r="B5" s="112">
        <v>5308</v>
      </c>
      <c r="C5" s="113">
        <v>2568</v>
      </c>
      <c r="D5" s="113">
        <v>2740</v>
      </c>
      <c r="E5" s="19" t="s">
        <v>96</v>
      </c>
    </row>
    <row r="6" spans="1:5" ht="21.6" customHeight="1" x14ac:dyDescent="0.15">
      <c r="A6" s="18" t="s">
        <v>43</v>
      </c>
      <c r="B6" s="112">
        <v>2375</v>
      </c>
      <c r="C6" s="113">
        <v>1150</v>
      </c>
      <c r="D6" s="113">
        <v>1225</v>
      </c>
      <c r="E6" s="19" t="s">
        <v>97</v>
      </c>
    </row>
    <row r="7" spans="1:5" ht="21.6" customHeight="1" x14ac:dyDescent="0.15">
      <c r="A7" s="18" t="s">
        <v>44</v>
      </c>
      <c r="B7" s="112">
        <v>3815</v>
      </c>
      <c r="C7" s="113">
        <v>1820</v>
      </c>
      <c r="D7" s="113">
        <v>1995</v>
      </c>
      <c r="E7" s="19" t="s">
        <v>98</v>
      </c>
    </row>
    <row r="8" spans="1:5" ht="21.6" customHeight="1" x14ac:dyDescent="0.15">
      <c r="A8" s="18" t="s">
        <v>45</v>
      </c>
      <c r="B8" s="112">
        <v>3691</v>
      </c>
      <c r="C8" s="113">
        <v>1717</v>
      </c>
      <c r="D8" s="113">
        <v>1974</v>
      </c>
      <c r="E8" s="19" t="s">
        <v>99</v>
      </c>
    </row>
    <row r="9" spans="1:5" ht="21.6" customHeight="1" x14ac:dyDescent="0.15">
      <c r="A9" s="18" t="s">
        <v>46</v>
      </c>
      <c r="B9" s="112">
        <v>3266</v>
      </c>
      <c r="C9" s="113">
        <v>1521</v>
      </c>
      <c r="D9" s="113">
        <v>1745</v>
      </c>
      <c r="E9" s="19" t="s">
        <v>100</v>
      </c>
    </row>
    <row r="10" spans="1:5" ht="21.6" customHeight="1" x14ac:dyDescent="0.15">
      <c r="A10" s="18" t="s">
        <v>47</v>
      </c>
      <c r="B10" s="112">
        <v>5782</v>
      </c>
      <c r="C10" s="113">
        <v>2713</v>
      </c>
      <c r="D10" s="113">
        <v>3069</v>
      </c>
      <c r="E10" s="19" t="s">
        <v>101</v>
      </c>
    </row>
    <row r="11" spans="1:5" ht="21.6" customHeight="1" x14ac:dyDescent="0.15">
      <c r="A11" s="18" t="s">
        <v>48</v>
      </c>
      <c r="B11" s="112">
        <v>7582</v>
      </c>
      <c r="C11" s="113">
        <v>3522</v>
      </c>
      <c r="D11" s="113">
        <v>4060</v>
      </c>
      <c r="E11" s="19" t="s">
        <v>102</v>
      </c>
    </row>
    <row r="12" spans="1:5" ht="21.6" customHeight="1" x14ac:dyDescent="0.15">
      <c r="A12" s="18" t="s">
        <v>49</v>
      </c>
      <c r="B12" s="112">
        <v>3082</v>
      </c>
      <c r="C12" s="113">
        <v>1463</v>
      </c>
      <c r="D12" s="113">
        <v>1619</v>
      </c>
      <c r="E12" s="19" t="s">
        <v>103</v>
      </c>
    </row>
    <row r="13" spans="1:5" x14ac:dyDescent="0.15">
      <c r="A13" s="177" t="s">
        <v>50</v>
      </c>
      <c r="B13" s="179">
        <v>2993</v>
      </c>
      <c r="C13" s="181">
        <v>1379</v>
      </c>
      <c r="D13" s="183">
        <v>1614</v>
      </c>
      <c r="E13" s="20" t="s">
        <v>104</v>
      </c>
    </row>
    <row r="14" spans="1:5" x14ac:dyDescent="0.15">
      <c r="A14" s="178"/>
      <c r="B14" s="180"/>
      <c r="C14" s="182"/>
      <c r="D14" s="184"/>
      <c r="E14" s="21" t="s">
        <v>105</v>
      </c>
    </row>
    <row r="15" spans="1:5" ht="21.6" customHeight="1" x14ac:dyDescent="0.15">
      <c r="A15" s="18" t="s">
        <v>51</v>
      </c>
      <c r="B15" s="112">
        <v>4210</v>
      </c>
      <c r="C15" s="113">
        <v>2038</v>
      </c>
      <c r="D15" s="113">
        <v>2172</v>
      </c>
      <c r="E15" s="19" t="s">
        <v>106</v>
      </c>
    </row>
    <row r="16" spans="1:5" ht="21.6" customHeight="1" x14ac:dyDescent="0.15">
      <c r="A16" s="18" t="s">
        <v>52</v>
      </c>
      <c r="B16" s="112">
        <v>7570</v>
      </c>
      <c r="C16" s="113">
        <v>3632</v>
      </c>
      <c r="D16" s="113">
        <v>3938</v>
      </c>
      <c r="E16" s="19" t="s">
        <v>131</v>
      </c>
    </row>
    <row r="17" spans="1:5" ht="21.6" customHeight="1" x14ac:dyDescent="0.15">
      <c r="A17" s="18" t="s">
        <v>53</v>
      </c>
      <c r="B17" s="112">
        <v>6769</v>
      </c>
      <c r="C17" s="113">
        <v>3386</v>
      </c>
      <c r="D17" s="113">
        <v>3383</v>
      </c>
      <c r="E17" s="19" t="s">
        <v>107</v>
      </c>
    </row>
    <row r="18" spans="1:5" ht="21.6" customHeight="1" x14ac:dyDescent="0.15">
      <c r="A18" s="18" t="s">
        <v>54</v>
      </c>
      <c r="B18" s="112">
        <v>7741</v>
      </c>
      <c r="C18" s="113">
        <v>3901</v>
      </c>
      <c r="D18" s="113">
        <v>3840</v>
      </c>
      <c r="E18" s="19" t="s">
        <v>108</v>
      </c>
    </row>
    <row r="19" spans="1:5" ht="21.6" customHeight="1" x14ac:dyDescent="0.15">
      <c r="A19" s="18" t="s">
        <v>55</v>
      </c>
      <c r="B19" s="112">
        <v>4997</v>
      </c>
      <c r="C19" s="113">
        <v>2447</v>
      </c>
      <c r="D19" s="113">
        <v>2550</v>
      </c>
      <c r="E19" s="19" t="s">
        <v>109</v>
      </c>
    </row>
    <row r="20" spans="1:5" ht="21.6" customHeight="1" x14ac:dyDescent="0.15">
      <c r="A20" s="18" t="s">
        <v>56</v>
      </c>
      <c r="B20" s="112">
        <v>5027</v>
      </c>
      <c r="C20" s="113">
        <v>2382</v>
      </c>
      <c r="D20" s="113">
        <v>2645</v>
      </c>
      <c r="E20" s="19" t="s">
        <v>110</v>
      </c>
    </row>
    <row r="21" spans="1:5" ht="21.6" customHeight="1" x14ac:dyDescent="0.15">
      <c r="A21" s="22" t="s">
        <v>57</v>
      </c>
      <c r="B21" s="114">
        <v>4310</v>
      </c>
      <c r="C21" s="115">
        <v>2019</v>
      </c>
      <c r="D21" s="115">
        <v>2291</v>
      </c>
      <c r="E21" s="23" t="s">
        <v>111</v>
      </c>
    </row>
    <row r="22" spans="1:5" x14ac:dyDescent="0.15">
      <c r="A22" s="13"/>
      <c r="B22" s="13"/>
      <c r="C22" s="13"/>
      <c r="D22" s="13"/>
      <c r="E22" s="128" t="s">
        <v>37</v>
      </c>
    </row>
    <row r="23" spans="1:5" x14ac:dyDescent="0.15">
      <c r="B23" s="25"/>
    </row>
  </sheetData>
  <mergeCells count="5">
    <mergeCell ref="A1:E1"/>
    <mergeCell ref="A13:A14"/>
    <mergeCell ref="B13:B14"/>
    <mergeCell ref="C13:C14"/>
    <mergeCell ref="D13:D14"/>
  </mergeCells>
  <phoneticPr fontId="2"/>
  <pageMargins left="0.75" right="0.51" top="1" bottom="0.6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showGridLines="0" view="pageBreakPreview" zoomScaleNormal="100" zoomScaleSheetLayoutView="100" workbookViewId="0">
      <selection sqref="A1:H1"/>
    </sheetView>
  </sheetViews>
  <sheetFormatPr defaultRowHeight="21" customHeight="1" x14ac:dyDescent="0.15"/>
  <cols>
    <col min="1" max="1" width="19.125" style="5" customWidth="1"/>
    <col min="2" max="8" width="9.625" style="5" customWidth="1"/>
    <col min="9" max="15" width="10.625" style="5" customWidth="1"/>
    <col min="16" max="16384" width="9" style="5"/>
  </cols>
  <sheetData>
    <row r="1" spans="1:15" s="6" customFormat="1" ht="21" customHeight="1" x14ac:dyDescent="0.15">
      <c r="A1" s="162" t="s">
        <v>58</v>
      </c>
      <c r="B1" s="189"/>
      <c r="C1" s="189"/>
      <c r="D1" s="189"/>
      <c r="E1" s="189"/>
      <c r="F1" s="189"/>
      <c r="G1" s="189"/>
      <c r="H1" s="189"/>
    </row>
    <row r="2" spans="1:15" s="6" customFormat="1" ht="13.5" x14ac:dyDescent="0.15">
      <c r="A2" s="4"/>
      <c r="B2" s="4"/>
      <c r="C2" s="4"/>
      <c r="D2" s="4"/>
      <c r="E2" s="4"/>
      <c r="F2" s="4"/>
      <c r="G2" s="4"/>
      <c r="H2" s="4"/>
      <c r="O2" s="116" t="s">
        <v>122</v>
      </c>
    </row>
    <row r="3" spans="1:15" s="6" customFormat="1" ht="19.5" customHeight="1" x14ac:dyDescent="0.15">
      <c r="A3" s="157"/>
      <c r="B3" s="190" t="s">
        <v>59</v>
      </c>
      <c r="C3" s="158" t="s">
        <v>60</v>
      </c>
      <c r="D3" s="191"/>
      <c r="E3" s="191"/>
      <c r="F3" s="158" t="s">
        <v>61</v>
      </c>
      <c r="G3" s="191"/>
      <c r="H3" s="191"/>
      <c r="I3" s="188" t="s">
        <v>62</v>
      </c>
      <c r="J3" s="194" t="s">
        <v>63</v>
      </c>
      <c r="K3" s="188" t="s">
        <v>64</v>
      </c>
      <c r="L3" s="192" t="s">
        <v>65</v>
      </c>
      <c r="M3" s="193"/>
      <c r="N3" s="193"/>
      <c r="O3" s="186" t="s">
        <v>66</v>
      </c>
    </row>
    <row r="4" spans="1:15" s="6" customFormat="1" ht="19.5" customHeight="1" x14ac:dyDescent="0.15">
      <c r="A4" s="157"/>
      <c r="B4" s="190"/>
      <c r="C4" s="8" t="s">
        <v>34</v>
      </c>
      <c r="D4" s="26" t="s">
        <v>35</v>
      </c>
      <c r="E4" s="26" t="s">
        <v>36</v>
      </c>
      <c r="F4" s="8" t="s">
        <v>34</v>
      </c>
      <c r="G4" s="26" t="s">
        <v>35</v>
      </c>
      <c r="H4" s="26" t="s">
        <v>36</v>
      </c>
      <c r="I4" s="188"/>
      <c r="J4" s="195"/>
      <c r="K4" s="188"/>
      <c r="L4" s="8" t="s">
        <v>34</v>
      </c>
      <c r="M4" s="26" t="s">
        <v>67</v>
      </c>
      <c r="N4" s="27" t="s">
        <v>68</v>
      </c>
      <c r="O4" s="187"/>
    </row>
    <row r="5" spans="1:15" s="6" customFormat="1" ht="24" customHeight="1" x14ac:dyDescent="0.15">
      <c r="A5" s="28">
        <v>37087</v>
      </c>
      <c r="B5" s="29">
        <v>2</v>
      </c>
      <c r="C5" s="30">
        <f>D5+E5</f>
        <v>61814</v>
      </c>
      <c r="D5" s="30">
        <v>29960</v>
      </c>
      <c r="E5" s="30">
        <v>31854</v>
      </c>
      <c r="F5" s="30">
        <f>G5+H5</f>
        <v>25343</v>
      </c>
      <c r="G5" s="30">
        <v>11642</v>
      </c>
      <c r="H5" s="30">
        <v>13701</v>
      </c>
      <c r="I5" s="30">
        <f>C5-F5</f>
        <v>36471</v>
      </c>
      <c r="J5" s="31">
        <f>F5/C5*100</f>
        <v>40.998802860193486</v>
      </c>
      <c r="K5" s="30">
        <v>16</v>
      </c>
      <c r="L5" s="30">
        <f>M5+N5</f>
        <v>25342</v>
      </c>
      <c r="M5" s="30">
        <v>23343</v>
      </c>
      <c r="N5" s="30">
        <v>1999</v>
      </c>
      <c r="O5" s="58">
        <v>1</v>
      </c>
    </row>
    <row r="6" spans="1:15" s="6" customFormat="1" ht="24" customHeight="1" x14ac:dyDescent="0.15">
      <c r="A6" s="32">
        <v>37738</v>
      </c>
      <c r="B6" s="33">
        <v>2</v>
      </c>
      <c r="C6" s="30">
        <f>D6+E6</f>
        <v>62759</v>
      </c>
      <c r="D6" s="34">
        <v>30376</v>
      </c>
      <c r="E6" s="34">
        <v>32383</v>
      </c>
      <c r="F6" s="30">
        <f>G6+H6</f>
        <v>34859</v>
      </c>
      <c r="G6" s="34">
        <v>16245</v>
      </c>
      <c r="H6" s="34">
        <v>18614</v>
      </c>
      <c r="I6" s="30">
        <f>C6-F6</f>
        <v>27900</v>
      </c>
      <c r="J6" s="31">
        <f>F6/C6*100</f>
        <v>55.544224732707661</v>
      </c>
      <c r="K6" s="34">
        <v>16</v>
      </c>
      <c r="L6" s="30">
        <f>M6+N6</f>
        <v>34859</v>
      </c>
      <c r="M6" s="34">
        <v>34456</v>
      </c>
      <c r="N6" s="34">
        <v>403</v>
      </c>
      <c r="O6" s="35" t="s">
        <v>30</v>
      </c>
    </row>
    <row r="7" spans="1:15" s="6" customFormat="1" ht="24" customHeight="1" x14ac:dyDescent="0.15">
      <c r="A7" s="36">
        <v>39194</v>
      </c>
      <c r="B7" s="37">
        <v>2</v>
      </c>
      <c r="C7" s="30">
        <f>D7+E7</f>
        <v>65847</v>
      </c>
      <c r="D7" s="38">
        <v>31751</v>
      </c>
      <c r="E7" s="38">
        <v>34096</v>
      </c>
      <c r="F7" s="30">
        <f>G7+H7</f>
        <v>39765</v>
      </c>
      <c r="G7" s="38">
        <v>18617</v>
      </c>
      <c r="H7" s="38">
        <v>21148</v>
      </c>
      <c r="I7" s="30">
        <f>C7-F7</f>
        <v>26082</v>
      </c>
      <c r="J7" s="31">
        <f>F7/C7*100</f>
        <v>60.389994988382156</v>
      </c>
      <c r="K7" s="38">
        <v>16</v>
      </c>
      <c r="L7" s="30">
        <f>M7+N7</f>
        <v>39765</v>
      </c>
      <c r="M7" s="38">
        <v>39444</v>
      </c>
      <c r="N7" s="38">
        <v>321</v>
      </c>
      <c r="O7" s="39" t="s">
        <v>112</v>
      </c>
    </row>
    <row r="8" spans="1:15" s="6" customFormat="1" ht="24" customHeight="1" x14ac:dyDescent="0.15">
      <c r="A8" s="40">
        <v>40510</v>
      </c>
      <c r="B8" s="37">
        <v>2</v>
      </c>
      <c r="C8" s="30">
        <f>D8+E8</f>
        <v>68827</v>
      </c>
      <c r="D8" s="38">
        <v>32994</v>
      </c>
      <c r="E8" s="38">
        <v>35833</v>
      </c>
      <c r="F8" s="30">
        <f>G8+H8</f>
        <v>46204</v>
      </c>
      <c r="G8" s="38">
        <v>21550</v>
      </c>
      <c r="H8" s="38">
        <v>24654</v>
      </c>
      <c r="I8" s="30">
        <f>C8-F8</f>
        <v>22623</v>
      </c>
      <c r="J8" s="31">
        <f>F8/C8*100</f>
        <v>67.130631874119175</v>
      </c>
      <c r="K8" s="38">
        <v>16</v>
      </c>
      <c r="L8" s="30">
        <f>M8+N8</f>
        <v>46204</v>
      </c>
      <c r="M8" s="38">
        <v>45340</v>
      </c>
      <c r="N8" s="38">
        <v>864</v>
      </c>
      <c r="O8" s="39" t="s">
        <v>112</v>
      </c>
    </row>
    <row r="9" spans="1:15" s="6" customFormat="1" ht="24" customHeight="1" x14ac:dyDescent="0.15">
      <c r="A9" s="40">
        <v>40951</v>
      </c>
      <c r="B9" s="37">
        <v>2</v>
      </c>
      <c r="C9" s="85">
        <f>D9+E9</f>
        <v>69926</v>
      </c>
      <c r="D9" s="38">
        <v>33556</v>
      </c>
      <c r="E9" s="38">
        <v>36370</v>
      </c>
      <c r="F9" s="85">
        <f>G9+H9</f>
        <v>44686</v>
      </c>
      <c r="G9" s="38">
        <v>20776</v>
      </c>
      <c r="H9" s="38">
        <v>23910</v>
      </c>
      <c r="I9" s="85">
        <f>C9-F9</f>
        <v>25240</v>
      </c>
      <c r="J9" s="86">
        <f>F9/C9*100</f>
        <v>63.904699253496553</v>
      </c>
      <c r="K9" s="38">
        <v>16</v>
      </c>
      <c r="L9" s="85">
        <f>M9+N9</f>
        <v>44686</v>
      </c>
      <c r="M9" s="38">
        <v>44324</v>
      </c>
      <c r="N9" s="38">
        <v>362</v>
      </c>
      <c r="O9" s="39" t="s">
        <v>74</v>
      </c>
    </row>
    <row r="10" spans="1:15" s="6" customFormat="1" ht="24" customHeight="1" x14ac:dyDescent="0.15">
      <c r="A10" s="40">
        <v>42393</v>
      </c>
      <c r="B10" s="95">
        <v>2</v>
      </c>
      <c r="C10" s="38">
        <f>SUM(D10:E10)</f>
        <v>72526</v>
      </c>
      <c r="D10" s="38">
        <v>34721</v>
      </c>
      <c r="E10" s="38">
        <v>37805</v>
      </c>
      <c r="F10" s="38">
        <f>SUM(G10:H10)</f>
        <v>49839</v>
      </c>
      <c r="G10" s="38">
        <v>23336</v>
      </c>
      <c r="H10" s="38">
        <v>26503</v>
      </c>
      <c r="I10" s="38">
        <v>22687</v>
      </c>
      <c r="J10" s="54">
        <v>68.72</v>
      </c>
      <c r="K10" s="38">
        <v>16</v>
      </c>
      <c r="L10" s="38">
        <f>SUM(M10:N10)</f>
        <v>49834</v>
      </c>
      <c r="M10" s="38">
        <v>49479</v>
      </c>
      <c r="N10" s="38">
        <v>355</v>
      </c>
      <c r="O10" s="39">
        <v>5</v>
      </c>
    </row>
    <row r="11" spans="1:15" s="6" customFormat="1" ht="24" customHeight="1" x14ac:dyDescent="0.15">
      <c r="A11" s="41">
        <v>43373</v>
      </c>
      <c r="B11" s="42">
        <v>2</v>
      </c>
      <c r="C11" s="43">
        <f>SUM(D11:E11)</f>
        <v>75415</v>
      </c>
      <c r="D11" s="43">
        <v>36128</v>
      </c>
      <c r="E11" s="43">
        <v>39287</v>
      </c>
      <c r="F11" s="43">
        <f>SUM(G11:H11)</f>
        <v>48460</v>
      </c>
      <c r="G11" s="43">
        <v>22430</v>
      </c>
      <c r="H11" s="43">
        <v>26030</v>
      </c>
      <c r="I11" s="43">
        <v>26955</v>
      </c>
      <c r="J11" s="44">
        <v>64.260000000000005</v>
      </c>
      <c r="K11" s="43">
        <v>16</v>
      </c>
      <c r="L11" s="43">
        <f>SUM(M11:N11)</f>
        <v>48459</v>
      </c>
      <c r="M11" s="43">
        <v>47189</v>
      </c>
      <c r="N11" s="43">
        <v>1270</v>
      </c>
      <c r="O11" s="45">
        <v>1</v>
      </c>
    </row>
    <row r="12" spans="1:15" ht="13.5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185" t="s">
        <v>69</v>
      </c>
      <c r="O12" s="185"/>
    </row>
  </sheetData>
  <mergeCells count="11">
    <mergeCell ref="N12:O12"/>
    <mergeCell ref="O3:O4"/>
    <mergeCell ref="K3:K4"/>
    <mergeCell ref="A1:H1"/>
    <mergeCell ref="A3:A4"/>
    <mergeCell ref="B3:B4"/>
    <mergeCell ref="C3:E3"/>
    <mergeCell ref="F3:H3"/>
    <mergeCell ref="I3:I4"/>
    <mergeCell ref="L3:N3"/>
    <mergeCell ref="J3:J4"/>
  </mergeCells>
  <phoneticPr fontId="2"/>
  <pageMargins left="0.23622047244094491" right="0.19685039370078741" top="0.98425196850393704" bottom="0.98425196850393704" header="0.51181102362204722" footer="0.51181102362204722"/>
  <pageSetup paperSize="9" scale="63" orientation="portrait" r:id="rId1"/>
  <headerFooter alignWithMargins="0"/>
  <colBreaks count="1" manualBreakCount="1">
    <brk id="8" max="1048575" man="1"/>
  </colBreaks>
  <ignoredErrors>
    <ignoredError sqref="F10:F11 L10:L11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showGridLines="0" view="pageBreakPreview" zoomScaleNormal="100" zoomScaleSheetLayoutView="100" workbookViewId="0">
      <selection sqref="A1:I1"/>
    </sheetView>
  </sheetViews>
  <sheetFormatPr defaultRowHeight="13.5" x14ac:dyDescent="0.15"/>
  <cols>
    <col min="1" max="1" width="19.125" style="5" customWidth="1"/>
    <col min="2" max="9" width="8.625" style="5" customWidth="1"/>
    <col min="10" max="16" width="10.625" style="5" customWidth="1"/>
    <col min="17" max="16384" width="9" style="5"/>
  </cols>
  <sheetData>
    <row r="1" spans="1:16" s="6" customFormat="1" ht="21" x14ac:dyDescent="0.15">
      <c r="A1" s="162" t="s">
        <v>70</v>
      </c>
      <c r="B1" s="189"/>
      <c r="C1" s="189"/>
      <c r="D1" s="189"/>
      <c r="E1" s="189"/>
      <c r="F1" s="189"/>
      <c r="G1" s="189"/>
      <c r="H1" s="189"/>
      <c r="I1" s="189"/>
    </row>
    <row r="2" spans="1:16" s="6" customFormat="1" x14ac:dyDescent="0.15">
      <c r="A2" s="4"/>
      <c r="B2" s="4"/>
      <c r="C2" s="4"/>
      <c r="D2" s="4"/>
      <c r="E2" s="4"/>
      <c r="F2" s="4"/>
      <c r="G2" s="4"/>
      <c r="H2" s="4"/>
      <c r="I2" s="4"/>
      <c r="P2" s="7" t="s">
        <v>123</v>
      </c>
    </row>
    <row r="3" spans="1:16" s="6" customFormat="1" ht="20.100000000000001" customHeight="1" x14ac:dyDescent="0.15">
      <c r="A3" s="157"/>
      <c r="B3" s="202" t="s">
        <v>71</v>
      </c>
      <c r="C3" s="204" t="s">
        <v>59</v>
      </c>
      <c r="D3" s="158" t="s">
        <v>60</v>
      </c>
      <c r="E3" s="191"/>
      <c r="F3" s="191"/>
      <c r="G3" s="158" t="s">
        <v>61</v>
      </c>
      <c r="H3" s="191"/>
      <c r="I3" s="191"/>
      <c r="J3" s="191" t="s">
        <v>72</v>
      </c>
      <c r="K3" s="194" t="s">
        <v>63</v>
      </c>
      <c r="L3" s="191" t="s">
        <v>64</v>
      </c>
      <c r="M3" s="192" t="s">
        <v>65</v>
      </c>
      <c r="N3" s="193"/>
      <c r="O3" s="193"/>
      <c r="P3" s="186" t="s">
        <v>66</v>
      </c>
    </row>
    <row r="4" spans="1:16" s="6" customFormat="1" ht="20.100000000000001" customHeight="1" x14ac:dyDescent="0.15">
      <c r="A4" s="157"/>
      <c r="B4" s="203"/>
      <c r="C4" s="205"/>
      <c r="D4" s="8" t="s">
        <v>34</v>
      </c>
      <c r="E4" s="26" t="s">
        <v>35</v>
      </c>
      <c r="F4" s="26" t="s">
        <v>36</v>
      </c>
      <c r="G4" s="8" t="s">
        <v>34</v>
      </c>
      <c r="H4" s="26" t="s">
        <v>35</v>
      </c>
      <c r="I4" s="26" t="s">
        <v>36</v>
      </c>
      <c r="J4" s="201"/>
      <c r="K4" s="195"/>
      <c r="L4" s="201"/>
      <c r="M4" s="8" t="s">
        <v>34</v>
      </c>
      <c r="N4" s="26" t="s">
        <v>67</v>
      </c>
      <c r="O4" s="27" t="s">
        <v>68</v>
      </c>
      <c r="P4" s="187"/>
    </row>
    <row r="5" spans="1:16" s="6" customFormat="1" ht="12" customHeight="1" x14ac:dyDescent="0.15">
      <c r="A5" s="46">
        <v>37087</v>
      </c>
      <c r="B5" s="199">
        <v>3</v>
      </c>
      <c r="C5" s="200">
        <v>7</v>
      </c>
      <c r="D5" s="197">
        <f>E5+F5</f>
        <v>61814</v>
      </c>
      <c r="E5" s="197">
        <v>29960</v>
      </c>
      <c r="F5" s="197">
        <v>31854</v>
      </c>
      <c r="G5" s="197">
        <f>H5+I5</f>
        <v>25324</v>
      </c>
      <c r="H5" s="197">
        <v>11631</v>
      </c>
      <c r="I5" s="197">
        <v>13693</v>
      </c>
      <c r="J5" s="197">
        <f>D5-G5</f>
        <v>36490</v>
      </c>
      <c r="K5" s="196">
        <f>G5/D5*100</f>
        <v>40.968065486782926</v>
      </c>
      <c r="L5" s="197">
        <v>16</v>
      </c>
      <c r="M5" s="197">
        <f>N5+O5</f>
        <v>25323</v>
      </c>
      <c r="N5" s="197">
        <v>24289</v>
      </c>
      <c r="O5" s="197">
        <v>1034</v>
      </c>
      <c r="P5" s="198">
        <v>1</v>
      </c>
    </row>
    <row r="6" spans="1:16" s="6" customFormat="1" ht="12" customHeight="1" x14ac:dyDescent="0.15">
      <c r="A6" s="50" t="s">
        <v>73</v>
      </c>
      <c r="B6" s="199"/>
      <c r="C6" s="200"/>
      <c r="D6" s="197"/>
      <c r="E6" s="197"/>
      <c r="F6" s="197"/>
      <c r="G6" s="197"/>
      <c r="H6" s="197"/>
      <c r="I6" s="197"/>
      <c r="J6" s="197"/>
      <c r="K6" s="196"/>
      <c r="L6" s="197"/>
      <c r="M6" s="197"/>
      <c r="N6" s="197"/>
      <c r="O6" s="197"/>
      <c r="P6" s="198"/>
    </row>
    <row r="7" spans="1:16" s="6" customFormat="1" ht="24" customHeight="1" x14ac:dyDescent="0.15">
      <c r="A7" s="40">
        <v>37507</v>
      </c>
      <c r="B7" s="51">
        <v>30</v>
      </c>
      <c r="C7" s="52">
        <v>36</v>
      </c>
      <c r="D7" s="53">
        <f>E7+F7</f>
        <v>63146</v>
      </c>
      <c r="E7" s="53">
        <v>30621</v>
      </c>
      <c r="F7" s="53">
        <v>32525</v>
      </c>
      <c r="G7" s="53">
        <f>H7+I7</f>
        <v>39792</v>
      </c>
      <c r="H7" s="53">
        <v>18385</v>
      </c>
      <c r="I7" s="53">
        <v>21407</v>
      </c>
      <c r="J7" s="53">
        <f>D7-G7</f>
        <v>23354</v>
      </c>
      <c r="K7" s="54">
        <f>G7/D7*100</f>
        <v>63.015867988471165</v>
      </c>
      <c r="L7" s="53">
        <v>16</v>
      </c>
      <c r="M7" s="53">
        <f>N7+O7</f>
        <v>39790</v>
      </c>
      <c r="N7" s="53">
        <v>39242</v>
      </c>
      <c r="O7" s="53">
        <v>548</v>
      </c>
      <c r="P7" s="39">
        <v>2</v>
      </c>
    </row>
    <row r="8" spans="1:16" s="6" customFormat="1" ht="24" customHeight="1" x14ac:dyDescent="0.15">
      <c r="A8" s="40">
        <v>38970</v>
      </c>
      <c r="B8" s="51">
        <v>28</v>
      </c>
      <c r="C8" s="52">
        <v>31</v>
      </c>
      <c r="D8" s="53">
        <f>E8+F8</f>
        <v>66051</v>
      </c>
      <c r="E8" s="38">
        <v>31893</v>
      </c>
      <c r="F8" s="38">
        <v>34158</v>
      </c>
      <c r="G8" s="53">
        <f>H8+I8</f>
        <v>38494</v>
      </c>
      <c r="H8" s="38">
        <v>17785</v>
      </c>
      <c r="I8" s="38">
        <v>20709</v>
      </c>
      <c r="J8" s="53">
        <f>D8-G8</f>
        <v>27557</v>
      </c>
      <c r="K8" s="54">
        <f>G8/D8*100</f>
        <v>58.279208490408926</v>
      </c>
      <c r="L8" s="38">
        <v>16</v>
      </c>
      <c r="M8" s="53">
        <f>N8+O8</f>
        <v>38494</v>
      </c>
      <c r="N8" s="38">
        <v>37968</v>
      </c>
      <c r="O8" s="38">
        <v>526</v>
      </c>
      <c r="P8" s="39" t="s">
        <v>112</v>
      </c>
    </row>
    <row r="9" spans="1:16" s="6" customFormat="1" ht="24" customHeight="1" x14ac:dyDescent="0.15">
      <c r="A9" s="40">
        <v>40433</v>
      </c>
      <c r="B9" s="51">
        <v>28</v>
      </c>
      <c r="C9" s="52">
        <v>36</v>
      </c>
      <c r="D9" s="53">
        <f>E9+F9</f>
        <v>68713</v>
      </c>
      <c r="E9" s="38">
        <v>32929</v>
      </c>
      <c r="F9" s="38">
        <v>35784</v>
      </c>
      <c r="G9" s="53">
        <f>H9+I9</f>
        <v>38719</v>
      </c>
      <c r="H9" s="38">
        <v>17934</v>
      </c>
      <c r="I9" s="38">
        <v>20785</v>
      </c>
      <c r="J9" s="53">
        <f>D9-G9</f>
        <v>29994</v>
      </c>
      <c r="K9" s="54">
        <f>G9/D9*100</f>
        <v>56.348871392604018</v>
      </c>
      <c r="L9" s="38">
        <v>16</v>
      </c>
      <c r="M9" s="53">
        <f>N9+O9</f>
        <v>38718.991999999998</v>
      </c>
      <c r="N9" s="38">
        <v>38221.991999999998</v>
      </c>
      <c r="O9" s="38">
        <v>497</v>
      </c>
      <c r="P9" s="39" t="s">
        <v>74</v>
      </c>
    </row>
    <row r="10" spans="1:16" s="6" customFormat="1" ht="24" customHeight="1" x14ac:dyDescent="0.15">
      <c r="A10" s="40">
        <v>41889</v>
      </c>
      <c r="B10" s="96">
        <v>26</v>
      </c>
      <c r="C10" s="52">
        <v>31</v>
      </c>
      <c r="D10" s="53">
        <f>E10+F10</f>
        <v>71275</v>
      </c>
      <c r="E10" s="38">
        <v>34122</v>
      </c>
      <c r="F10" s="38">
        <v>37153</v>
      </c>
      <c r="G10" s="53">
        <f>H10+I10</f>
        <v>39296</v>
      </c>
      <c r="H10" s="38">
        <v>18368</v>
      </c>
      <c r="I10" s="38">
        <v>20928</v>
      </c>
      <c r="J10" s="53">
        <f>D10-G10</f>
        <v>31979</v>
      </c>
      <c r="K10" s="54">
        <f>G10/D10*100</f>
        <v>55.132935811995786</v>
      </c>
      <c r="L10" s="38">
        <v>16</v>
      </c>
      <c r="M10" s="53">
        <f>N10+O10</f>
        <v>39295</v>
      </c>
      <c r="N10" s="38">
        <v>38694</v>
      </c>
      <c r="O10" s="38">
        <v>601</v>
      </c>
      <c r="P10" s="39">
        <v>1</v>
      </c>
    </row>
    <row r="11" spans="1:16" s="6" customFormat="1" ht="24" customHeight="1" x14ac:dyDescent="0.15">
      <c r="A11" s="41">
        <v>43352</v>
      </c>
      <c r="B11" s="87">
        <v>26</v>
      </c>
      <c r="C11" s="69">
        <v>28</v>
      </c>
      <c r="D11" s="80">
        <f>E11+F11</f>
        <v>75332</v>
      </c>
      <c r="E11" s="43">
        <v>36083</v>
      </c>
      <c r="F11" s="43">
        <v>39249</v>
      </c>
      <c r="G11" s="80">
        <f>H11+I11</f>
        <v>39791</v>
      </c>
      <c r="H11" s="43">
        <v>18652</v>
      </c>
      <c r="I11" s="43">
        <v>21139</v>
      </c>
      <c r="J11" s="80">
        <f>D11-G11</f>
        <v>35541</v>
      </c>
      <c r="K11" s="44">
        <v>52.82</v>
      </c>
      <c r="L11" s="43">
        <v>16</v>
      </c>
      <c r="M11" s="80">
        <f>N11+O11</f>
        <v>39790</v>
      </c>
      <c r="N11" s="43">
        <v>39147</v>
      </c>
      <c r="O11" s="43">
        <v>643</v>
      </c>
      <c r="P11" s="45">
        <v>1</v>
      </c>
    </row>
    <row r="12" spans="1:16" x14ac:dyDescent="0.15">
      <c r="A12" s="55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185" t="s">
        <v>75</v>
      </c>
      <c r="P12" s="185"/>
    </row>
  </sheetData>
  <mergeCells count="27">
    <mergeCell ref="A1:I1"/>
    <mergeCell ref="A3:A4"/>
    <mergeCell ref="B3:B4"/>
    <mergeCell ref="C3:C4"/>
    <mergeCell ref="D3:F3"/>
    <mergeCell ref="G3:I3"/>
    <mergeCell ref="M3:O3"/>
    <mergeCell ref="P3:P4"/>
    <mergeCell ref="B5:B6"/>
    <mergeCell ref="C5:C6"/>
    <mergeCell ref="D5:D6"/>
    <mergeCell ref="E5:E6"/>
    <mergeCell ref="F5:F6"/>
    <mergeCell ref="G5:G6"/>
    <mergeCell ref="H5:H6"/>
    <mergeCell ref="I5:I6"/>
    <mergeCell ref="J3:J4"/>
    <mergeCell ref="L3:L4"/>
    <mergeCell ref="J5:J6"/>
    <mergeCell ref="K3:K4"/>
    <mergeCell ref="O12:P12"/>
    <mergeCell ref="K5:K6"/>
    <mergeCell ref="L5:L6"/>
    <mergeCell ref="M5:M6"/>
    <mergeCell ref="N5:N6"/>
    <mergeCell ref="O5:O6"/>
    <mergeCell ref="P5:P6"/>
  </mergeCells>
  <phoneticPr fontId="2"/>
  <pageMargins left="0.59055118110236227" right="0.19685039370078741" top="0.98425196850393704" bottom="0.98425196850393704" header="0.51181102362204722" footer="0.51181102362204722"/>
  <pageSetup paperSize="9" scale="5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showGridLines="0" view="pageBreakPreview" zoomScaleNormal="100" zoomScaleSheetLayoutView="100" workbookViewId="0">
      <selection sqref="A1:H1"/>
    </sheetView>
  </sheetViews>
  <sheetFormatPr defaultRowHeight="13.5" x14ac:dyDescent="0.15"/>
  <cols>
    <col min="1" max="1" width="19.125" style="5" customWidth="1"/>
    <col min="2" max="8" width="9.625" style="5" customWidth="1"/>
    <col min="9" max="15" width="10.625" style="5" customWidth="1"/>
    <col min="16" max="16384" width="9" style="5"/>
  </cols>
  <sheetData>
    <row r="1" spans="1:15" s="6" customFormat="1" ht="21" x14ac:dyDescent="0.15">
      <c r="A1" s="162" t="s">
        <v>76</v>
      </c>
      <c r="B1" s="189"/>
      <c r="C1" s="189"/>
      <c r="D1" s="189"/>
      <c r="E1" s="189"/>
      <c r="F1" s="189"/>
      <c r="G1" s="189"/>
      <c r="H1" s="189"/>
    </row>
    <row r="2" spans="1:15" s="6" customFormat="1" x14ac:dyDescent="0.15">
      <c r="A2" s="4"/>
      <c r="B2" s="4"/>
      <c r="C2" s="4"/>
      <c r="D2" s="4"/>
      <c r="E2" s="4"/>
      <c r="F2" s="4"/>
      <c r="G2" s="4"/>
      <c r="H2" s="4"/>
      <c r="O2" s="7" t="s">
        <v>123</v>
      </c>
    </row>
    <row r="3" spans="1:15" s="6" customFormat="1" ht="20.100000000000001" customHeight="1" x14ac:dyDescent="0.15">
      <c r="A3" s="157"/>
      <c r="B3" s="206" t="s">
        <v>59</v>
      </c>
      <c r="C3" s="158" t="s">
        <v>60</v>
      </c>
      <c r="D3" s="191"/>
      <c r="E3" s="191"/>
      <c r="F3" s="158" t="s">
        <v>61</v>
      </c>
      <c r="G3" s="191"/>
      <c r="H3" s="191"/>
      <c r="I3" s="191" t="s">
        <v>72</v>
      </c>
      <c r="J3" s="194" t="s">
        <v>63</v>
      </c>
      <c r="K3" s="191" t="s">
        <v>64</v>
      </c>
      <c r="L3" s="192" t="s">
        <v>65</v>
      </c>
      <c r="M3" s="193"/>
      <c r="N3" s="193"/>
      <c r="O3" s="186" t="s">
        <v>66</v>
      </c>
    </row>
    <row r="4" spans="1:15" s="6" customFormat="1" ht="20.100000000000001" customHeight="1" x14ac:dyDescent="0.15">
      <c r="A4" s="157"/>
      <c r="B4" s="206"/>
      <c r="C4" s="8" t="s">
        <v>34</v>
      </c>
      <c r="D4" s="26" t="s">
        <v>35</v>
      </c>
      <c r="E4" s="26" t="s">
        <v>36</v>
      </c>
      <c r="F4" s="8" t="s">
        <v>34</v>
      </c>
      <c r="G4" s="26" t="s">
        <v>35</v>
      </c>
      <c r="H4" s="26" t="s">
        <v>36</v>
      </c>
      <c r="I4" s="201"/>
      <c r="J4" s="195"/>
      <c r="K4" s="201"/>
      <c r="L4" s="8" t="s">
        <v>34</v>
      </c>
      <c r="M4" s="26" t="s">
        <v>67</v>
      </c>
      <c r="N4" s="27" t="s">
        <v>68</v>
      </c>
      <c r="O4" s="187"/>
    </row>
    <row r="5" spans="1:15" s="6" customFormat="1" ht="24" customHeight="1" x14ac:dyDescent="0.15">
      <c r="A5" s="56" t="s">
        <v>77</v>
      </c>
      <c r="B5" s="57">
        <v>3</v>
      </c>
      <c r="C5" s="30">
        <f t="shared" ref="C5:C10" si="0">D5+E5</f>
        <v>60231</v>
      </c>
      <c r="D5" s="30">
        <v>29190</v>
      </c>
      <c r="E5" s="30">
        <v>31041</v>
      </c>
      <c r="F5" s="30">
        <f t="shared" ref="F5:F10" si="1">G5+H5</f>
        <v>44715</v>
      </c>
      <c r="G5" s="30">
        <v>21101</v>
      </c>
      <c r="H5" s="30">
        <v>23614</v>
      </c>
      <c r="I5" s="30">
        <f t="shared" ref="I5:I10" si="2">C5-F5</f>
        <v>15516</v>
      </c>
      <c r="J5" s="31">
        <f>F5/C5*100</f>
        <v>74.239179160233107</v>
      </c>
      <c r="K5" s="30">
        <v>14</v>
      </c>
      <c r="L5" s="30">
        <f t="shared" ref="L5:L10" si="3">M5+N5</f>
        <v>44715</v>
      </c>
      <c r="M5" s="30">
        <v>44512</v>
      </c>
      <c r="N5" s="30">
        <v>203</v>
      </c>
      <c r="O5" s="58" t="s">
        <v>31</v>
      </c>
    </row>
    <row r="6" spans="1:15" s="6" customFormat="1" ht="24" customHeight="1" x14ac:dyDescent="0.15">
      <c r="A6" s="59" t="s">
        <v>78</v>
      </c>
      <c r="B6" s="47">
        <v>4</v>
      </c>
      <c r="C6" s="30">
        <f t="shared" si="0"/>
        <v>64026</v>
      </c>
      <c r="D6" s="34">
        <v>31056</v>
      </c>
      <c r="E6" s="34">
        <v>32970</v>
      </c>
      <c r="F6" s="30">
        <f t="shared" si="1"/>
        <v>34764</v>
      </c>
      <c r="G6" s="34">
        <v>16192</v>
      </c>
      <c r="H6" s="34">
        <v>18572</v>
      </c>
      <c r="I6" s="30">
        <f t="shared" si="2"/>
        <v>29262</v>
      </c>
      <c r="J6" s="31">
        <f>F6/C6*100</f>
        <v>54.296691968887643</v>
      </c>
      <c r="K6" s="34">
        <v>16</v>
      </c>
      <c r="L6" s="30">
        <f t="shared" si="3"/>
        <v>34764</v>
      </c>
      <c r="M6" s="34">
        <v>34417</v>
      </c>
      <c r="N6" s="34">
        <v>347</v>
      </c>
      <c r="O6" s="35" t="s">
        <v>31</v>
      </c>
    </row>
    <row r="7" spans="1:15" s="6" customFormat="1" ht="24" customHeight="1" x14ac:dyDescent="0.15">
      <c r="A7" s="60" t="s">
        <v>79</v>
      </c>
      <c r="B7" s="51">
        <v>3</v>
      </c>
      <c r="C7" s="30">
        <f t="shared" si="0"/>
        <v>66985</v>
      </c>
      <c r="D7" s="38">
        <v>32346</v>
      </c>
      <c r="E7" s="38">
        <v>34639</v>
      </c>
      <c r="F7" s="30">
        <f t="shared" si="1"/>
        <v>42914</v>
      </c>
      <c r="G7" s="38">
        <v>20092</v>
      </c>
      <c r="H7" s="38">
        <v>22822</v>
      </c>
      <c r="I7" s="30">
        <f t="shared" si="2"/>
        <v>24071</v>
      </c>
      <c r="J7" s="31">
        <f>F7/C7*100</f>
        <v>64.065089199074421</v>
      </c>
      <c r="K7" s="38">
        <v>16</v>
      </c>
      <c r="L7" s="30">
        <f t="shared" si="3"/>
        <v>42914</v>
      </c>
      <c r="M7" s="38">
        <v>42497</v>
      </c>
      <c r="N7" s="38">
        <v>417</v>
      </c>
      <c r="O7" s="39" t="s">
        <v>74</v>
      </c>
    </row>
    <row r="8" spans="1:15" s="6" customFormat="1" ht="24" customHeight="1" x14ac:dyDescent="0.15">
      <c r="A8" s="60" t="s">
        <v>80</v>
      </c>
      <c r="B8" s="51">
        <v>3</v>
      </c>
      <c r="C8" s="30">
        <f t="shared" si="0"/>
        <v>69539</v>
      </c>
      <c r="D8" s="38">
        <v>33327</v>
      </c>
      <c r="E8" s="38">
        <v>36212</v>
      </c>
      <c r="F8" s="30">
        <f t="shared" si="1"/>
        <v>46583</v>
      </c>
      <c r="G8" s="38">
        <v>21717</v>
      </c>
      <c r="H8" s="38">
        <v>24866</v>
      </c>
      <c r="I8" s="30">
        <f t="shared" si="2"/>
        <v>22956</v>
      </c>
      <c r="J8" s="31">
        <f>F8/C8*100</f>
        <v>66.988308718848415</v>
      </c>
      <c r="K8" s="38">
        <v>16</v>
      </c>
      <c r="L8" s="30">
        <f t="shared" si="3"/>
        <v>46583</v>
      </c>
      <c r="M8" s="38">
        <v>46216</v>
      </c>
      <c r="N8" s="38">
        <v>367</v>
      </c>
      <c r="O8" s="39" t="s">
        <v>74</v>
      </c>
    </row>
    <row r="9" spans="1:15" s="62" customFormat="1" ht="24" customHeight="1" x14ac:dyDescent="0.15">
      <c r="A9" s="60" t="s">
        <v>81</v>
      </c>
      <c r="B9" s="96">
        <v>4</v>
      </c>
      <c r="C9" s="38">
        <f t="shared" si="0"/>
        <v>71523</v>
      </c>
      <c r="D9" s="38">
        <v>34238</v>
      </c>
      <c r="E9" s="38">
        <v>37285</v>
      </c>
      <c r="F9" s="38">
        <f t="shared" si="1"/>
        <v>45795</v>
      </c>
      <c r="G9" s="38">
        <v>21557</v>
      </c>
      <c r="H9" s="38">
        <v>24238</v>
      </c>
      <c r="I9" s="38">
        <f t="shared" si="2"/>
        <v>25728</v>
      </c>
      <c r="J9" s="54">
        <f>F9/C9*100</f>
        <v>64.028354515330733</v>
      </c>
      <c r="K9" s="38">
        <v>16</v>
      </c>
      <c r="L9" s="38">
        <f t="shared" si="3"/>
        <v>45794</v>
      </c>
      <c r="M9" s="38">
        <v>45484</v>
      </c>
      <c r="N9" s="38">
        <v>310</v>
      </c>
      <c r="O9" s="39">
        <v>1</v>
      </c>
    </row>
    <row r="10" spans="1:15" s="6" customFormat="1" ht="24" customHeight="1" x14ac:dyDescent="0.15">
      <c r="A10" s="61" t="s">
        <v>113</v>
      </c>
      <c r="B10" s="87">
        <v>4</v>
      </c>
      <c r="C10" s="43">
        <f t="shared" si="0"/>
        <v>75547</v>
      </c>
      <c r="D10" s="43">
        <v>36182</v>
      </c>
      <c r="E10" s="43">
        <v>39365</v>
      </c>
      <c r="F10" s="43">
        <f t="shared" si="1"/>
        <v>49629</v>
      </c>
      <c r="G10" s="43">
        <v>22939</v>
      </c>
      <c r="H10" s="43">
        <v>26690</v>
      </c>
      <c r="I10" s="43">
        <f t="shared" si="2"/>
        <v>25918</v>
      </c>
      <c r="J10" s="44">
        <v>65.69</v>
      </c>
      <c r="K10" s="43">
        <v>16</v>
      </c>
      <c r="L10" s="43">
        <f t="shared" si="3"/>
        <v>49627</v>
      </c>
      <c r="M10" s="43">
        <v>49350</v>
      </c>
      <c r="N10" s="43">
        <v>277</v>
      </c>
      <c r="O10" s="45">
        <v>2</v>
      </c>
    </row>
    <row r="11" spans="1:15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185" t="s">
        <v>82</v>
      </c>
      <c r="O11" s="185"/>
    </row>
    <row r="12" spans="1:15" ht="20.100000000000001" customHeight="1" x14ac:dyDescent="0.15"/>
  </sheetData>
  <mergeCells count="11">
    <mergeCell ref="N11:O11"/>
    <mergeCell ref="O3:O4"/>
    <mergeCell ref="K3:K4"/>
    <mergeCell ref="A1:H1"/>
    <mergeCell ref="A3:A4"/>
    <mergeCell ref="B3:B4"/>
    <mergeCell ref="C3:E3"/>
    <mergeCell ref="F3:H3"/>
    <mergeCell ref="I3:I4"/>
    <mergeCell ref="L3:N3"/>
    <mergeCell ref="J3:J4"/>
  </mergeCells>
  <phoneticPr fontId="2"/>
  <pageMargins left="0.52" right="0.2" top="1" bottom="1" header="0.51200000000000001" footer="0.51200000000000001"/>
  <pageSetup paperSize="9" scale="6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view="pageBreakPreview" zoomScaleNormal="100" zoomScaleSheetLayoutView="100" workbookViewId="0">
      <selection sqref="A1:I1"/>
    </sheetView>
  </sheetViews>
  <sheetFormatPr defaultRowHeight="13.5" x14ac:dyDescent="0.15"/>
  <cols>
    <col min="1" max="1" width="19.125" style="5" customWidth="1"/>
    <col min="2" max="9" width="8.625" style="5" customWidth="1"/>
    <col min="10" max="16" width="10.625" style="5" customWidth="1"/>
    <col min="17" max="16384" width="9" style="5"/>
  </cols>
  <sheetData>
    <row r="1" spans="1:16" ht="21" x14ac:dyDescent="0.15">
      <c r="A1" s="162" t="s">
        <v>83</v>
      </c>
      <c r="B1" s="189"/>
      <c r="C1" s="189"/>
      <c r="D1" s="189"/>
      <c r="E1" s="189"/>
      <c r="F1" s="189"/>
      <c r="G1" s="189"/>
      <c r="H1" s="189"/>
      <c r="I1" s="189"/>
    </row>
    <row r="2" spans="1:16" x14ac:dyDescent="0.15">
      <c r="A2" s="63"/>
      <c r="B2" s="63"/>
      <c r="C2" s="63"/>
      <c r="D2" s="63"/>
      <c r="E2" s="63"/>
      <c r="F2" s="63"/>
      <c r="G2" s="63"/>
      <c r="H2" s="63"/>
      <c r="I2" s="63"/>
      <c r="P2" s="117" t="s">
        <v>123</v>
      </c>
    </row>
    <row r="3" spans="1:16" ht="20.100000000000001" customHeight="1" x14ac:dyDescent="0.15">
      <c r="A3" s="157"/>
      <c r="B3" s="212" t="s">
        <v>71</v>
      </c>
      <c r="C3" s="191" t="s">
        <v>59</v>
      </c>
      <c r="D3" s="158" t="s">
        <v>60</v>
      </c>
      <c r="E3" s="191"/>
      <c r="F3" s="191"/>
      <c r="G3" s="158" t="s">
        <v>61</v>
      </c>
      <c r="H3" s="191"/>
      <c r="I3" s="191"/>
      <c r="J3" s="191" t="s">
        <v>72</v>
      </c>
      <c r="K3" s="194" t="s">
        <v>63</v>
      </c>
      <c r="L3" s="191" t="s">
        <v>64</v>
      </c>
      <c r="M3" s="192" t="s">
        <v>65</v>
      </c>
      <c r="N3" s="193"/>
      <c r="O3" s="193"/>
      <c r="P3" s="186" t="s">
        <v>66</v>
      </c>
    </row>
    <row r="4" spans="1:16" ht="20.100000000000001" customHeight="1" x14ac:dyDescent="0.15">
      <c r="A4" s="157"/>
      <c r="B4" s="213"/>
      <c r="C4" s="201"/>
      <c r="D4" s="8" t="s">
        <v>34</v>
      </c>
      <c r="E4" s="26" t="s">
        <v>35</v>
      </c>
      <c r="F4" s="26" t="s">
        <v>36</v>
      </c>
      <c r="G4" s="8" t="s">
        <v>34</v>
      </c>
      <c r="H4" s="26" t="s">
        <v>35</v>
      </c>
      <c r="I4" s="26" t="s">
        <v>36</v>
      </c>
      <c r="J4" s="201"/>
      <c r="K4" s="195"/>
      <c r="L4" s="201"/>
      <c r="M4" s="8" t="s">
        <v>34</v>
      </c>
      <c r="N4" s="26" t="s">
        <v>67</v>
      </c>
      <c r="O4" s="27" t="s">
        <v>68</v>
      </c>
      <c r="P4" s="187"/>
    </row>
    <row r="5" spans="1:16" ht="12" customHeight="1" x14ac:dyDescent="0.15">
      <c r="A5" s="40">
        <v>39040</v>
      </c>
      <c r="B5" s="199">
        <v>1</v>
      </c>
      <c r="C5" s="200">
        <v>4</v>
      </c>
      <c r="D5" s="207">
        <v>66985</v>
      </c>
      <c r="E5" s="207">
        <v>32346</v>
      </c>
      <c r="F5" s="207">
        <v>34639</v>
      </c>
      <c r="G5" s="207">
        <v>42410</v>
      </c>
      <c r="H5" s="207">
        <v>19858</v>
      </c>
      <c r="I5" s="207">
        <v>22552</v>
      </c>
      <c r="J5" s="207">
        <v>24575</v>
      </c>
      <c r="K5" s="210">
        <v>63.312681943718744</v>
      </c>
      <c r="L5" s="207">
        <v>16</v>
      </c>
      <c r="M5" s="207">
        <v>42404</v>
      </c>
      <c r="N5" s="207">
        <v>40938</v>
      </c>
      <c r="O5" s="207">
        <v>1466</v>
      </c>
      <c r="P5" s="208">
        <v>6</v>
      </c>
    </row>
    <row r="6" spans="1:16" ht="12" customHeight="1" x14ac:dyDescent="0.15">
      <c r="A6" s="68" t="s">
        <v>84</v>
      </c>
      <c r="B6" s="216"/>
      <c r="C6" s="214"/>
      <c r="D6" s="183"/>
      <c r="E6" s="183"/>
      <c r="F6" s="183"/>
      <c r="G6" s="183"/>
      <c r="H6" s="183"/>
      <c r="I6" s="183"/>
      <c r="J6" s="183"/>
      <c r="K6" s="211"/>
      <c r="L6" s="183"/>
      <c r="M6" s="183"/>
      <c r="N6" s="183"/>
      <c r="O6" s="183"/>
      <c r="P6" s="209"/>
    </row>
    <row r="7" spans="1:16" ht="24" customHeight="1" x14ac:dyDescent="0.15">
      <c r="A7" s="40">
        <v>39607</v>
      </c>
      <c r="B7" s="51">
        <v>3</v>
      </c>
      <c r="C7" s="52">
        <v>5</v>
      </c>
      <c r="D7" s="65">
        <v>67467</v>
      </c>
      <c r="E7" s="65">
        <v>32397</v>
      </c>
      <c r="F7" s="65">
        <v>35070</v>
      </c>
      <c r="G7" s="65">
        <v>37119</v>
      </c>
      <c r="H7" s="65">
        <v>17546</v>
      </c>
      <c r="I7" s="107">
        <v>19573</v>
      </c>
      <c r="J7" s="65">
        <v>30348</v>
      </c>
      <c r="K7" s="66">
        <v>55.02</v>
      </c>
      <c r="L7" s="65">
        <v>16</v>
      </c>
      <c r="M7" s="65">
        <v>37118</v>
      </c>
      <c r="N7" s="65">
        <v>36639</v>
      </c>
      <c r="O7" s="65">
        <v>479</v>
      </c>
      <c r="P7" s="67">
        <v>1</v>
      </c>
    </row>
    <row r="8" spans="1:16" ht="24" customHeight="1" x14ac:dyDescent="0.15">
      <c r="A8" s="32">
        <v>41070</v>
      </c>
      <c r="B8" s="97">
        <v>3</v>
      </c>
      <c r="C8" s="48">
        <v>4</v>
      </c>
      <c r="D8" s="93">
        <f>E8+F8</f>
        <v>69384</v>
      </c>
      <c r="E8" s="93">
        <v>33276</v>
      </c>
      <c r="F8" s="93">
        <v>36108</v>
      </c>
      <c r="G8" s="93">
        <f>H8+I8</f>
        <v>35242</v>
      </c>
      <c r="H8" s="93">
        <v>16670</v>
      </c>
      <c r="I8" s="106">
        <v>18572</v>
      </c>
      <c r="J8" s="93">
        <f>D8-G8</f>
        <v>34142</v>
      </c>
      <c r="K8" s="72">
        <f>G8/D8*100</f>
        <v>50.792689957338865</v>
      </c>
      <c r="L8" s="93">
        <v>16</v>
      </c>
      <c r="M8" s="93">
        <f>G8</f>
        <v>35242</v>
      </c>
      <c r="N8" s="93">
        <v>34770</v>
      </c>
      <c r="O8" s="93">
        <v>472</v>
      </c>
      <c r="P8" s="94" t="s">
        <v>114</v>
      </c>
    </row>
    <row r="9" spans="1:16" ht="24" customHeight="1" x14ac:dyDescent="0.15">
      <c r="A9" s="32">
        <v>42526</v>
      </c>
      <c r="B9" s="97">
        <v>3</v>
      </c>
      <c r="C9" s="130">
        <v>5</v>
      </c>
      <c r="D9" s="132">
        <f>E9+F9</f>
        <v>72045</v>
      </c>
      <c r="E9" s="144">
        <v>34448</v>
      </c>
      <c r="F9" s="144">
        <v>37597</v>
      </c>
      <c r="G9" s="132">
        <f>H9+I9</f>
        <v>38734</v>
      </c>
      <c r="H9" s="144">
        <v>18408</v>
      </c>
      <c r="I9" s="132">
        <v>20326</v>
      </c>
      <c r="J9" s="132">
        <f>D9-G9</f>
        <v>33311</v>
      </c>
      <c r="K9" s="131">
        <f>G9/D9*100</f>
        <v>53.763619959747381</v>
      </c>
      <c r="L9" s="132">
        <v>16</v>
      </c>
      <c r="M9" s="132">
        <f>G9</f>
        <v>38734</v>
      </c>
      <c r="N9" s="144">
        <v>38157</v>
      </c>
      <c r="O9" s="144">
        <v>577</v>
      </c>
      <c r="P9" s="133" t="s">
        <v>112</v>
      </c>
    </row>
    <row r="10" spans="1:16" ht="24" customHeight="1" x14ac:dyDescent="0.15">
      <c r="A10" s="78">
        <v>43989</v>
      </c>
      <c r="B10" s="140">
        <v>3</v>
      </c>
      <c r="C10" s="89">
        <v>4</v>
      </c>
      <c r="D10" s="141">
        <v>76249</v>
      </c>
      <c r="E10" s="142">
        <v>36490</v>
      </c>
      <c r="F10" s="142">
        <v>39759</v>
      </c>
      <c r="G10" s="141">
        <v>35099</v>
      </c>
      <c r="H10" s="142">
        <v>16607</v>
      </c>
      <c r="I10" s="141">
        <v>18492</v>
      </c>
      <c r="J10" s="141">
        <v>21267</v>
      </c>
      <c r="K10" s="91">
        <v>46.03</v>
      </c>
      <c r="L10" s="141">
        <v>16</v>
      </c>
      <c r="M10" s="141">
        <v>35099</v>
      </c>
      <c r="N10" s="142">
        <v>34583</v>
      </c>
      <c r="O10" s="142">
        <v>516</v>
      </c>
      <c r="P10" s="143" t="s">
        <v>74</v>
      </c>
    </row>
    <row r="11" spans="1:16" x14ac:dyDescent="0.15">
      <c r="O11" s="185" t="s">
        <v>85</v>
      </c>
      <c r="P11" s="185"/>
    </row>
    <row r="14" spans="1:16" ht="21" x14ac:dyDescent="0.15">
      <c r="A14" s="162" t="s">
        <v>86</v>
      </c>
      <c r="B14" s="189"/>
      <c r="C14" s="189"/>
      <c r="D14" s="189"/>
      <c r="E14" s="189"/>
      <c r="F14" s="189"/>
      <c r="G14" s="189"/>
      <c r="H14" s="189"/>
      <c r="I14" s="189"/>
    </row>
    <row r="15" spans="1:16" x14ac:dyDescent="0.15">
      <c r="A15" s="71" t="s">
        <v>87</v>
      </c>
      <c r="B15" s="63"/>
      <c r="C15" s="63"/>
      <c r="D15" s="63"/>
      <c r="E15" s="63"/>
      <c r="F15" s="63"/>
      <c r="G15" s="63"/>
      <c r="H15" s="63"/>
      <c r="I15" s="63"/>
      <c r="P15" s="117" t="s">
        <v>125</v>
      </c>
    </row>
    <row r="16" spans="1:16" ht="19.5" customHeight="1" x14ac:dyDescent="0.15">
      <c r="A16" s="157"/>
      <c r="B16" s="212" t="s">
        <v>71</v>
      </c>
      <c r="C16" s="191" t="s">
        <v>59</v>
      </c>
      <c r="D16" s="158" t="s">
        <v>60</v>
      </c>
      <c r="E16" s="191"/>
      <c r="F16" s="191"/>
      <c r="G16" s="158" t="s">
        <v>61</v>
      </c>
      <c r="H16" s="191"/>
      <c r="I16" s="191"/>
      <c r="J16" s="191" t="s">
        <v>72</v>
      </c>
      <c r="K16" s="194" t="s">
        <v>63</v>
      </c>
      <c r="L16" s="191" t="s">
        <v>64</v>
      </c>
      <c r="M16" s="192" t="s">
        <v>65</v>
      </c>
      <c r="N16" s="193"/>
      <c r="O16" s="193"/>
      <c r="P16" s="186" t="s">
        <v>66</v>
      </c>
    </row>
    <row r="17" spans="1:16" ht="19.5" customHeight="1" x14ac:dyDescent="0.15">
      <c r="A17" s="157"/>
      <c r="B17" s="213"/>
      <c r="C17" s="201"/>
      <c r="D17" s="8" t="s">
        <v>34</v>
      </c>
      <c r="E17" s="26" t="s">
        <v>35</v>
      </c>
      <c r="F17" s="26" t="s">
        <v>36</v>
      </c>
      <c r="G17" s="8" t="s">
        <v>34</v>
      </c>
      <c r="H17" s="26" t="s">
        <v>35</v>
      </c>
      <c r="I17" s="26" t="s">
        <v>36</v>
      </c>
      <c r="J17" s="201"/>
      <c r="K17" s="195"/>
      <c r="L17" s="201"/>
      <c r="M17" s="8" t="s">
        <v>34</v>
      </c>
      <c r="N17" s="26" t="s">
        <v>67</v>
      </c>
      <c r="O17" s="27" t="s">
        <v>68</v>
      </c>
      <c r="P17" s="187"/>
    </row>
    <row r="18" spans="1:16" ht="24" customHeight="1" x14ac:dyDescent="0.15">
      <c r="A18" s="32">
        <v>38606</v>
      </c>
      <c r="B18" s="47">
        <v>1</v>
      </c>
      <c r="C18" s="48">
        <v>4</v>
      </c>
      <c r="D18" s="49">
        <v>66155</v>
      </c>
      <c r="E18" s="49">
        <v>32101</v>
      </c>
      <c r="F18" s="49">
        <v>34054</v>
      </c>
      <c r="G18" s="49">
        <v>41127</v>
      </c>
      <c r="H18" s="49">
        <v>19531</v>
      </c>
      <c r="I18" s="49">
        <v>21596</v>
      </c>
      <c r="J18" s="49">
        <v>25028</v>
      </c>
      <c r="K18" s="72">
        <v>62.167636610989341</v>
      </c>
      <c r="L18" s="49">
        <v>16</v>
      </c>
      <c r="M18" s="49">
        <v>41127</v>
      </c>
      <c r="N18" s="49">
        <v>40447</v>
      </c>
      <c r="O18" s="49">
        <v>680</v>
      </c>
      <c r="P18" s="35" t="s">
        <v>31</v>
      </c>
    </row>
    <row r="19" spans="1:16" ht="24" customHeight="1" x14ac:dyDescent="0.15">
      <c r="A19" s="32">
        <v>40055</v>
      </c>
      <c r="B19" s="47">
        <v>1</v>
      </c>
      <c r="C19" s="48">
        <v>3</v>
      </c>
      <c r="D19" s="49">
        <v>68953</v>
      </c>
      <c r="E19" s="49">
        <v>33066</v>
      </c>
      <c r="F19" s="49">
        <v>35887</v>
      </c>
      <c r="G19" s="49">
        <v>44408</v>
      </c>
      <c r="H19" s="49">
        <v>21120</v>
      </c>
      <c r="I19" s="49">
        <v>23288</v>
      </c>
      <c r="J19" s="49">
        <v>24545</v>
      </c>
      <c r="K19" s="72">
        <v>64.400000000000006</v>
      </c>
      <c r="L19" s="49">
        <v>16</v>
      </c>
      <c r="M19" s="49">
        <v>44405</v>
      </c>
      <c r="N19" s="49">
        <v>43410</v>
      </c>
      <c r="O19" s="49">
        <v>995</v>
      </c>
      <c r="P19" s="35">
        <v>3</v>
      </c>
    </row>
    <row r="20" spans="1:16" ht="24" customHeight="1" x14ac:dyDescent="0.15">
      <c r="A20" s="40">
        <v>41259</v>
      </c>
      <c r="B20" s="73">
        <v>1</v>
      </c>
      <c r="C20" s="74">
        <v>4</v>
      </c>
      <c r="D20" s="75">
        <v>71373</v>
      </c>
      <c r="E20" s="75">
        <v>34184</v>
      </c>
      <c r="F20" s="75">
        <v>37189</v>
      </c>
      <c r="G20" s="75">
        <v>40116</v>
      </c>
      <c r="H20" s="75">
        <v>19207</v>
      </c>
      <c r="I20" s="75">
        <v>20909</v>
      </c>
      <c r="J20" s="75">
        <v>31257</v>
      </c>
      <c r="K20" s="76">
        <v>56.2061283678702</v>
      </c>
      <c r="L20" s="75">
        <v>16</v>
      </c>
      <c r="M20" s="75">
        <v>40116</v>
      </c>
      <c r="N20" s="75">
        <v>39147</v>
      </c>
      <c r="O20" s="75">
        <v>969</v>
      </c>
      <c r="P20" s="77" t="s">
        <v>74</v>
      </c>
    </row>
    <row r="21" spans="1:16" ht="24" customHeight="1" x14ac:dyDescent="0.15">
      <c r="A21" s="32">
        <v>41987</v>
      </c>
      <c r="B21" s="47">
        <v>1</v>
      </c>
      <c r="C21" s="48">
        <v>2</v>
      </c>
      <c r="D21" s="49">
        <v>72531</v>
      </c>
      <c r="E21" s="49">
        <v>34723</v>
      </c>
      <c r="F21" s="49">
        <v>37808</v>
      </c>
      <c r="G21" s="49">
        <v>36491</v>
      </c>
      <c r="H21" s="49">
        <v>17535</v>
      </c>
      <c r="I21" s="49">
        <v>18956</v>
      </c>
      <c r="J21" s="49">
        <v>36040</v>
      </c>
      <c r="K21" s="72">
        <v>50.310901545546038</v>
      </c>
      <c r="L21" s="49">
        <v>16</v>
      </c>
      <c r="M21" s="49">
        <v>36489</v>
      </c>
      <c r="N21" s="49">
        <v>35653</v>
      </c>
      <c r="O21" s="49">
        <v>836</v>
      </c>
      <c r="P21" s="35">
        <v>2</v>
      </c>
    </row>
    <row r="22" spans="1:16" ht="24" customHeight="1" x14ac:dyDescent="0.15">
      <c r="A22" s="98">
        <v>43030</v>
      </c>
      <c r="B22" s="88">
        <v>1</v>
      </c>
      <c r="C22" s="89">
        <v>2</v>
      </c>
      <c r="D22" s="90">
        <v>76345</v>
      </c>
      <c r="E22" s="90">
        <v>36561</v>
      </c>
      <c r="F22" s="90">
        <v>39784</v>
      </c>
      <c r="G22" s="90">
        <v>42423</v>
      </c>
      <c r="H22" s="90">
        <v>19998</v>
      </c>
      <c r="I22" s="90">
        <v>22425</v>
      </c>
      <c r="J22" s="90">
        <v>33922</v>
      </c>
      <c r="K22" s="91">
        <v>55.57</v>
      </c>
      <c r="L22" s="90">
        <v>16</v>
      </c>
      <c r="M22" s="90">
        <v>42423</v>
      </c>
      <c r="N22" s="90">
        <v>41408</v>
      </c>
      <c r="O22" s="90">
        <v>1015</v>
      </c>
      <c r="P22" s="92" t="s">
        <v>115</v>
      </c>
    </row>
    <row r="23" spans="1:16" x14ac:dyDescent="0.15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185" t="s">
        <v>85</v>
      </c>
      <c r="P23" s="185"/>
    </row>
    <row r="24" spans="1:16" x14ac:dyDescent="0.15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24"/>
      <c r="P24" s="24"/>
    </row>
    <row r="25" spans="1:16" x14ac:dyDescent="0.15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79"/>
      <c r="P25" s="63"/>
    </row>
    <row r="26" spans="1:16" x14ac:dyDescent="0.15">
      <c r="A26" s="71" t="s">
        <v>88</v>
      </c>
      <c r="B26" s="63"/>
      <c r="C26" s="63"/>
      <c r="D26" s="63"/>
      <c r="E26" s="63"/>
      <c r="F26" s="63"/>
      <c r="G26" s="63"/>
      <c r="H26" s="63"/>
      <c r="I26" s="63"/>
      <c r="P26" s="117" t="s">
        <v>126</v>
      </c>
    </row>
    <row r="27" spans="1:16" ht="19.5" customHeight="1" x14ac:dyDescent="0.15">
      <c r="A27" s="157"/>
      <c r="B27" s="212" t="s">
        <v>71</v>
      </c>
      <c r="C27" s="191" t="s">
        <v>59</v>
      </c>
      <c r="D27" s="158" t="s">
        <v>60</v>
      </c>
      <c r="E27" s="191"/>
      <c r="F27" s="191"/>
      <c r="G27" s="158" t="s">
        <v>61</v>
      </c>
      <c r="H27" s="191"/>
      <c r="I27" s="191"/>
      <c r="J27" s="191" t="s">
        <v>72</v>
      </c>
      <c r="K27" s="194" t="s">
        <v>63</v>
      </c>
      <c r="L27" s="191" t="s">
        <v>64</v>
      </c>
      <c r="M27" s="192" t="s">
        <v>65</v>
      </c>
      <c r="N27" s="193"/>
      <c r="O27" s="193"/>
      <c r="P27" s="186" t="s">
        <v>66</v>
      </c>
    </row>
    <row r="28" spans="1:16" ht="19.5" customHeight="1" x14ac:dyDescent="0.15">
      <c r="A28" s="157"/>
      <c r="B28" s="213"/>
      <c r="C28" s="201"/>
      <c r="D28" s="8" t="s">
        <v>34</v>
      </c>
      <c r="E28" s="26" t="s">
        <v>35</v>
      </c>
      <c r="F28" s="26" t="s">
        <v>36</v>
      </c>
      <c r="G28" s="8" t="s">
        <v>34</v>
      </c>
      <c r="H28" s="26" t="s">
        <v>35</v>
      </c>
      <c r="I28" s="26" t="s">
        <v>36</v>
      </c>
      <c r="J28" s="201"/>
      <c r="K28" s="195"/>
      <c r="L28" s="201"/>
      <c r="M28" s="8" t="s">
        <v>34</v>
      </c>
      <c r="N28" s="26" t="s">
        <v>67</v>
      </c>
      <c r="O28" s="26" t="s">
        <v>68</v>
      </c>
      <c r="P28" s="187"/>
    </row>
    <row r="29" spans="1:16" ht="12" customHeight="1" x14ac:dyDescent="0.15">
      <c r="A29" s="40">
        <v>39194</v>
      </c>
      <c r="B29" s="216">
        <v>1</v>
      </c>
      <c r="C29" s="214">
        <v>3</v>
      </c>
      <c r="D29" s="214">
        <f>E29+F29</f>
        <v>67525</v>
      </c>
      <c r="E29" s="214">
        <v>32641</v>
      </c>
      <c r="F29" s="214">
        <v>34884</v>
      </c>
      <c r="G29" s="214">
        <f>H29+I29</f>
        <v>40017</v>
      </c>
      <c r="H29" s="214">
        <v>18747</v>
      </c>
      <c r="I29" s="214">
        <v>21270</v>
      </c>
      <c r="J29" s="222">
        <v>27508</v>
      </c>
      <c r="K29" s="224">
        <f>G29/D29*100</f>
        <v>59.262495372084409</v>
      </c>
      <c r="L29" s="226">
        <v>16</v>
      </c>
      <c r="M29" s="218">
        <f>N29+O29</f>
        <v>40017</v>
      </c>
      <c r="N29" s="218">
        <v>39209</v>
      </c>
      <c r="O29" s="218">
        <v>808</v>
      </c>
      <c r="P29" s="220" t="s">
        <v>112</v>
      </c>
    </row>
    <row r="30" spans="1:16" ht="12" customHeight="1" x14ac:dyDescent="0.15">
      <c r="A30" s="64" t="s">
        <v>84</v>
      </c>
      <c r="B30" s="217"/>
      <c r="C30" s="215"/>
      <c r="D30" s="215"/>
      <c r="E30" s="215"/>
      <c r="F30" s="215"/>
      <c r="G30" s="215"/>
      <c r="H30" s="215"/>
      <c r="I30" s="215"/>
      <c r="J30" s="223"/>
      <c r="K30" s="225"/>
      <c r="L30" s="227"/>
      <c r="M30" s="219"/>
      <c r="N30" s="219"/>
      <c r="O30" s="219"/>
      <c r="P30" s="221"/>
    </row>
    <row r="31" spans="1:16" ht="24" customHeight="1" x14ac:dyDescent="0.15">
      <c r="A31" s="36">
        <v>39292</v>
      </c>
      <c r="B31" s="73">
        <v>1</v>
      </c>
      <c r="C31" s="74">
        <v>2</v>
      </c>
      <c r="D31" s="75">
        <f>E31+F31</f>
        <v>67779</v>
      </c>
      <c r="E31" s="75">
        <v>32706</v>
      </c>
      <c r="F31" s="75">
        <v>35073</v>
      </c>
      <c r="G31" s="75">
        <f>H31+I31</f>
        <v>41075</v>
      </c>
      <c r="H31" s="75">
        <v>19451</v>
      </c>
      <c r="I31" s="75">
        <v>21624</v>
      </c>
      <c r="J31" s="75">
        <f>D31-G31</f>
        <v>26704</v>
      </c>
      <c r="K31" s="76">
        <v>60.6</v>
      </c>
      <c r="L31" s="75">
        <v>16</v>
      </c>
      <c r="M31" s="75">
        <v>41075</v>
      </c>
      <c r="N31" s="75">
        <v>40455</v>
      </c>
      <c r="O31" s="75">
        <v>620</v>
      </c>
      <c r="P31" s="77" t="s">
        <v>112</v>
      </c>
    </row>
    <row r="32" spans="1:16" ht="24" customHeight="1" x14ac:dyDescent="0.15">
      <c r="A32" s="40">
        <v>40370</v>
      </c>
      <c r="B32" s="51">
        <v>1</v>
      </c>
      <c r="C32" s="52">
        <v>4</v>
      </c>
      <c r="D32" s="53">
        <f>E32+F32</f>
        <v>69672</v>
      </c>
      <c r="E32" s="53">
        <v>33411</v>
      </c>
      <c r="F32" s="53">
        <v>36261</v>
      </c>
      <c r="G32" s="53">
        <f>H32+I32</f>
        <v>37637</v>
      </c>
      <c r="H32" s="53">
        <v>17794</v>
      </c>
      <c r="I32" s="53">
        <v>19843</v>
      </c>
      <c r="J32" s="53">
        <f>D32-G32</f>
        <v>32035</v>
      </c>
      <c r="K32" s="66">
        <v>54.02</v>
      </c>
      <c r="L32" s="53">
        <v>16</v>
      </c>
      <c r="M32" s="53">
        <v>37634</v>
      </c>
      <c r="N32" s="53">
        <v>36327</v>
      </c>
      <c r="O32" s="53">
        <v>1307</v>
      </c>
      <c r="P32" s="39">
        <v>3</v>
      </c>
    </row>
    <row r="33" spans="1:16" ht="24" customHeight="1" x14ac:dyDescent="0.15">
      <c r="A33" s="40">
        <v>41476</v>
      </c>
      <c r="B33" s="51">
        <v>1</v>
      </c>
      <c r="C33" s="52">
        <v>4</v>
      </c>
      <c r="D33" s="53">
        <f>E33+F33</f>
        <v>71735</v>
      </c>
      <c r="E33" s="53">
        <v>34306</v>
      </c>
      <c r="F33" s="53">
        <v>37429</v>
      </c>
      <c r="G33" s="53">
        <f>H33+I33</f>
        <v>37982</v>
      </c>
      <c r="H33" s="53">
        <v>18034</v>
      </c>
      <c r="I33" s="53">
        <v>19948</v>
      </c>
      <c r="J33" s="53">
        <f>D33-G33</f>
        <v>33753</v>
      </c>
      <c r="K33" s="66">
        <v>52.95</v>
      </c>
      <c r="L33" s="53">
        <v>16</v>
      </c>
      <c r="M33" s="53">
        <v>37982</v>
      </c>
      <c r="N33" s="53">
        <v>37218</v>
      </c>
      <c r="O33" s="53">
        <v>764</v>
      </c>
      <c r="P33" s="39" t="s">
        <v>115</v>
      </c>
    </row>
    <row r="34" spans="1:16" ht="24" customHeight="1" x14ac:dyDescent="0.15">
      <c r="A34" s="40">
        <v>42561</v>
      </c>
      <c r="B34" s="105">
        <v>1</v>
      </c>
      <c r="C34" s="52">
        <v>3</v>
      </c>
      <c r="D34" s="53">
        <f>E34+F34</f>
        <v>76002</v>
      </c>
      <c r="E34" s="53">
        <v>36467</v>
      </c>
      <c r="F34" s="53">
        <v>39535</v>
      </c>
      <c r="G34" s="53">
        <f>H34+I34</f>
        <v>43587</v>
      </c>
      <c r="H34" s="53">
        <v>20569</v>
      </c>
      <c r="I34" s="53">
        <v>23018</v>
      </c>
      <c r="J34" s="53">
        <f>D34-G34</f>
        <v>32415</v>
      </c>
      <c r="K34" s="66">
        <v>57.35</v>
      </c>
      <c r="L34" s="53">
        <v>16</v>
      </c>
      <c r="M34" s="53">
        <v>43587</v>
      </c>
      <c r="N34" s="53">
        <v>42888</v>
      </c>
      <c r="O34" s="53">
        <v>699</v>
      </c>
      <c r="P34" s="39" t="s">
        <v>115</v>
      </c>
    </row>
    <row r="35" spans="1:16" ht="24" customHeight="1" x14ac:dyDescent="0.15">
      <c r="A35" s="41" t="s">
        <v>120</v>
      </c>
      <c r="B35" s="119">
        <v>1</v>
      </c>
      <c r="C35" s="69">
        <v>4</v>
      </c>
      <c r="D35" s="80">
        <f>E35+F35</f>
        <v>77156</v>
      </c>
      <c r="E35" s="80">
        <v>36943</v>
      </c>
      <c r="F35" s="80">
        <v>40213</v>
      </c>
      <c r="G35" s="80">
        <f>H35+I35</f>
        <v>38128</v>
      </c>
      <c r="H35" s="80">
        <v>18101</v>
      </c>
      <c r="I35" s="80">
        <v>20027</v>
      </c>
      <c r="J35" s="80">
        <f>D35-G35</f>
        <v>39028</v>
      </c>
      <c r="K35" s="70">
        <v>49.42</v>
      </c>
      <c r="L35" s="80">
        <v>16</v>
      </c>
      <c r="M35" s="80">
        <v>38125</v>
      </c>
      <c r="N35" s="80">
        <v>37299</v>
      </c>
      <c r="O35" s="80">
        <v>826</v>
      </c>
      <c r="P35" s="45">
        <v>3</v>
      </c>
    </row>
    <row r="36" spans="1:16" x14ac:dyDescent="0.15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185" t="s">
        <v>89</v>
      </c>
      <c r="P36" s="185"/>
    </row>
    <row r="37" spans="1:16" x14ac:dyDescent="0.15">
      <c r="A37" s="81"/>
    </row>
  </sheetData>
  <mergeCells count="65">
    <mergeCell ref="O36:P36"/>
    <mergeCell ref="H29:H30"/>
    <mergeCell ref="I29:I30"/>
    <mergeCell ref="J29:J30"/>
    <mergeCell ref="K29:K30"/>
    <mergeCell ref="L29:L30"/>
    <mergeCell ref="M29:M30"/>
    <mergeCell ref="E29:E30"/>
    <mergeCell ref="F29:F30"/>
    <mergeCell ref="N29:N30"/>
    <mergeCell ref="O29:O30"/>
    <mergeCell ref="P29:P30"/>
    <mergeCell ref="L16:L17"/>
    <mergeCell ref="O23:P23"/>
    <mergeCell ref="A27:A28"/>
    <mergeCell ref="B27:B28"/>
    <mergeCell ref="C27:C28"/>
    <mergeCell ref="D27:F27"/>
    <mergeCell ref="G27:I27"/>
    <mergeCell ref="J27:J28"/>
    <mergeCell ref="L27:L28"/>
    <mergeCell ref="K27:K28"/>
    <mergeCell ref="K16:K17"/>
    <mergeCell ref="C5:C6"/>
    <mergeCell ref="D5:D6"/>
    <mergeCell ref="E5:E6"/>
    <mergeCell ref="G29:G30"/>
    <mergeCell ref="J16:J17"/>
    <mergeCell ref="A14:I14"/>
    <mergeCell ref="A16:A17"/>
    <mergeCell ref="B16:B17"/>
    <mergeCell ref="C16:C17"/>
    <mergeCell ref="D16:F16"/>
    <mergeCell ref="G16:I16"/>
    <mergeCell ref="F5:F6"/>
    <mergeCell ref="B5:B6"/>
    <mergeCell ref="B29:B30"/>
    <mergeCell ref="C29:C30"/>
    <mergeCell ref="D29:D30"/>
    <mergeCell ref="J3:J4"/>
    <mergeCell ref="L3:L4"/>
    <mergeCell ref="A1:I1"/>
    <mergeCell ref="A3:A4"/>
    <mergeCell ref="B3:B4"/>
    <mergeCell ref="C3:C4"/>
    <mergeCell ref="D3:F3"/>
    <mergeCell ref="G3:I3"/>
    <mergeCell ref="K3:K4"/>
    <mergeCell ref="L5:L6"/>
    <mergeCell ref="G5:G6"/>
    <mergeCell ref="H5:H6"/>
    <mergeCell ref="I5:I6"/>
    <mergeCell ref="J5:J6"/>
    <mergeCell ref="K5:K6"/>
    <mergeCell ref="M3:O3"/>
    <mergeCell ref="P3:P4"/>
    <mergeCell ref="M16:O16"/>
    <mergeCell ref="P16:P17"/>
    <mergeCell ref="M27:O27"/>
    <mergeCell ref="P27:P28"/>
    <mergeCell ref="N5:N6"/>
    <mergeCell ref="O5:O6"/>
    <mergeCell ref="P5:P6"/>
    <mergeCell ref="M5:M6"/>
    <mergeCell ref="O11:P11"/>
  </mergeCells>
  <phoneticPr fontId="2"/>
  <pageMargins left="0.28999999999999998" right="0.2" top="1" bottom="1" header="0.51200000000000001" footer="0.51200000000000001"/>
  <pageSetup paperSize="9" scale="6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グラフ</vt:lpstr>
      <vt:lpstr>13-1選挙人名簿有権者数の推移</vt:lpstr>
      <vt:lpstr>13-2投票区別選挙人名簿有権者数</vt:lpstr>
      <vt:lpstr>13-3市長選挙</vt:lpstr>
      <vt:lpstr>13-4市議会議員選挙</vt:lpstr>
      <vt:lpstr>13-5県知事選挙</vt:lpstr>
      <vt:lpstr>13-6県議会議員選挙　13-7国会議員選挙</vt:lpstr>
      <vt:lpstr>グラフ!Print_Area</vt:lpstr>
    </vt:vector>
  </TitlesOfParts>
  <Company>宜野湾市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宜野湾市</dc:creator>
  <cp:lastModifiedBy>宜野湾市役所</cp:lastModifiedBy>
  <cp:lastPrinted>2021-03-29T17:09:02Z</cp:lastPrinted>
  <dcterms:created xsi:type="dcterms:W3CDTF">2014-03-18T02:13:16Z</dcterms:created>
  <dcterms:modified xsi:type="dcterms:W3CDTF">2021-04-02T07:39:13Z</dcterms:modified>
</cp:coreProperties>
</file>