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13335" yWindow="-120" windowWidth="20730" windowHeight="11160"/>
  </bookViews>
  <sheets>
    <sheet name="グラフ " sheetId="12" r:id="rId1"/>
    <sheet name="7-1水道事業の推移" sheetId="13" r:id="rId2"/>
    <sheet name="7-2用途別給水量" sheetId="14" r:id="rId3"/>
    <sheet name="7-3用途別調定栓数" sheetId="15" r:id="rId4"/>
    <sheet name="7-4受水量及び有効水量" sheetId="16" r:id="rId5"/>
    <sheet name="7-5受水費及び給水収益 " sheetId="17" r:id="rId6"/>
    <sheet name="7-6基地内給水量" sheetId="18" r:id="rId7"/>
    <sheet name="7-7各分岐点給水区域内の" sheetId="19" r:id="rId8"/>
    <sheet name="7-8下水道概況" sheetId="21" r:id="rId9"/>
    <sheet name="7-9下水道普及状況" sheetId="25" r:id="rId10"/>
  </sheets>
  <definedNames>
    <definedName name="_xlnm.Print_Area" localSheetId="9">'7-9下水道普及状況'!$A$1:$I$12</definedName>
    <definedName name="_xlnm.Print_Area" localSheetId="0">'グラフ '!$A$1:$K$63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M73" i="12" l="1"/>
  <c r="M81" i="12" l="1"/>
  <c r="F71" i="12" l="1"/>
</calcChain>
</file>

<file path=xl/sharedStrings.xml><?xml version="1.0" encoding="utf-8"?>
<sst xmlns="http://schemas.openxmlformats.org/spreadsheetml/2006/main" count="195" uniqueCount="118">
  <si>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</si>
  <si>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</si>
  <si>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</si>
  <si>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</si>
  <si>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</si>
  <si>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</si>
  <si>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</si>
  <si>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</si>
  <si>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</si>
  <si>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</si>
  <si>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</si>
  <si>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</si>
  <si>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</si>
  <si>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官公署、その他団体用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</si>
  <si>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</si>
  <si>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</si>
  <si>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</si>
  <si>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</si>
  <si>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</si>
  <si>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</si>
  <si>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</si>
  <si>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</si>
  <si>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</si>
  <si>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</si>
  <si>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</si>
  <si>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</si>
  <si>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処理区域面積</t>
  </si>
  <si>
    <t>管 渠 延 長</t>
  </si>
  <si>
    <t>マンホール</t>
  </si>
  <si>
    <t>汚 水 マ ス</t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</si>
  <si>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3"/>
  </si>
  <si>
    <t>２．普及率</t>
    <rPh sb="2" eb="4">
      <t>フキュウ</t>
    </rPh>
    <rPh sb="4" eb="5">
      <t>リツ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</si>
  <si>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</si>
  <si>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</si>
  <si>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官公署用</t>
    <rPh sb="0" eb="2">
      <t>カンコウ</t>
    </rPh>
    <rPh sb="2" eb="3">
      <t>ショ</t>
    </rPh>
    <rPh sb="3" eb="4">
      <t>ヨウ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</si>
  <si>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</si>
  <si>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</si>
  <si>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行政人口</t>
    <rPh sb="0" eb="2">
      <t>ギョウセイ</t>
    </rPh>
    <rPh sb="2" eb="4">
      <t>ジンコウ</t>
    </rPh>
    <phoneticPr fontId="3"/>
  </si>
  <si>
    <t>処理区域人口</t>
    <rPh sb="0" eb="2">
      <t>ショリ</t>
    </rPh>
    <rPh sb="2" eb="4">
      <t>クイキ</t>
    </rPh>
    <rPh sb="4" eb="6">
      <t>ジンコウ</t>
    </rPh>
    <phoneticPr fontId="3"/>
  </si>
  <si>
    <t>普及率</t>
    <rPh sb="0" eb="2">
      <t>フキュウ</t>
    </rPh>
    <rPh sb="2" eb="3">
      <t>リツ</t>
    </rPh>
    <phoneticPr fontId="3"/>
  </si>
  <si>
    <t>２．水洗化率</t>
    <rPh sb="2" eb="5">
      <t>スイセンカ</t>
    </rPh>
    <rPh sb="5" eb="6">
      <t>リツ</t>
    </rPh>
    <phoneticPr fontId="3"/>
  </si>
  <si>
    <t>使用人口</t>
    <rPh sb="0" eb="2">
      <t>シヨウ</t>
    </rPh>
    <rPh sb="2" eb="4">
      <t>ジンコウ</t>
    </rPh>
    <phoneticPr fontId="3"/>
  </si>
  <si>
    <t>水洗化率</t>
    <rPh sb="0" eb="3">
      <t>スイセンカ</t>
    </rPh>
    <rPh sb="3" eb="4">
      <t>リツ</t>
    </rPh>
    <phoneticPr fontId="3"/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</si>
  <si>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3"/>
  </si>
  <si>
    <t>平成28年度</t>
  </si>
  <si>
    <t>資料：上下水道局</t>
    <rPh sb="0" eb="2">
      <t>シリョウ</t>
    </rPh>
    <rPh sb="3" eb="5">
      <t>ジョウゲ</t>
    </rPh>
    <rPh sb="5" eb="8">
      <t>スイドウキョク</t>
    </rPh>
    <phoneticPr fontId="3"/>
  </si>
  <si>
    <t>平成29年度</t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</si>
  <si>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</si>
  <si>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</si>
  <si>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</si>
  <si>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</si>
  <si>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平成30年度</t>
  </si>
  <si>
    <t>令和2年度</t>
    <rPh sb="0" eb="2">
      <t>レイワ</t>
    </rPh>
    <rPh sb="3" eb="5">
      <t>ネンド</t>
    </rPh>
    <rPh sb="4" eb="5">
      <t>ガンネン</t>
    </rPh>
    <phoneticPr fontId="3"/>
  </si>
  <si>
    <t>令和2年度</t>
    <rPh sb="0" eb="2">
      <t>レイワ</t>
    </rPh>
    <rPh sb="3" eb="5">
      <t>ネンド</t>
    </rPh>
    <phoneticPr fontId="3"/>
  </si>
  <si>
    <t>令和2年度</t>
  </si>
  <si>
    <t>令和元年度</t>
  </si>
  <si>
    <t>令和2年度</t>
    <phoneticPr fontId="3"/>
  </si>
  <si>
    <t>７．各分岐点給水区域内の漏水発見件数</t>
  </si>
  <si>
    <t>漏　　水　　発　　見</t>
  </si>
  <si>
    <t>推　定　漏　水　量</t>
  </si>
  <si>
    <t>件　　　　　　　　数</t>
  </si>
  <si>
    <t>宜野湾</t>
  </si>
  <si>
    <t>資料：上下水道局</t>
  </si>
  <si>
    <t>新城</t>
    <rPh sb="0" eb="2">
      <t>アラグスク</t>
    </rPh>
    <phoneticPr fontId="3"/>
  </si>
  <si>
    <t>１．水　道　事</t>
  </si>
  <si>
    <t>業　の　推　移</t>
  </si>
  <si>
    <t>1日平均
配 水 量</t>
  </si>
  <si>
    <t>年 間 有
収 水 量</t>
  </si>
  <si>
    <t>年 間 有
効 水 量</t>
  </si>
  <si>
    <t>送 水 管
総 延 長</t>
  </si>
  <si>
    <t>配 水 管
総 延 長</t>
  </si>
  <si>
    <t xml:space="preserve">      資料：上下水道局</t>
  </si>
  <si>
    <t>２． 用 途 別 給 水</t>
  </si>
  <si>
    <t>量 及 び 収 益 額</t>
  </si>
  <si>
    <t>各年度末現在（単位：ｍ3・円）</t>
  </si>
  <si>
    <t>水量</t>
  </si>
  <si>
    <t>金　額</t>
  </si>
  <si>
    <t>　　注：税込額</t>
  </si>
  <si>
    <t xml:space="preserve">３．用 途 別 調 定 栓 数 </t>
  </si>
  <si>
    <t>各年度末現在(単位：栓)</t>
  </si>
  <si>
    <t>４．受 水 量 及 び 有 効 水 量</t>
  </si>
  <si>
    <t>各年度末現在(単位：ｍ3・％)</t>
  </si>
  <si>
    <t>５．受 水 費 及 び 給 水 収 益</t>
  </si>
  <si>
    <t>各年度末現在(単位：ｍ3・円・％)</t>
  </si>
  <si>
    <t>金額</t>
  </si>
  <si>
    <t>　注：税込額</t>
  </si>
  <si>
    <t>６．基 地 内 給 水 量</t>
  </si>
  <si>
    <t>各年度末現在(単位:ｍ3・円)</t>
  </si>
  <si>
    <t>普天間基地</t>
  </si>
  <si>
    <t>瑞慶覧基地
(施設提供対価料）</t>
  </si>
  <si>
    <t>給水量</t>
  </si>
  <si>
    <t>行政</t>
  </si>
  <si>
    <t>処理区分</t>
  </si>
  <si>
    <t>使用</t>
  </si>
  <si>
    <t>水洗化率</t>
  </si>
  <si>
    <t>世帯数</t>
  </si>
  <si>
    <t>人口</t>
  </si>
  <si>
    <t>　注：普及率とは、行政人口に対する処理区域内人口の割合</t>
    <phoneticPr fontId="3"/>
  </si>
  <si>
    <t>　 　 水洗化率とは、処理区域内人口に対する使用人口の割合</t>
    <phoneticPr fontId="3"/>
  </si>
  <si>
    <t>８．下 水 道 概 況</t>
    <rPh sb="2" eb="3">
      <t>シタ</t>
    </rPh>
    <rPh sb="4" eb="5">
      <t>ミズ</t>
    </rPh>
    <rPh sb="6" eb="7">
      <t>ミチ</t>
    </rPh>
    <rPh sb="8" eb="9">
      <t>ガイ</t>
    </rPh>
    <rPh sb="10" eb="11">
      <t>イワン</t>
    </rPh>
    <phoneticPr fontId="3"/>
  </si>
  <si>
    <t>９．下 水 道 普 及 状 況</t>
    <phoneticPr fontId="3"/>
  </si>
  <si>
    <t>(令和2年度)</t>
    <rPh sb="1" eb="3">
      <t>レイワ</t>
    </rPh>
    <rPh sb="4" eb="6">
      <t>ネンド</t>
    </rPh>
    <rPh sb="5" eb="6">
      <t>ドヘイネンド</t>
    </rPh>
    <phoneticPr fontId="3"/>
  </si>
  <si>
    <t>各年度末現在(単位：件・ｍ3/日)</t>
    <phoneticPr fontId="3"/>
  </si>
  <si>
    <t>各年度末現在(単位：ha・ｍ・個)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3"/>
  </si>
  <si>
    <t>各年度末現在(単位：世帯・人・％)</t>
    <phoneticPr fontId="3"/>
  </si>
  <si>
    <t>２．下 水 道 普 及 率</t>
    <rPh sb="2" eb="3">
      <t>シタ</t>
    </rPh>
    <rPh sb="4" eb="5">
      <t>ミズ</t>
    </rPh>
    <rPh sb="6" eb="7">
      <t>ミチ</t>
    </rPh>
    <rPh sb="8" eb="9">
      <t>ススム</t>
    </rPh>
    <rPh sb="10" eb="11">
      <t>オヨブ</t>
    </rPh>
    <rPh sb="12" eb="13">
      <t>リツ</t>
    </rPh>
    <phoneticPr fontId="3"/>
  </si>
  <si>
    <t>３．下 水 道 水 洗 化 率</t>
    <rPh sb="2" eb="3">
      <t>シタ</t>
    </rPh>
    <rPh sb="4" eb="5">
      <t>ミズ</t>
    </rPh>
    <rPh sb="6" eb="7">
      <t>ミチ</t>
    </rPh>
    <rPh sb="8" eb="9">
      <t>ミズ</t>
    </rPh>
    <rPh sb="10" eb="11">
      <t>ススグ</t>
    </rPh>
    <rPh sb="12" eb="13">
      <t>カ</t>
    </rPh>
    <rPh sb="14" eb="15">
      <t>リツ</t>
    </rPh>
    <phoneticPr fontId="3"/>
  </si>
  <si>
    <t>年　　度</t>
    <phoneticPr fontId="3"/>
  </si>
  <si>
    <t>区　　分</t>
    <rPh sb="0" eb="1">
      <t>ク</t>
    </rPh>
    <rPh sb="3" eb="4">
      <t>ブン</t>
    </rPh>
    <phoneticPr fontId="3"/>
  </si>
  <si>
    <t xml:space="preserve"> 平 成 2 8 年 度</t>
    <phoneticPr fontId="3"/>
  </si>
  <si>
    <t xml:space="preserve"> 平 成 2 9 年 度 </t>
    <phoneticPr fontId="3"/>
  </si>
  <si>
    <t xml:space="preserve"> 平 成 3 0 年 度 </t>
    <phoneticPr fontId="3"/>
  </si>
  <si>
    <t xml:space="preserve"> 令 和  元 年 度 </t>
    <phoneticPr fontId="3"/>
  </si>
  <si>
    <t xml:space="preserve"> 令 和   2 年 度 </t>
    <phoneticPr fontId="3"/>
  </si>
  <si>
    <t>各年度末現在（単位：人・世帯・人・栓・％・㎥・％・㎥・％・ｍ・基・円）</t>
    <rPh sb="12" eb="14">
      <t>セタイ</t>
    </rPh>
    <rPh sb="15" eb="16">
      <t>ニン</t>
    </rPh>
    <phoneticPr fontId="3"/>
  </si>
  <si>
    <t>１人１日
平均配水量</t>
    <phoneticPr fontId="3"/>
  </si>
  <si>
    <t>真志喜</t>
    <phoneticPr fontId="3"/>
  </si>
  <si>
    <t>分岐点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</si>
</sst>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;&quot;△ &quot;0"/>
    <numFmt numFmtId="177" formatCode="#,##0_ "/>
    <numFmt numFmtId="178" formatCode="#,##0.0"/>
    <numFmt numFmtId="179" formatCode="#,##0&quot;㎥&quot;"/>
    <numFmt numFmtId="180" formatCode="0.00_ "/>
    <numFmt numFmtId="181" formatCode="#,##0.00_ "/>
    <numFmt numFmtId="182" formatCode="#,##0\ "/>
    <numFmt numFmtId="183" formatCode="#,##0.00_ ;[Red]\-#,##0.00\ "/>
    <numFmt numFmtId="184" formatCode="0.0%"/>
    <numFmt numFmtId="185" formatCode="0.00_);[Red]\(0.00\)"/>
    <numFmt numFmtId="186" formatCode="\ \ #,##0.00;[Red]\-#,##0.00"/>
    <numFmt numFmtId="187" formatCode="\ \ \ #,##0.00;[Red]\-#,##0.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/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177" fontId="5" fillId="0" borderId="2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vertical="center"/>
    </xf>
    <xf numFmtId="0" fontId="0" fillId="0" borderId="0" xfId="0" applyFill="1"/>
    <xf numFmtId="182" fontId="5" fillId="0" borderId="2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5" fillId="0" borderId="2" xfId="3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/>
    </xf>
    <xf numFmtId="38" fontId="5" fillId="0" borderId="5" xfId="3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distributed" vertical="center" justifyLastLine="1"/>
    </xf>
    <xf numFmtId="0" fontId="5" fillId="0" borderId="2" xfId="3" applyNumberFormat="1" applyFont="1" applyFill="1" applyBorder="1" applyAlignment="1">
      <alignment horizontal="right" vertical="center"/>
    </xf>
    <xf numFmtId="2" fontId="5" fillId="0" borderId="4" xfId="3" applyNumberFormat="1" applyFont="1" applyFill="1" applyBorder="1" applyAlignment="1">
      <alignment horizontal="right" vertical="center"/>
    </xf>
    <xf numFmtId="0" fontId="5" fillId="0" borderId="3" xfId="3" applyNumberFormat="1" applyFont="1" applyFill="1" applyBorder="1" applyAlignment="1">
      <alignment horizontal="right" vertical="center"/>
    </xf>
    <xf numFmtId="2" fontId="5" fillId="0" borderId="3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1" fillId="0" borderId="0" xfId="4" applyFont="1" applyAlignment="1">
      <alignment vertical="center"/>
    </xf>
    <xf numFmtId="38" fontId="6" fillId="0" borderId="0" xfId="4" applyFont="1" applyAlignment="1">
      <alignment vertical="center"/>
    </xf>
    <xf numFmtId="38" fontId="1" fillId="0" borderId="0" xfId="4" applyFont="1" applyBorder="1" applyAlignment="1">
      <alignment vertical="center"/>
    </xf>
    <xf numFmtId="38" fontId="1" fillId="0" borderId="0" xfId="4" applyFont="1" applyFill="1" applyBorder="1" applyAlignment="1">
      <alignment vertical="center"/>
    </xf>
    <xf numFmtId="38" fontId="1" fillId="0" borderId="0" xfId="4" applyFont="1" applyFill="1" applyAlignment="1">
      <alignment vertical="center"/>
    </xf>
    <xf numFmtId="2" fontId="5" fillId="0" borderId="15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5" fillId="0" borderId="0" xfId="4" applyFont="1" applyAlignment="1">
      <alignment vertical="center"/>
    </xf>
    <xf numFmtId="38" fontId="2" fillId="0" borderId="0" xfId="4" applyFont="1" applyAlignment="1">
      <alignment horizontal="center" vertical="center"/>
    </xf>
    <xf numFmtId="38" fontId="4" fillId="0" borderId="0" xfId="4" applyFont="1" applyAlignment="1">
      <alignment vertical="center"/>
    </xf>
    <xf numFmtId="176" fontId="1" fillId="0" borderId="0" xfId="6" applyNumberFormat="1" applyFont="1" applyFill="1">
      <alignment vertical="center"/>
    </xf>
    <xf numFmtId="176" fontId="5" fillId="0" borderId="0" xfId="6" applyNumberFormat="1" applyFont="1" applyFill="1">
      <alignment vertical="center"/>
    </xf>
    <xf numFmtId="2" fontId="5" fillId="0" borderId="2" xfId="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distributed" vertical="center" justifyLastLine="1"/>
    </xf>
    <xf numFmtId="181" fontId="5" fillId="0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/>
    </xf>
    <xf numFmtId="2" fontId="5" fillId="0" borderId="3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177" fontId="5" fillId="0" borderId="4" xfId="0" applyNumberFormat="1" applyFont="1" applyFill="1" applyBorder="1" applyAlignment="1">
      <alignment vertical="center"/>
    </xf>
    <xf numFmtId="2" fontId="5" fillId="0" borderId="15" xfId="7" applyNumberFormat="1" applyFont="1" applyFill="1" applyBorder="1" applyAlignment="1">
      <alignment vertical="center"/>
    </xf>
    <xf numFmtId="185" fontId="5" fillId="0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7" xfId="0" applyFont="1" applyFill="1" applyBorder="1" applyAlignment="1">
      <alignment horizontal="distributed" vertical="center" justifyLastLine="1"/>
    </xf>
    <xf numFmtId="38" fontId="5" fillId="0" borderId="7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81" fontId="5" fillId="0" borderId="7" xfId="0" applyNumberFormat="1" applyFont="1" applyFill="1" applyBorder="1" applyAlignment="1">
      <alignment vertical="center"/>
    </xf>
    <xf numFmtId="182" fontId="5" fillId="0" borderId="4" xfId="0" applyNumberFormat="1" applyFont="1" applyFill="1" applyBorder="1" applyAlignment="1">
      <alignment horizontal="right" vertical="center"/>
    </xf>
    <xf numFmtId="182" fontId="5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vertical="distributed" textRotation="255" justifyLastLine="1"/>
    </xf>
    <xf numFmtId="0" fontId="4" fillId="0" borderId="45" xfId="0" applyFont="1" applyFill="1" applyBorder="1" applyAlignment="1">
      <alignment vertical="distributed" textRotation="255" justifyLastLine="1"/>
    </xf>
    <xf numFmtId="0" fontId="4" fillId="0" borderId="6" xfId="0" applyFont="1" applyFill="1" applyBorder="1" applyAlignment="1">
      <alignment vertical="distributed" textRotation="255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horizontal="distributed" vertical="center" justifyLastLine="1"/>
    </xf>
    <xf numFmtId="176" fontId="13" fillId="0" borderId="0" xfId="6" applyNumberFormat="1" applyFont="1" applyFill="1" applyAlignment="1">
      <alignment horizontal="center" vertical="center"/>
    </xf>
    <xf numFmtId="38" fontId="13" fillId="0" borderId="0" xfId="4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14" fillId="0" borderId="0" xfId="4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distributed"/>
    </xf>
    <xf numFmtId="0" fontId="8" fillId="0" borderId="36" xfId="0" applyFont="1" applyFill="1" applyBorder="1" applyAlignment="1">
      <alignment horizontal="left" vertical="distributed"/>
    </xf>
    <xf numFmtId="0" fontId="8" fillId="0" borderId="39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distributed"/>
    </xf>
    <xf numFmtId="0" fontId="4" fillId="0" borderId="39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4" fillId="0" borderId="40" xfId="0" applyFont="1" applyFill="1" applyBorder="1" applyAlignment="1">
      <alignment horizontal="justify" vertical="justify"/>
    </xf>
    <xf numFmtId="0" fontId="4" fillId="0" borderId="41" xfId="0" applyFont="1" applyFill="1" applyBorder="1" applyAlignment="1">
      <alignment horizontal="justify" vertical="justify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readingOrder="1"/>
    </xf>
    <xf numFmtId="0" fontId="4" fillId="0" borderId="15" xfId="0" applyFont="1" applyFill="1" applyBorder="1" applyAlignment="1">
      <alignment horizontal="center" vertical="center" readingOrder="1"/>
    </xf>
    <xf numFmtId="0" fontId="4" fillId="0" borderId="34" xfId="0" applyFont="1" applyFill="1" applyBorder="1" applyAlignment="1">
      <alignment horizontal="distributed" vertical="distributed" justifyLastLine="1"/>
    </xf>
    <xf numFmtId="0" fontId="4" fillId="0" borderId="18" xfId="0" applyFont="1" applyFill="1" applyBorder="1" applyAlignment="1">
      <alignment horizontal="distributed" vertical="distributed" justifyLastLine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center" vertical="distributed" textRotation="255" justifyLastLine="1"/>
    </xf>
    <xf numFmtId="0" fontId="4" fillId="0" borderId="2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40" fontId="5" fillId="0" borderId="24" xfId="4" applyNumberFormat="1" applyFont="1" applyFill="1" applyBorder="1" applyAlignment="1">
      <alignment horizontal="center" vertical="center"/>
    </xf>
    <xf numFmtId="40" fontId="5" fillId="0" borderId="25" xfId="4" applyNumberFormat="1" applyFont="1" applyFill="1" applyBorder="1" applyAlignment="1">
      <alignment horizontal="center" vertical="center"/>
    </xf>
    <xf numFmtId="186" fontId="5" fillId="0" borderId="30" xfId="0" applyNumberFormat="1" applyFont="1" applyFill="1" applyBorder="1" applyAlignment="1">
      <alignment horizontal="center" vertical="center"/>
    </xf>
    <xf numFmtId="186" fontId="5" fillId="0" borderId="31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86" fontId="5" fillId="0" borderId="24" xfId="4" applyNumberFormat="1" applyFont="1" applyFill="1" applyBorder="1" applyAlignment="1">
      <alignment horizontal="center" vertical="center"/>
    </xf>
    <xf numFmtId="186" fontId="5" fillId="0" borderId="25" xfId="4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0" applyNumberFormat="1" applyFont="1" applyFill="1" applyBorder="1" applyAlignment="1">
      <alignment horizontal="center" vertical="center"/>
    </xf>
    <xf numFmtId="187" fontId="5" fillId="0" borderId="3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86" fontId="5" fillId="0" borderId="28" xfId="4" applyNumberFormat="1" applyFont="1" applyFill="1" applyBorder="1" applyAlignment="1">
      <alignment horizontal="center" vertical="center"/>
    </xf>
    <xf numFmtId="186" fontId="5" fillId="0" borderId="29" xfId="4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86" fontId="5" fillId="0" borderId="24" xfId="0" applyNumberFormat="1" applyFont="1" applyFill="1" applyBorder="1" applyAlignment="1">
      <alignment horizontal="center" vertical="center"/>
    </xf>
    <xf numFmtId="186" fontId="5" fillId="0" borderId="25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distributed"/>
    </xf>
    <xf numFmtId="0" fontId="4" fillId="0" borderId="41" xfId="0" applyFont="1" applyFill="1" applyBorder="1" applyAlignment="1">
      <alignment horizontal="left" vertical="distributed"/>
    </xf>
    <xf numFmtId="38" fontId="16" fillId="0" borderId="0" xfId="4" applyFont="1" applyAlignment="1">
      <alignment vertical="center"/>
    </xf>
    <xf numFmtId="38" fontId="16" fillId="0" borderId="0" xfId="4" applyFont="1" applyBorder="1" applyAlignment="1">
      <alignment vertical="center"/>
    </xf>
    <xf numFmtId="38" fontId="16" fillId="0" borderId="0" xfId="4" applyFont="1" applyFill="1" applyBorder="1" applyAlignment="1">
      <alignment vertical="center"/>
    </xf>
    <xf numFmtId="38" fontId="16" fillId="0" borderId="0" xfId="4" applyFont="1" applyFill="1" applyAlignment="1">
      <alignment vertical="center"/>
    </xf>
    <xf numFmtId="38" fontId="17" fillId="0" borderId="0" xfId="4" applyFont="1" applyFill="1" applyBorder="1" applyAlignment="1">
      <alignment vertical="center"/>
    </xf>
    <xf numFmtId="176" fontId="18" fillId="0" borderId="0" xfId="6" applyNumberFormat="1" applyFont="1" applyFill="1" applyBorder="1" applyAlignment="1">
      <alignment horizontal="left" vertical="center"/>
    </xf>
    <xf numFmtId="176" fontId="18" fillId="0" borderId="0" xfId="6" applyNumberFormat="1" applyFont="1" applyFill="1" applyBorder="1">
      <alignment vertical="center"/>
    </xf>
    <xf numFmtId="177" fontId="18" fillId="0" borderId="0" xfId="6" applyNumberFormat="1" applyFont="1" applyBorder="1" applyAlignment="1">
      <alignment vertical="center"/>
    </xf>
    <xf numFmtId="178" fontId="18" fillId="0" borderId="0" xfId="6" applyNumberFormat="1" applyFont="1" applyBorder="1" applyAlignment="1">
      <alignment horizontal="center" vertical="center"/>
    </xf>
    <xf numFmtId="0" fontId="17" fillId="0" borderId="0" xfId="6" applyNumberFormat="1" applyFont="1" applyFill="1" applyBorder="1" applyAlignment="1">
      <alignment vertical="center"/>
    </xf>
    <xf numFmtId="176" fontId="18" fillId="0" borderId="0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center" vertical="center" wrapText="1"/>
    </xf>
    <xf numFmtId="179" fontId="20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2" fillId="0" borderId="0" xfId="4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distributed" vertical="center" justifyLastLine="1"/>
    </xf>
    <xf numFmtId="38" fontId="19" fillId="0" borderId="0" xfId="3" applyFont="1" applyFill="1" applyBorder="1" applyAlignment="1">
      <alignment vertical="center"/>
    </xf>
    <xf numFmtId="184" fontId="16" fillId="0" borderId="0" xfId="7" applyNumberFormat="1" applyFont="1" applyFill="1" applyBorder="1" applyAlignment="1">
      <alignment vertical="center"/>
    </xf>
    <xf numFmtId="10" fontId="16" fillId="0" borderId="0" xfId="7" applyNumberFormat="1" applyFont="1" applyFill="1" applyBorder="1" applyAlignment="1">
      <alignment vertical="center"/>
    </xf>
    <xf numFmtId="183" fontId="16" fillId="0" borderId="0" xfId="4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177" fontId="18" fillId="0" borderId="0" xfId="6" applyNumberFormat="1" applyFont="1" applyFill="1" applyBorder="1" applyAlignment="1">
      <alignment vertical="center"/>
    </xf>
    <xf numFmtId="178" fontId="18" fillId="0" borderId="0" xfId="6" applyNumberFormat="1" applyFont="1" applyFill="1" applyBorder="1" applyAlignment="1">
      <alignment horizontal="center" vertical="center" shrinkToFit="1"/>
    </xf>
    <xf numFmtId="38" fontId="18" fillId="0" borderId="0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184" fontId="17" fillId="0" borderId="0" xfId="7" applyNumberFormat="1" applyFont="1" applyFill="1" applyBorder="1" applyAlignment="1">
      <alignment vertical="center"/>
    </xf>
    <xf numFmtId="10" fontId="17" fillId="0" borderId="0" xfId="7" applyNumberFormat="1" applyFont="1" applyFill="1" applyBorder="1" applyAlignment="1">
      <alignment vertical="center"/>
    </xf>
  </cellXfs>
  <cellStyles count="8">
    <cellStyle name="パーセント" xfId="7" builtinId="5"/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5"/>
    <cellStyle name="標準_グ ラ フ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'!$A$71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96-4993-ADFB-890CA79D581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96-4993-ADFB-890CA79D581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6-4993-ADFB-890CA79D581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96-4993-ADFB-890CA79D581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6-4993-ADFB-890CA79D5810}"/>
                </c:ext>
              </c:extLst>
            </c:dLbl>
            <c:dLbl>
              <c:idx val="1"/>
              <c:layout>
                <c:manualLayout>
                  <c:x val="-0.11778539227889587"/>
                  <c:y val="0.193178004388795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96-4993-ADFB-890CA79D581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96-4993-ADFB-890CA79D581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96-4993-ADFB-890CA79D5810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'!$B$70:$E$70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'!$B$71:$E$71</c:f>
              <c:numCache>
                <c:formatCode>#,##0"㎥"</c:formatCode>
                <c:ptCount val="4"/>
                <c:pt idx="0">
                  <c:v>5459397</c:v>
                </c:pt>
                <c:pt idx="1">
                  <c:v>1600853</c:v>
                </c:pt>
                <c:pt idx="2">
                  <c:v>947049</c:v>
                </c:pt>
                <c:pt idx="3">
                  <c:v>2507787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6-4993-ADFB-890CA79D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'!$H$71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6147964919556E-4"/>
                  <c:y val="0.323919272547775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E-4E6C-B419-3E5A72A5CCE8}"/>
                </c:ext>
              </c:extLst>
            </c:dLbl>
            <c:dLbl>
              <c:idx val="1"/>
              <c:layout>
                <c:manualLayout>
                  <c:x val="-1.1126147964919556E-4"/>
                  <c:y val="0.32705738780903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E-4E6C-B419-3E5A72A5CCE8}"/>
                </c:ext>
              </c:extLst>
            </c:dLbl>
            <c:dLbl>
              <c:idx val="2"/>
              <c:layout>
                <c:manualLayout>
                  <c:x val="4.3055732296615227E-5"/>
                  <c:y val="0.330403266763452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389777228301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3E-4E6C-B419-3E5A72A5CCE8}"/>
                </c:ext>
              </c:extLst>
            </c:dLbl>
            <c:dLbl>
              <c:idx val="4"/>
              <c:layout>
                <c:manualLayout>
                  <c:x val="1.7769032376407153E-6"/>
                  <c:y val="0.342343551659060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'!$I$71:$M$71</c:f>
              <c:numCache>
                <c:formatCode>#,##0_);[Red]\(#,##0\)</c:formatCode>
                <c:ptCount val="5"/>
                <c:pt idx="0">
                  <c:v>97662</c:v>
                </c:pt>
                <c:pt idx="1">
                  <c:v>97845</c:v>
                </c:pt>
                <c:pt idx="2">
                  <c:v>98502</c:v>
                </c:pt>
                <c:pt idx="3">
                  <c:v>99549</c:v>
                </c:pt>
                <c:pt idx="4">
                  <c:v>100042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E-4E6C-B419-3E5A72A5CCE8}"/>
            </c:ext>
          </c:extLst>
        </c:ser>
        <c:ser>
          <c:idx val="1"/>
          <c:order val="1"/>
          <c:tx>
            <c:strRef>
              <c:f>'グラフ '!$H$72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9963543029314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3E-4E6C-B419-3E5A72A5CCE8}"/>
                </c:ext>
              </c:extLst>
            </c:dLbl>
            <c:dLbl>
              <c:idx val="1"/>
              <c:layout>
                <c:manualLayout>
                  <c:x val="-6.3648849927774244E-17"/>
                  <c:y val="0.299922708486163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3E-4E6C-B419-3E5A72A5CCE8}"/>
                </c:ext>
              </c:extLst>
            </c:dLbl>
            <c:dLbl>
              <c:idx val="2"/>
              <c:layout>
                <c:manualLayout>
                  <c:x val="-6.3648849927774244E-17"/>
                  <c:y val="0.30354475070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07487700902361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3E-4E6C-B419-3E5A72A5CCE8}"/>
                </c:ext>
              </c:extLst>
            </c:dLbl>
            <c:dLbl>
              <c:idx val="4"/>
              <c:layout>
                <c:manualLayout>
                  <c:x val="1.847979367146344E-3"/>
                  <c:y val="0.311200087551449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'!$I$72:$M$72</c:f>
              <c:numCache>
                <c:formatCode>#,##0_);[Red]\(#,##0\)</c:formatCode>
                <c:ptCount val="5"/>
                <c:pt idx="0">
                  <c:v>93899</c:v>
                </c:pt>
                <c:pt idx="1">
                  <c:v>94003</c:v>
                </c:pt>
                <c:pt idx="2">
                  <c:v>94367</c:v>
                </c:pt>
                <c:pt idx="3">
                  <c:v>95430</c:v>
                </c:pt>
                <c:pt idx="4">
                  <c:v>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'!$H$73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4284237169711455E-2"/>
                  <c:y val="-0.13598114751785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3E-4E6C-B419-3E5A72A5CCE8}"/>
                </c:ext>
              </c:extLst>
            </c:dLbl>
            <c:dLbl>
              <c:idx val="1"/>
              <c:layout>
                <c:manualLayout>
                  <c:x val="-3.9182805089351659E-2"/>
                  <c:y val="-0.137836762340191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3E-4E6C-B419-3E5A72A5CCE8}"/>
                </c:ext>
              </c:extLst>
            </c:dLbl>
            <c:dLbl>
              <c:idx val="2"/>
              <c:layout>
                <c:manualLayout>
                  <c:x val="-3.9236908756897192E-2"/>
                  <c:y val="-0.138711652978861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3E-4E6C-B419-3E5A72A5CCE8}"/>
                </c:ext>
              </c:extLst>
            </c:dLbl>
            <c:dLbl>
              <c:idx val="3"/>
              <c:layout>
                <c:manualLayout>
                  <c:x val="-3.7001033707951138E-2"/>
                  <c:y val="-0.138665650664634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3E-4E6C-B419-3E5A72A5CCE8}"/>
                </c:ext>
              </c:extLst>
            </c:dLbl>
            <c:dLbl>
              <c:idx val="4"/>
              <c:layout>
                <c:manualLayout>
                  <c:x val="-3.947928225746733E-2"/>
                  <c:y val="-0.139854090819292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3E-4E6C-B419-3E5A72A5CCE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'!$I$73:$M$73</c:f>
              <c:numCache>
                <c:formatCode>0.0%</c:formatCode>
                <c:ptCount val="5"/>
                <c:pt idx="0">
                  <c:v>0.96146914869652478</c:v>
                </c:pt>
                <c:pt idx="1">
                  <c:v>0.96073381368490984</c:v>
                </c:pt>
                <c:pt idx="2">
                  <c:v>0.95802115693082379</c:v>
                </c:pt>
                <c:pt idx="3" formatCode="0.00%">
                  <c:v>0.95862339149564535</c:v>
                </c:pt>
                <c:pt idx="4" formatCode="0.00%">
                  <c:v>0.95821754862957553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  <c:majorUnit val="10000"/>
      </c:valAx>
      <c:valAx>
        <c:axId val="746702063"/>
        <c:scaling>
          <c:orientation val="minMax"/>
          <c:max val="1.2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4431047681539797E-2"/>
          <c:y val="3.3856833469586792E-3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09299999149184E-17"/>
                  <c:y val="0.2972901038956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37-4969-9AC8-77832DBFCA71}"/>
                </c:ext>
              </c:extLst>
            </c:dLbl>
            <c:dLbl>
              <c:idx val="1"/>
              <c:layout>
                <c:manualLayout>
                  <c:x val="-1.5033154420236283E-4"/>
                  <c:y val="0.297651886111258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7-4969-9AC8-77832DBFCA71}"/>
                </c:ext>
              </c:extLst>
            </c:dLbl>
            <c:dLbl>
              <c:idx val="2"/>
              <c:layout>
                <c:manualLayout>
                  <c:x val="-6.3237199996596735E-17"/>
                  <c:y val="0.300853496429117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7-4969-9AC8-77832DBFCA71}"/>
                </c:ext>
              </c:extLst>
            </c:dLbl>
            <c:dLbl>
              <c:idx val="3"/>
              <c:layout>
                <c:manualLayout>
                  <c:x val="-2.9903347816946971E-4"/>
                  <c:y val="0.30681378976982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7-4969-9AC8-77832DBFCA71}"/>
                </c:ext>
              </c:extLst>
            </c:dLbl>
            <c:dLbl>
              <c:idx val="4"/>
              <c:layout>
                <c:manualLayout>
                  <c:x val="0"/>
                  <c:y val="0.308126342638967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37-4969-9AC8-77832DBFCA7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'!$I$79:$M$79</c:f>
              <c:numCache>
                <c:formatCode>#,##0_);[Red]\(#,##0\)</c:formatCode>
                <c:ptCount val="5"/>
                <c:pt idx="0">
                  <c:v>93899</c:v>
                </c:pt>
                <c:pt idx="1">
                  <c:v>94003</c:v>
                </c:pt>
                <c:pt idx="2">
                  <c:v>94367</c:v>
                </c:pt>
                <c:pt idx="3">
                  <c:v>95430</c:v>
                </c:pt>
                <c:pt idx="4">
                  <c:v>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969-9AC8-77832DBFCA71}"/>
            </c:ext>
          </c:extLst>
        </c:ser>
        <c:ser>
          <c:idx val="1"/>
          <c:order val="1"/>
          <c:tx>
            <c:strRef>
              <c:f>'グラフ '!$H$80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406355262636129E-5"/>
                  <c:y val="0.173655213808545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37-4969-9AC8-77832DBFCA71}"/>
                </c:ext>
              </c:extLst>
            </c:dLbl>
            <c:dLbl>
              <c:idx val="1"/>
              <c:layout>
                <c:manualLayout>
                  <c:x val="-8.4739732233373452E-5"/>
                  <c:y val="0.179824736615556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7-4969-9AC8-77832DBFCA71}"/>
                </c:ext>
              </c:extLst>
            </c:dLbl>
            <c:dLbl>
              <c:idx val="2"/>
              <c:layout>
                <c:manualLayout>
                  <c:x val="6.7493023910121332E-5"/>
                  <c:y val="0.1874593650410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37-4969-9AC8-77832DBFCA71}"/>
                </c:ext>
              </c:extLst>
            </c:dLbl>
            <c:dLbl>
              <c:idx val="3"/>
              <c:layout>
                <c:manualLayout>
                  <c:x val="-2.2271339881958004E-5"/>
                  <c:y val="0.200520976377543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7-4969-9AC8-77832DBFCA71}"/>
                </c:ext>
              </c:extLst>
            </c:dLbl>
            <c:dLbl>
              <c:idx val="4"/>
              <c:layout>
                <c:manualLayout>
                  <c:x val="1.7870034238109777E-3"/>
                  <c:y val="0.208937593691357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37-4969-9AC8-77832DBFCA71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'!$I$80:$M$80</c:f>
              <c:numCache>
                <c:formatCode>#,##0_);[Red]\(#,##0\)</c:formatCode>
                <c:ptCount val="5"/>
                <c:pt idx="0">
                  <c:v>74842</c:v>
                </c:pt>
                <c:pt idx="1">
                  <c:v>75595</c:v>
                </c:pt>
                <c:pt idx="2">
                  <c:v>76902</c:v>
                </c:pt>
                <c:pt idx="3">
                  <c:v>78612</c:v>
                </c:pt>
                <c:pt idx="4">
                  <c:v>79992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'!$H$81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5988040833686868E-2"/>
                  <c:y val="-0.220763552726324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37-4969-9AC8-77832DBFCA71}"/>
                </c:ext>
              </c:extLst>
            </c:dLbl>
            <c:dLbl>
              <c:idx val="1"/>
              <c:layout>
                <c:manualLayout>
                  <c:x val="-3.8975387996616991E-2"/>
                  <c:y val="-0.21981527884445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37-4969-9AC8-77832DBFCA71}"/>
                </c:ext>
              </c:extLst>
            </c:dLbl>
            <c:dLbl>
              <c:idx val="2"/>
              <c:layout>
                <c:manualLayout>
                  <c:x val="-3.5275222156615382E-2"/>
                  <c:y val="-0.212063801504654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37-4969-9AC8-77832DBFCA71}"/>
                </c:ext>
              </c:extLst>
            </c:dLbl>
            <c:dLbl>
              <c:idx val="3"/>
              <c:layout>
                <c:manualLayout>
                  <c:x val="-3.7976436922405148E-2"/>
                  <c:y val="-0.20863273786993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7-4969-9AC8-77832DBFCA71}"/>
                </c:ext>
              </c:extLst>
            </c:dLbl>
            <c:dLbl>
              <c:idx val="4"/>
              <c:layout>
                <c:manualLayout>
                  <c:x val="-3.7565503541414642E-2"/>
                  <c:y val="-0.201894450475535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37-4969-9AC8-77832DBFCA71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'グラフ '!$I$81:$M$81</c:f>
              <c:numCache>
                <c:formatCode>0.0%</c:formatCode>
                <c:ptCount val="5"/>
                <c:pt idx="0">
                  <c:v>0.79704789188383263</c:v>
                </c:pt>
                <c:pt idx="1">
                  <c:v>0.80417646245332597</c:v>
                </c:pt>
                <c:pt idx="2">
                  <c:v>0.81492470884949186</c:v>
                </c:pt>
                <c:pt idx="3">
                  <c:v>0.82376611128575916</c:v>
                </c:pt>
                <c:pt idx="4" formatCode="0.00%">
                  <c:v>0.8344495211867059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76200</xdr:rowOff>
    </xdr:from>
    <xdr:to>
      <xdr:col>9</xdr:col>
      <xdr:colOff>114300</xdr:colOff>
      <xdr:row>16</xdr:row>
      <xdr:rowOff>123825</xdr:rowOff>
    </xdr:to>
    <xdr:graphicFrame macro="">
      <xdr:nvGraphicFramePr>
        <xdr:cNvPr id="20137" name="グラフ 1">
          <a:extLst>
            <a:ext uri="{FF2B5EF4-FFF2-40B4-BE49-F238E27FC236}">
              <a16:creationId xmlns:a16="http://schemas.microsoft.com/office/drawing/2014/main" id="{00000000-0008-0000-0000-0000A9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151570</xdr:colOff>
      <xdr:row>8</xdr:row>
      <xdr:rowOff>24493</xdr:rowOff>
    </xdr:from>
    <xdr:to>
      <xdr:col>6</xdr:col>
      <xdr:colOff>366033</xdr:colOff>
      <xdr:row>11</xdr:row>
      <xdr:rowOff>19051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90095" y="1491343"/>
          <a:ext cx="938363" cy="508908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10,515,086㎥(100%)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20139" name="グラフ 1">
          <a:extLst>
            <a:ext uri="{FF2B5EF4-FFF2-40B4-BE49-F238E27FC236}">
              <a16:creationId xmlns:a16="http://schemas.microsoft.com/office/drawing/2014/main" id="{00000000-0008-0000-0000-0000AB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20140" name="グラフ 1">
          <a:extLst>
            <a:ext uri="{FF2B5EF4-FFF2-40B4-BE49-F238E27FC236}">
              <a16:creationId xmlns:a16="http://schemas.microsoft.com/office/drawing/2014/main" id="{00000000-0008-0000-0000-0000AC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</xdr:row>
      <xdr:rowOff>0</xdr:rowOff>
    </xdr:from>
    <xdr:to>
      <xdr:col>3</xdr:col>
      <xdr:colOff>4330</xdr:colOff>
      <xdr:row>4</xdr:row>
      <xdr:rowOff>4329</xdr:rowOff>
    </xdr:to>
    <xdr:cxnSp macro="">
      <xdr:nvCxnSpPr>
        <xdr:cNvPr id="3" name="直線コネクタ 2"/>
        <xdr:cNvCxnSpPr/>
      </xdr:nvCxnSpPr>
      <xdr:spPr>
        <a:xfrm>
          <a:off x="8659" y="441614"/>
          <a:ext cx="1545648" cy="49789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</xdr:row>
      <xdr:rowOff>19050</xdr:rowOff>
    </xdr:from>
    <xdr:to>
      <xdr:col>1</xdr:col>
      <xdr:colOff>28575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666750" y="4572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2</xdr:row>
      <xdr:rowOff>9525</xdr:rowOff>
    </xdr:from>
    <xdr:to>
      <xdr:col>1</xdr:col>
      <xdr:colOff>19051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8176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14325" y="438150"/>
          <a:ext cx="647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552450</xdr:colOff>
      <xdr:row>4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685801</xdr:colOff>
      <xdr:row>2</xdr:row>
      <xdr:rowOff>0</xdr:rowOff>
    </xdr:from>
    <xdr:to>
      <xdr:col>1</xdr:col>
      <xdr:colOff>28575</xdr:colOff>
      <xdr:row>2</xdr:row>
      <xdr:rowOff>238125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685801" y="438150"/>
          <a:ext cx="3809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154"/>
  <sheetViews>
    <sheetView showGridLines="0" tabSelected="1" view="pageBreakPreview" zoomScaleNormal="55" zoomScaleSheetLayoutView="100" zoomScalePageLayoutView="85" workbookViewId="0"/>
  </sheetViews>
  <sheetFormatPr defaultColWidth="9.25" defaultRowHeight="13.5"/>
  <cols>
    <col min="1" max="1" width="3.5" style="55" customWidth="1"/>
    <col min="2" max="2" width="13.375" style="55" customWidth="1"/>
    <col min="3" max="3" width="11.875" style="55" customWidth="1"/>
    <col min="4" max="4" width="6.625" style="55" customWidth="1"/>
    <col min="5" max="5" width="9.75" style="55" bestFit="1" customWidth="1"/>
    <col min="6" max="6" width="9.5" style="55" bestFit="1" customWidth="1"/>
    <col min="7" max="8" width="9.25" style="55"/>
    <col min="9" max="13" width="9.375" style="55" bestFit="1" customWidth="1"/>
    <col min="14" max="16384" width="9.25" style="55"/>
  </cols>
  <sheetData>
    <row r="2" spans="1:11" s="62" customFormat="1" ht="17.25">
      <c r="A2" s="113" t="s">
        <v>43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s="62" customFormat="1" ht="13.5" customHeight="1">
      <c r="A3" s="115" t="s">
        <v>101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7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7" spans="1:1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18" spans="1:11" s="64" customFormat="1" ht="17.25">
      <c r="A18" s="112" t="s">
        <v>105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34" spans="1:11" s="66" customFormat="1">
      <c r="A34" s="65"/>
      <c r="C34" s="65"/>
      <c r="E34" s="65"/>
      <c r="F34" s="65"/>
      <c r="I34" s="65"/>
      <c r="J34" s="65"/>
    </row>
    <row r="35" spans="1:11" s="66" customFormat="1">
      <c r="K35" s="65"/>
    </row>
    <row r="36" spans="1:11" s="66" customFormat="1"/>
    <row r="37" spans="1:11" s="66" customFormat="1"/>
    <row r="38" spans="1:11" s="66" customFormat="1"/>
    <row r="39" spans="1:11" s="66" customFormat="1"/>
    <row r="40" spans="1:11" s="66" customFormat="1" ht="17.25">
      <c r="A40" s="112" t="s">
        <v>106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s="66" customFormat="1"/>
    <row r="42" spans="1:11" s="66" customFormat="1"/>
    <row r="43" spans="1:11" s="66" customFormat="1"/>
    <row r="44" spans="1:11" s="66" customFormat="1"/>
    <row r="45" spans="1:11" s="66" customFormat="1"/>
    <row r="46" spans="1:11" s="66" customFormat="1"/>
    <row r="47" spans="1:11" s="66" customFormat="1"/>
    <row r="48" spans="1:11" s="66" customFormat="1"/>
    <row r="49" spans="4:5" s="66" customFormat="1"/>
    <row r="50" spans="4:5" s="66" customFormat="1"/>
    <row r="51" spans="4:5" s="66" customFormat="1"/>
    <row r="52" spans="4:5" s="66" customFormat="1"/>
    <row r="53" spans="4:5" s="66" customFormat="1"/>
    <row r="54" spans="4:5" s="66" customFormat="1"/>
    <row r="55" spans="4:5" s="66" customFormat="1"/>
    <row r="56" spans="4:5" s="66" customFormat="1"/>
    <row r="57" spans="4:5" s="66" customFormat="1"/>
    <row r="58" spans="4:5" s="66" customFormat="1"/>
    <row r="59" spans="4:5" s="66" customFormat="1"/>
    <row r="60" spans="4:5" s="66" customFormat="1"/>
    <row r="61" spans="4:5">
      <c r="D61" s="58"/>
    </row>
    <row r="62" spans="4:5">
      <c r="D62" s="58"/>
    </row>
    <row r="63" spans="4:5" ht="18.75" customHeight="1">
      <c r="E63" s="56"/>
    </row>
    <row r="64" spans="4:5" ht="2.25" customHeight="1">
      <c r="E64" s="56"/>
    </row>
    <row r="65" spans="1:17" ht="12.75" customHeight="1">
      <c r="E65" s="56"/>
    </row>
    <row r="66" spans="1:17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</row>
    <row r="67" spans="1:17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2"/>
      <c r="P67" s="212"/>
      <c r="Q67" s="57"/>
    </row>
    <row r="68" spans="1:17">
      <c r="A68" s="213"/>
      <c r="B68" s="213"/>
      <c r="C68" s="213"/>
      <c r="D68" s="213"/>
      <c r="E68" s="213"/>
      <c r="F68" s="213"/>
      <c r="G68" s="214"/>
      <c r="H68" s="214"/>
      <c r="I68" s="214"/>
      <c r="J68" s="214"/>
      <c r="K68" s="214"/>
      <c r="L68" s="214"/>
      <c r="M68" s="214"/>
      <c r="N68" s="213"/>
      <c r="O68" s="212"/>
      <c r="P68" s="212"/>
      <c r="Q68" s="57"/>
    </row>
    <row r="69" spans="1:17">
      <c r="A69" s="215" t="s">
        <v>30</v>
      </c>
      <c r="B69" s="215"/>
      <c r="C69" s="215"/>
      <c r="D69" s="215"/>
      <c r="E69" s="215"/>
      <c r="F69" s="215"/>
      <c r="G69" s="213"/>
      <c r="H69" s="216" t="s">
        <v>31</v>
      </c>
      <c r="I69" s="217"/>
      <c r="J69" s="217"/>
      <c r="K69" s="217"/>
      <c r="L69" s="217"/>
      <c r="M69" s="217"/>
      <c r="N69" s="213"/>
      <c r="O69" s="218"/>
      <c r="P69" s="219"/>
      <c r="Q69" s="57"/>
    </row>
    <row r="70" spans="1:17">
      <c r="A70" s="220"/>
      <c r="B70" s="220" t="s">
        <v>32</v>
      </c>
      <c r="C70" s="220" t="s">
        <v>33</v>
      </c>
      <c r="D70" s="220" t="s">
        <v>34</v>
      </c>
      <c r="E70" s="220" t="s">
        <v>35</v>
      </c>
      <c r="F70" s="220" t="s">
        <v>36</v>
      </c>
      <c r="G70" s="213"/>
      <c r="H70" s="221"/>
      <c r="I70" s="222" t="s">
        <v>44</v>
      </c>
      <c r="J70" s="222" t="s">
        <v>47</v>
      </c>
      <c r="K70" s="222" t="s">
        <v>48</v>
      </c>
      <c r="L70" s="222" t="s">
        <v>49</v>
      </c>
      <c r="M70" s="222" t="s">
        <v>52</v>
      </c>
      <c r="N70" s="213"/>
      <c r="O70" s="218"/>
      <c r="P70" s="219"/>
      <c r="Q70" s="57"/>
    </row>
    <row r="71" spans="1:17">
      <c r="A71" s="220" t="s">
        <v>52</v>
      </c>
      <c r="B71" s="223">
        <v>5459397</v>
      </c>
      <c r="C71" s="224">
        <v>1600853</v>
      </c>
      <c r="D71" s="223">
        <v>947049</v>
      </c>
      <c r="E71" s="223">
        <v>2507787</v>
      </c>
      <c r="F71" s="225">
        <f>SUM(B71:E71)</f>
        <v>10515086</v>
      </c>
      <c r="G71" s="213"/>
      <c r="H71" s="226" t="s">
        <v>37</v>
      </c>
      <c r="I71" s="227">
        <v>97662</v>
      </c>
      <c r="J71" s="227">
        <v>97845</v>
      </c>
      <c r="K71" s="227">
        <v>98502</v>
      </c>
      <c r="L71" s="227">
        <v>99549</v>
      </c>
      <c r="M71" s="227">
        <v>100042</v>
      </c>
      <c r="N71" s="213"/>
      <c r="O71" s="218"/>
      <c r="P71" s="219"/>
      <c r="Q71" s="57"/>
    </row>
    <row r="72" spans="1:17" ht="24">
      <c r="A72" s="213"/>
      <c r="B72" s="213"/>
      <c r="C72" s="213"/>
      <c r="D72" s="213"/>
      <c r="E72" s="213"/>
      <c r="F72" s="213"/>
      <c r="G72" s="213"/>
      <c r="H72" s="226" t="s">
        <v>38</v>
      </c>
      <c r="I72" s="227">
        <v>93899</v>
      </c>
      <c r="J72" s="227">
        <v>94003</v>
      </c>
      <c r="K72" s="227">
        <v>94367</v>
      </c>
      <c r="L72" s="227">
        <v>95430</v>
      </c>
      <c r="M72" s="227">
        <v>95862</v>
      </c>
      <c r="N72" s="213"/>
      <c r="O72" s="218"/>
      <c r="P72" s="219"/>
      <c r="Q72" s="57"/>
    </row>
    <row r="73" spans="1:17">
      <c r="A73" s="213"/>
      <c r="B73" s="213"/>
      <c r="C73" s="213"/>
      <c r="D73" s="213"/>
      <c r="E73" s="213"/>
      <c r="F73" s="213"/>
      <c r="G73" s="213"/>
      <c r="H73" s="213" t="s">
        <v>39</v>
      </c>
      <c r="I73" s="228">
        <v>0.96146914869652478</v>
      </c>
      <c r="J73" s="228">
        <v>0.96073381368490984</v>
      </c>
      <c r="K73" s="228">
        <v>0.95802115693082379</v>
      </c>
      <c r="L73" s="229">
        <v>0.95862339149564535</v>
      </c>
      <c r="M73" s="229">
        <f>M72/M71</f>
        <v>0.95821754862957553</v>
      </c>
      <c r="N73" s="213"/>
      <c r="O73" s="218"/>
      <c r="P73" s="219"/>
      <c r="Q73" s="57"/>
    </row>
    <row r="74" spans="1:17">
      <c r="A74" s="213"/>
      <c r="B74" s="213"/>
      <c r="C74" s="213"/>
      <c r="D74" s="213"/>
      <c r="E74" s="213"/>
      <c r="F74" s="213"/>
      <c r="G74" s="213"/>
      <c r="H74" s="213"/>
      <c r="I74" s="230"/>
      <c r="J74" s="230"/>
      <c r="K74" s="230"/>
      <c r="L74" s="230"/>
      <c r="M74" s="230"/>
      <c r="N74" s="213"/>
      <c r="O74" s="211"/>
      <c r="P74" s="211"/>
    </row>
    <row r="75" spans="1:17">
      <c r="A75" s="231"/>
      <c r="B75" s="232"/>
      <c r="C75" s="232"/>
      <c r="D75" s="23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1"/>
      <c r="P75" s="211"/>
    </row>
    <row r="76" spans="1:17">
      <c r="A76" s="231"/>
      <c r="B76" s="232"/>
      <c r="C76" s="232"/>
      <c r="D76" s="23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1"/>
      <c r="P76" s="211"/>
    </row>
    <row r="77" spans="1:17">
      <c r="A77" s="231"/>
      <c r="B77" s="232"/>
      <c r="C77" s="232"/>
      <c r="D77" s="233"/>
      <c r="E77" s="213"/>
      <c r="F77" s="213"/>
      <c r="G77" s="213"/>
      <c r="H77" s="216" t="s">
        <v>40</v>
      </c>
      <c r="I77" s="217"/>
      <c r="J77" s="217"/>
      <c r="K77" s="217"/>
      <c r="L77" s="217"/>
      <c r="M77" s="217"/>
      <c r="N77" s="213"/>
      <c r="O77" s="211"/>
      <c r="P77" s="211"/>
    </row>
    <row r="78" spans="1:17">
      <c r="A78" s="231"/>
      <c r="B78" s="232"/>
      <c r="C78" s="232"/>
      <c r="D78" s="233"/>
      <c r="E78" s="213"/>
      <c r="F78" s="213"/>
      <c r="G78" s="213"/>
      <c r="H78" s="221"/>
      <c r="I78" s="222" t="s">
        <v>44</v>
      </c>
      <c r="J78" s="222" t="s">
        <v>47</v>
      </c>
      <c r="K78" s="222" t="s">
        <v>48</v>
      </c>
      <c r="L78" s="222" t="s">
        <v>50</v>
      </c>
      <c r="M78" s="222" t="s">
        <v>53</v>
      </c>
      <c r="N78" s="213"/>
      <c r="O78" s="211"/>
      <c r="P78" s="211"/>
    </row>
    <row r="79" spans="1:17" ht="24">
      <c r="A79" s="231"/>
      <c r="B79" s="232"/>
      <c r="C79" s="232"/>
      <c r="D79" s="233"/>
      <c r="E79" s="213"/>
      <c r="F79" s="213"/>
      <c r="G79" s="213"/>
      <c r="H79" s="226" t="s">
        <v>38</v>
      </c>
      <c r="I79" s="227">
        <v>93899</v>
      </c>
      <c r="J79" s="227">
        <v>94003</v>
      </c>
      <c r="K79" s="227">
        <v>94367</v>
      </c>
      <c r="L79" s="234">
        <v>95430</v>
      </c>
      <c r="M79" s="234">
        <v>95862</v>
      </c>
      <c r="N79" s="213"/>
      <c r="O79" s="211"/>
      <c r="P79" s="211"/>
    </row>
    <row r="80" spans="1:17">
      <c r="A80" s="231"/>
      <c r="B80" s="213"/>
      <c r="C80" s="213"/>
      <c r="D80" s="213"/>
      <c r="E80" s="213"/>
      <c r="F80" s="213"/>
      <c r="G80" s="213"/>
      <c r="H80" s="226" t="s">
        <v>41</v>
      </c>
      <c r="I80" s="227">
        <v>74842</v>
      </c>
      <c r="J80" s="227">
        <v>75595</v>
      </c>
      <c r="K80" s="227">
        <v>76902</v>
      </c>
      <c r="L80" s="235">
        <v>78612</v>
      </c>
      <c r="M80" s="235">
        <v>79992</v>
      </c>
      <c r="N80" s="213"/>
      <c r="O80" s="211"/>
      <c r="P80" s="211"/>
    </row>
    <row r="81" spans="1:20">
      <c r="A81" s="213"/>
      <c r="B81" s="213"/>
      <c r="C81" s="213"/>
      <c r="D81" s="213"/>
      <c r="E81" s="213"/>
      <c r="F81" s="213"/>
      <c r="G81" s="213"/>
      <c r="H81" s="213" t="s">
        <v>42</v>
      </c>
      <c r="I81" s="236">
        <v>0.79704789188383263</v>
      </c>
      <c r="J81" s="236">
        <v>0.80417646245332597</v>
      </c>
      <c r="K81" s="236">
        <v>0.81492470884949186</v>
      </c>
      <c r="L81" s="236">
        <v>0.82376611128575916</v>
      </c>
      <c r="M81" s="237">
        <f>M80/M79</f>
        <v>0.8344495211867059</v>
      </c>
      <c r="N81" s="213"/>
      <c r="O81" s="211"/>
      <c r="P81" s="211"/>
    </row>
    <row r="82" spans="1:20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1"/>
      <c r="P82" s="211"/>
    </row>
    <row r="83" spans="1:20">
      <c r="A83" s="214"/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1"/>
      <c r="P83" s="211"/>
    </row>
    <row r="84" spans="1:20">
      <c r="A84" s="214"/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1"/>
      <c r="P84" s="211"/>
    </row>
    <row r="85" spans="1:20">
      <c r="A85" s="214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1"/>
      <c r="P85" s="211"/>
    </row>
    <row r="86" spans="1:20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20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</row>
    <row r="88" spans="1:20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</row>
    <row r="89" spans="1:20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</row>
    <row r="90" spans="1:20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</row>
    <row r="91" spans="1:20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</row>
    <row r="92" spans="1:20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20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</row>
    <row r="94" spans="1:20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1:20" s="59" customFormat="1">
      <c r="O95" s="58"/>
      <c r="P95" s="58"/>
      <c r="Q95" s="58"/>
      <c r="R95" s="58"/>
      <c r="S95" s="58"/>
      <c r="T95" s="58"/>
    </row>
    <row r="96" spans="1:20" s="58" customForma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4"/>
      <c r="P96" s="54"/>
      <c r="Q96" s="54"/>
      <c r="R96" s="54"/>
      <c r="S96" s="54"/>
    </row>
    <row r="97" spans="1:20" s="58" customForma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</row>
    <row r="98" spans="1:20" s="58" customForma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</row>
    <row r="99" spans="1:20" s="58" customForma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</row>
    <row r="100" spans="1:20" s="58" customForma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</row>
    <row r="101" spans="1:20" s="58" customForma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</row>
    <row r="102" spans="1:20" s="58" customForma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</row>
    <row r="103" spans="1:20" s="58" customForma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</row>
    <row r="104" spans="1:20" s="58" customForma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4"/>
      <c r="P104" s="54"/>
      <c r="Q104" s="54"/>
      <c r="R104" s="54"/>
      <c r="S104" s="54"/>
      <c r="T104" s="54"/>
    </row>
    <row r="105" spans="1:20" s="58" customForma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</row>
    <row r="106" spans="1:20" s="58" customForma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</row>
    <row r="107" spans="1:20" s="58" customForma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</row>
    <row r="108" spans="1:20" s="58" customForma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</row>
    <row r="109" spans="1:20" s="59" customFormat="1"/>
    <row r="110" spans="1:20" s="59" customFormat="1"/>
    <row r="111" spans="1:20" s="59" customFormat="1"/>
    <row r="112" spans="1:20" s="59" customFormat="1"/>
    <row r="113" spans="1:14" s="59" customFormat="1"/>
    <row r="114" spans="1:14" s="59" customFormat="1"/>
    <row r="115" spans="1:14" s="59" customFormat="1"/>
    <row r="116" spans="1:14" s="59" customFormat="1"/>
    <row r="117" spans="1:14" s="59" customFormat="1"/>
    <row r="118" spans="1:14" s="59" customFormat="1"/>
    <row r="119" spans="1:14" s="59" customFormat="1"/>
    <row r="120" spans="1:14" s="59" customFormat="1"/>
    <row r="121" spans="1:14" s="59" customFormat="1"/>
    <row r="122" spans="1:14" s="59" customFormat="1"/>
    <row r="123" spans="1:14" s="59" customFormat="1"/>
    <row r="124" spans="1:14" s="59" customFormat="1"/>
    <row r="125" spans="1:14" s="59" customFormat="1"/>
    <row r="126" spans="1:14" s="59" customFormat="1"/>
    <row r="127" spans="1:14" s="59" customFormat="1"/>
    <row r="128" spans="1:14" s="59" customForma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</row>
    <row r="129" spans="1:14" s="59" customForma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</row>
    <row r="130" spans="1:14" s="59" customForma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</row>
    <row r="131" spans="1:14" s="59" customForma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</row>
    <row r="132" spans="1:14" s="59" customForma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</row>
    <row r="133" spans="1:14" s="59" customForma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</row>
    <row r="134" spans="1:14" s="59" customForma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</row>
    <row r="135" spans="1:14" s="59" customForma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</row>
    <row r="136" spans="1:14" s="59" customForma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</row>
    <row r="137" spans="1:14" s="59" customForma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</row>
    <row r="138" spans="1:14" s="59" customForma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</row>
    <row r="139" spans="1:14" s="59" customForma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</row>
    <row r="140" spans="1:14" s="59" customForma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</row>
    <row r="141" spans="1:14" s="59" customForma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</row>
    <row r="142" spans="1:14" s="59" customForma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</row>
    <row r="143" spans="1:14" s="59" customForma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</row>
    <row r="144" spans="1:14" s="59" customForma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</row>
    <row r="145" spans="1:14" s="59" customForma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</row>
    <row r="146" spans="1:14" s="59" customForma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</row>
    <row r="147" spans="1:14" s="59" customForma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</row>
    <row r="148" spans="1:14" s="59" customForma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</row>
    <row r="149" spans="1:14" s="59" customForma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</row>
    <row r="150" spans="1:14" s="59" customForma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</row>
    <row r="151" spans="1:14" s="59" customForma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</row>
    <row r="152" spans="1:14" s="59" customForma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</row>
    <row r="153" spans="1:14" s="59" customForma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</row>
    <row r="154" spans="1:14" s="59" customForma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</row>
  </sheetData>
  <mergeCells count="5">
    <mergeCell ref="A40:K40"/>
    <mergeCell ref="A2:K2"/>
    <mergeCell ref="A7:K7"/>
    <mergeCell ref="A18:K18"/>
    <mergeCell ref="A3:K3"/>
  </mergeCells>
  <phoneticPr fontId="3"/>
  <pageMargins left="0" right="3.937007874015748E-2" top="0.11811023622047245" bottom="0.19685039370078741" header="0.11811023622047245" footer="0.35433070866141736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view="pageBreakPreview" zoomScaleNormal="100" zoomScaleSheetLayoutView="100" workbookViewId="0">
      <selection sqref="A1:I1"/>
    </sheetView>
  </sheetViews>
  <sheetFormatPr defaultRowHeight="13.5"/>
  <cols>
    <col min="1" max="1" width="14.125" style="34" customWidth="1"/>
    <col min="2" max="9" width="8.625" style="34" customWidth="1"/>
    <col min="10" max="16384" width="9" style="34"/>
  </cols>
  <sheetData>
    <row r="1" spans="1:9" ht="21">
      <c r="A1" s="108" t="s">
        <v>100</v>
      </c>
      <c r="B1" s="108"/>
      <c r="C1" s="108"/>
      <c r="D1" s="108"/>
      <c r="E1" s="108"/>
      <c r="F1" s="108"/>
      <c r="G1" s="108"/>
      <c r="H1" s="108"/>
      <c r="I1" s="108"/>
    </row>
    <row r="2" spans="1:9">
      <c r="A2" s="4"/>
      <c r="B2" s="4"/>
      <c r="C2" s="4"/>
      <c r="D2" s="4"/>
      <c r="E2" s="4"/>
      <c r="F2" s="4"/>
      <c r="G2" s="4"/>
      <c r="I2" s="39" t="s">
        <v>104</v>
      </c>
    </row>
    <row r="3" spans="1:9" ht="20.100000000000001" customHeight="1">
      <c r="A3" s="209"/>
      <c r="B3" s="111" t="s">
        <v>91</v>
      </c>
      <c r="C3" s="107"/>
      <c r="D3" s="106" t="s">
        <v>92</v>
      </c>
      <c r="E3" s="107"/>
      <c r="F3" s="106" t="s">
        <v>93</v>
      </c>
      <c r="G3" s="107"/>
      <c r="H3" s="116" t="s">
        <v>4</v>
      </c>
      <c r="I3" s="119" t="s">
        <v>94</v>
      </c>
    </row>
    <row r="4" spans="1:9" ht="20.100000000000001" customHeight="1">
      <c r="A4" s="210"/>
      <c r="B4" s="84" t="s">
        <v>95</v>
      </c>
      <c r="C4" s="78" t="s">
        <v>96</v>
      </c>
      <c r="D4" s="84" t="s">
        <v>95</v>
      </c>
      <c r="E4" s="78" t="s">
        <v>96</v>
      </c>
      <c r="F4" s="84" t="s">
        <v>95</v>
      </c>
      <c r="G4" s="78" t="s">
        <v>96</v>
      </c>
      <c r="H4" s="118"/>
      <c r="I4" s="121"/>
    </row>
    <row r="5" spans="1:9" s="37" customFormat="1" ht="20.100000000000001" customHeight="1">
      <c r="A5" s="71" t="s">
        <v>44</v>
      </c>
      <c r="B5" s="40">
        <v>42662</v>
      </c>
      <c r="C5" s="38">
        <v>97662</v>
      </c>
      <c r="D5" s="38">
        <v>41055</v>
      </c>
      <c r="E5" s="38">
        <v>93899</v>
      </c>
      <c r="F5" s="38">
        <v>32761</v>
      </c>
      <c r="G5" s="38">
        <v>74842</v>
      </c>
      <c r="H5" s="50">
        <v>96.15</v>
      </c>
      <c r="I5" s="53">
        <v>79.7</v>
      </c>
    </row>
    <row r="6" spans="1:9" s="37" customFormat="1" ht="20.100000000000001" customHeight="1">
      <c r="A6" s="71" t="s">
        <v>46</v>
      </c>
      <c r="B6" s="40">
        <v>43245</v>
      </c>
      <c r="C6" s="38">
        <v>97845</v>
      </c>
      <c r="D6" s="38">
        <v>41580</v>
      </c>
      <c r="E6" s="38">
        <v>94003</v>
      </c>
      <c r="F6" s="38">
        <v>33479</v>
      </c>
      <c r="G6" s="38">
        <v>75595</v>
      </c>
      <c r="H6" s="50">
        <v>96.07</v>
      </c>
      <c r="I6" s="53">
        <v>80.42</v>
      </c>
    </row>
    <row r="7" spans="1:9" s="37" customFormat="1" ht="20.100000000000001" customHeight="1">
      <c r="A7" s="71" t="s">
        <v>51</v>
      </c>
      <c r="B7" s="40">
        <v>44119</v>
      </c>
      <c r="C7" s="38">
        <v>98502</v>
      </c>
      <c r="D7" s="38">
        <v>42292</v>
      </c>
      <c r="E7" s="38">
        <v>94367</v>
      </c>
      <c r="F7" s="38">
        <v>34500</v>
      </c>
      <c r="G7" s="38">
        <v>76902</v>
      </c>
      <c r="H7" s="67">
        <v>95.8</v>
      </c>
      <c r="I7" s="52">
        <v>81.489999999999995</v>
      </c>
    </row>
    <row r="8" spans="1:9" s="37" customFormat="1" ht="20.100000000000001" customHeight="1">
      <c r="A8" s="71" t="s">
        <v>55</v>
      </c>
      <c r="B8" s="40">
        <v>45133</v>
      </c>
      <c r="C8" s="38">
        <v>99549</v>
      </c>
      <c r="D8" s="38">
        <v>43288</v>
      </c>
      <c r="E8" s="38">
        <v>95430</v>
      </c>
      <c r="F8" s="38">
        <v>35689</v>
      </c>
      <c r="G8" s="38">
        <v>78612</v>
      </c>
      <c r="H8" s="67">
        <v>95.862339149564534</v>
      </c>
      <c r="I8" s="53">
        <v>82.376611128575917</v>
      </c>
    </row>
    <row r="9" spans="1:9" s="37" customFormat="1" ht="20.100000000000001" customHeight="1">
      <c r="A9" s="72" t="s">
        <v>54</v>
      </c>
      <c r="B9" s="97">
        <v>45962</v>
      </c>
      <c r="C9" s="98">
        <v>100042</v>
      </c>
      <c r="D9" s="98">
        <v>44063</v>
      </c>
      <c r="E9" s="98">
        <v>95862</v>
      </c>
      <c r="F9" s="98">
        <v>36796</v>
      </c>
      <c r="G9" s="98">
        <v>79992</v>
      </c>
      <c r="H9" s="51">
        <v>95.821754862957548</v>
      </c>
      <c r="I9" s="60">
        <v>83.444952118670585</v>
      </c>
    </row>
    <row r="10" spans="1:9" s="37" customFormat="1">
      <c r="A10" s="25" t="s">
        <v>97</v>
      </c>
      <c r="B10" s="11"/>
      <c r="C10" s="11"/>
      <c r="D10" s="11"/>
      <c r="E10" s="11"/>
      <c r="F10" s="11"/>
      <c r="G10" s="11"/>
      <c r="H10" s="11"/>
      <c r="I10" s="21" t="s">
        <v>62</v>
      </c>
    </row>
    <row r="11" spans="1:9">
      <c r="A11" s="44" t="s">
        <v>98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view="pageBreakPreview" zoomScaleNormal="100" zoomScaleSheetLayoutView="100" workbookViewId="0"/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64</v>
      </c>
      <c r="J1" s="3" t="s">
        <v>65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 t="s">
        <v>114</v>
      </c>
    </row>
    <row r="3" spans="1:17" s="5" customFormat="1" ht="17.25" customHeight="1">
      <c r="A3" s="131"/>
      <c r="B3" s="134" t="s">
        <v>0</v>
      </c>
      <c r="C3" s="122" t="s">
        <v>1</v>
      </c>
      <c r="D3" s="137" t="s">
        <v>2</v>
      </c>
      <c r="E3" s="137" t="s">
        <v>3</v>
      </c>
      <c r="F3" s="116" t="s">
        <v>4</v>
      </c>
      <c r="G3" s="125" t="s">
        <v>5</v>
      </c>
      <c r="H3" s="122" t="s">
        <v>66</v>
      </c>
      <c r="I3" s="128" t="s">
        <v>115</v>
      </c>
      <c r="J3" s="122" t="s">
        <v>67</v>
      </c>
      <c r="K3" s="116" t="s">
        <v>6</v>
      </c>
      <c r="L3" s="122" t="s">
        <v>68</v>
      </c>
      <c r="M3" s="116" t="s">
        <v>7</v>
      </c>
      <c r="N3" s="122" t="s">
        <v>69</v>
      </c>
      <c r="O3" s="122" t="s">
        <v>70</v>
      </c>
      <c r="P3" s="116" t="s">
        <v>8</v>
      </c>
      <c r="Q3" s="119" t="s">
        <v>9</v>
      </c>
    </row>
    <row r="4" spans="1:17" s="5" customFormat="1" ht="17.25" customHeight="1">
      <c r="A4" s="132"/>
      <c r="B4" s="135"/>
      <c r="C4" s="123"/>
      <c r="D4" s="138"/>
      <c r="E4" s="138"/>
      <c r="F4" s="117"/>
      <c r="G4" s="126"/>
      <c r="H4" s="123"/>
      <c r="I4" s="129"/>
      <c r="J4" s="123"/>
      <c r="K4" s="117"/>
      <c r="L4" s="123"/>
      <c r="M4" s="117"/>
      <c r="N4" s="123"/>
      <c r="O4" s="123"/>
      <c r="P4" s="117"/>
      <c r="Q4" s="120"/>
    </row>
    <row r="5" spans="1:17" s="5" customFormat="1" ht="17.25" customHeight="1">
      <c r="A5" s="133"/>
      <c r="B5" s="136"/>
      <c r="C5" s="124"/>
      <c r="D5" s="139"/>
      <c r="E5" s="139"/>
      <c r="F5" s="118"/>
      <c r="G5" s="127"/>
      <c r="H5" s="124"/>
      <c r="I5" s="130"/>
      <c r="J5" s="124"/>
      <c r="K5" s="118"/>
      <c r="L5" s="124"/>
      <c r="M5" s="118"/>
      <c r="N5" s="124"/>
      <c r="O5" s="124"/>
      <c r="P5" s="118"/>
      <c r="Q5" s="121"/>
    </row>
    <row r="6" spans="1:17" s="9" customFormat="1" ht="17.25" customHeight="1">
      <c r="A6" s="71" t="s">
        <v>44</v>
      </c>
      <c r="B6" s="70">
        <v>97662</v>
      </c>
      <c r="C6" s="6">
        <v>42662</v>
      </c>
      <c r="D6" s="6">
        <v>97662</v>
      </c>
      <c r="E6" s="6">
        <v>30593</v>
      </c>
      <c r="F6" s="6">
        <v>100</v>
      </c>
      <c r="G6" s="6">
        <v>10702487</v>
      </c>
      <c r="H6" s="6">
        <v>29322</v>
      </c>
      <c r="I6" s="6">
        <v>300</v>
      </c>
      <c r="J6" s="6">
        <v>10351015</v>
      </c>
      <c r="K6" s="7">
        <v>96.72</v>
      </c>
      <c r="L6" s="6">
        <v>10497058</v>
      </c>
      <c r="M6" s="7">
        <v>98.08</v>
      </c>
      <c r="N6" s="6">
        <v>7781</v>
      </c>
      <c r="O6" s="6">
        <v>275604</v>
      </c>
      <c r="P6" s="6">
        <v>544</v>
      </c>
      <c r="Q6" s="8">
        <v>2086004230</v>
      </c>
    </row>
    <row r="7" spans="1:17" s="9" customFormat="1" ht="17.25" customHeight="1">
      <c r="A7" s="71" t="s">
        <v>46</v>
      </c>
      <c r="B7" s="70">
        <v>97845</v>
      </c>
      <c r="C7" s="6">
        <v>43245</v>
      </c>
      <c r="D7" s="6">
        <v>97845</v>
      </c>
      <c r="E7" s="6">
        <v>31202</v>
      </c>
      <c r="F7" s="6">
        <v>100</v>
      </c>
      <c r="G7" s="6">
        <v>10740006</v>
      </c>
      <c r="H7" s="6">
        <v>29425</v>
      </c>
      <c r="I7" s="6">
        <v>301</v>
      </c>
      <c r="J7" s="6">
        <v>10290177</v>
      </c>
      <c r="K7" s="7">
        <v>95.81</v>
      </c>
      <c r="L7" s="6">
        <v>10408638</v>
      </c>
      <c r="M7" s="7">
        <v>96.91</v>
      </c>
      <c r="N7" s="6">
        <v>8584</v>
      </c>
      <c r="O7" s="6">
        <v>276626</v>
      </c>
      <c r="P7" s="6">
        <v>554</v>
      </c>
      <c r="Q7" s="8">
        <v>2074635000</v>
      </c>
    </row>
    <row r="8" spans="1:17" s="9" customFormat="1" ht="17.25" customHeight="1">
      <c r="A8" s="71" t="s">
        <v>51</v>
      </c>
      <c r="B8" s="70">
        <v>98502</v>
      </c>
      <c r="C8" s="6">
        <v>44119</v>
      </c>
      <c r="D8" s="6">
        <v>98502</v>
      </c>
      <c r="E8" s="6">
        <v>31594</v>
      </c>
      <c r="F8" s="6">
        <v>100</v>
      </c>
      <c r="G8" s="6">
        <v>10632911</v>
      </c>
      <c r="H8" s="6">
        <v>29131</v>
      </c>
      <c r="I8" s="6">
        <v>296</v>
      </c>
      <c r="J8" s="6">
        <v>10158342</v>
      </c>
      <c r="K8" s="7">
        <v>95.54</v>
      </c>
      <c r="L8" s="6">
        <v>10286052</v>
      </c>
      <c r="M8" s="7">
        <v>96.74</v>
      </c>
      <c r="N8" s="6">
        <v>8593</v>
      </c>
      <c r="O8" s="6">
        <v>274691</v>
      </c>
      <c r="P8" s="6">
        <v>565</v>
      </c>
      <c r="Q8" s="8">
        <v>2037917900</v>
      </c>
    </row>
    <row r="9" spans="1:17" s="9" customFormat="1" ht="17.25" customHeight="1">
      <c r="A9" s="71" t="s">
        <v>55</v>
      </c>
      <c r="B9" s="70">
        <v>99549</v>
      </c>
      <c r="C9" s="6">
        <v>45133</v>
      </c>
      <c r="D9" s="6">
        <v>99549</v>
      </c>
      <c r="E9" s="6">
        <v>31970</v>
      </c>
      <c r="F9" s="6">
        <v>100</v>
      </c>
      <c r="G9" s="6">
        <v>10766210</v>
      </c>
      <c r="H9" s="6">
        <v>29496</v>
      </c>
      <c r="I9" s="6">
        <v>296</v>
      </c>
      <c r="J9" s="6">
        <v>10280478</v>
      </c>
      <c r="K9" s="7">
        <v>95.49</v>
      </c>
      <c r="L9" s="6">
        <v>10425793</v>
      </c>
      <c r="M9" s="7">
        <v>96.84</v>
      </c>
      <c r="N9" s="6">
        <v>8593</v>
      </c>
      <c r="O9" s="6">
        <v>275640</v>
      </c>
      <c r="P9" s="6">
        <v>576</v>
      </c>
      <c r="Q9" s="8">
        <v>2072607070</v>
      </c>
    </row>
    <row r="10" spans="1:17" s="9" customFormat="1" ht="17.25" customHeight="1">
      <c r="A10" s="72" t="s">
        <v>54</v>
      </c>
      <c r="B10" s="33">
        <v>100042</v>
      </c>
      <c r="C10" s="86">
        <v>45962</v>
      </c>
      <c r="D10" s="86">
        <v>100042</v>
      </c>
      <c r="E10" s="86">
        <v>32277</v>
      </c>
      <c r="F10" s="86">
        <v>100</v>
      </c>
      <c r="G10" s="86">
        <v>10955718</v>
      </c>
      <c r="H10" s="86">
        <v>30016</v>
      </c>
      <c r="I10" s="86">
        <v>300</v>
      </c>
      <c r="J10" s="86">
        <v>10515086</v>
      </c>
      <c r="K10" s="87">
        <v>95.98</v>
      </c>
      <c r="L10" s="86">
        <v>10656670</v>
      </c>
      <c r="M10" s="87">
        <v>97.27</v>
      </c>
      <c r="N10" s="86">
        <v>5012</v>
      </c>
      <c r="O10" s="86">
        <v>278355</v>
      </c>
      <c r="P10" s="86">
        <v>586</v>
      </c>
      <c r="Q10" s="45">
        <v>1914475260</v>
      </c>
    </row>
    <row r="11" spans="1:17" s="10" customFormat="1">
      <c r="J11" s="11"/>
      <c r="K11" s="11"/>
      <c r="L11" s="11"/>
      <c r="M11" s="11"/>
      <c r="N11" s="11"/>
      <c r="O11" s="11"/>
      <c r="P11" s="11"/>
      <c r="Q11" s="12" t="s">
        <v>71</v>
      </c>
    </row>
    <row r="16" spans="1:17">
      <c r="B16" s="13"/>
    </row>
    <row r="17" spans="2:2">
      <c r="B17" s="13"/>
    </row>
    <row r="18" spans="2:2">
      <c r="B18" s="13"/>
    </row>
    <row r="19" spans="2:2">
      <c r="B19" s="14"/>
    </row>
    <row r="20" spans="2:2">
      <c r="B20" s="13"/>
    </row>
    <row r="21" spans="2:2">
      <c r="B21" s="13"/>
    </row>
    <row r="22" spans="2:2">
      <c r="B22" s="13"/>
    </row>
    <row r="23" spans="2:2">
      <c r="B23" s="15"/>
    </row>
  </sheetData>
  <mergeCells count="17"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  <mergeCell ref="P3:P5"/>
    <mergeCell ref="Q3:Q5"/>
    <mergeCell ref="K3:K5"/>
    <mergeCell ref="L3:L5"/>
    <mergeCell ref="M3:M5"/>
    <mergeCell ref="N3:N5"/>
    <mergeCell ref="O3:O5"/>
  </mergeCells>
  <phoneticPr fontId="3"/>
  <printOptions horizontalCentered="1"/>
  <pageMargins left="0.25" right="0.25" top="0.75" bottom="0.75" header="0.3" footer="0.3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view="pageBreakPreview" zoomScaleNormal="100" zoomScaleSheetLayoutView="100" workbookViewId="0"/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3" width="15" style="1" customWidth="1"/>
    <col min="14" max="16384" width="9" style="1"/>
  </cols>
  <sheetData>
    <row r="1" spans="1:13" ht="21">
      <c r="B1" s="2"/>
      <c r="C1" s="2"/>
      <c r="D1" s="2"/>
      <c r="E1" s="2"/>
      <c r="F1" s="2"/>
      <c r="G1" s="2" t="s">
        <v>72</v>
      </c>
      <c r="H1" s="3" t="s">
        <v>73</v>
      </c>
      <c r="I1" s="16"/>
      <c r="J1" s="16"/>
      <c r="K1" s="16"/>
      <c r="L1" s="16"/>
    </row>
    <row r="2" spans="1:13">
      <c r="A2" s="4"/>
      <c r="B2" s="4"/>
      <c r="C2" s="4"/>
      <c r="D2" s="4"/>
      <c r="E2" s="4"/>
      <c r="F2" s="4"/>
      <c r="G2" s="4"/>
      <c r="H2" s="4"/>
      <c r="I2" s="4"/>
      <c r="L2" s="17"/>
      <c r="M2" s="12" t="s">
        <v>74</v>
      </c>
    </row>
    <row r="3" spans="1:13" s="5" customFormat="1" ht="15.75" customHeight="1">
      <c r="A3" s="131"/>
      <c r="B3" s="111" t="s">
        <v>10</v>
      </c>
      <c r="C3" s="107"/>
      <c r="D3" s="106" t="s">
        <v>11</v>
      </c>
      <c r="E3" s="107"/>
      <c r="F3" s="106" t="s">
        <v>12</v>
      </c>
      <c r="G3" s="107"/>
      <c r="H3" s="140" t="s">
        <v>13</v>
      </c>
      <c r="I3" s="141"/>
      <c r="J3" s="106" t="s">
        <v>14</v>
      </c>
      <c r="K3" s="107"/>
      <c r="L3" s="106" t="s">
        <v>15</v>
      </c>
      <c r="M3" s="110"/>
    </row>
    <row r="4" spans="1:13" s="5" customFormat="1" ht="15.75" customHeight="1">
      <c r="A4" s="133"/>
      <c r="B4" s="74" t="s">
        <v>75</v>
      </c>
      <c r="C4" s="75" t="s">
        <v>76</v>
      </c>
      <c r="D4" s="76" t="s">
        <v>75</v>
      </c>
      <c r="E4" s="75" t="s">
        <v>76</v>
      </c>
      <c r="F4" s="76" t="s">
        <v>75</v>
      </c>
      <c r="G4" s="75" t="s">
        <v>76</v>
      </c>
      <c r="H4" s="76" t="s">
        <v>75</v>
      </c>
      <c r="I4" s="75" t="s">
        <v>76</v>
      </c>
      <c r="J4" s="76" t="s">
        <v>75</v>
      </c>
      <c r="K4" s="75" t="s">
        <v>76</v>
      </c>
      <c r="L4" s="76" t="s">
        <v>75</v>
      </c>
      <c r="M4" s="77" t="s">
        <v>76</v>
      </c>
    </row>
    <row r="5" spans="1:13" s="20" customFormat="1" ht="18" customHeight="1">
      <c r="A5" s="71" t="s">
        <v>44</v>
      </c>
      <c r="B5" s="73">
        <v>10351015</v>
      </c>
      <c r="C5" s="18">
        <v>2086004230</v>
      </c>
      <c r="D5" s="18">
        <v>5264245</v>
      </c>
      <c r="E5" s="18">
        <v>932912210</v>
      </c>
      <c r="F5" s="18">
        <v>1926768</v>
      </c>
      <c r="G5" s="18">
        <v>514762660</v>
      </c>
      <c r="H5" s="18">
        <v>980621</v>
      </c>
      <c r="I5" s="18">
        <v>283450920</v>
      </c>
      <c r="J5" s="18">
        <v>22784</v>
      </c>
      <c r="K5" s="18">
        <v>11788040</v>
      </c>
      <c r="L5" s="18">
        <v>2156597</v>
      </c>
      <c r="M5" s="19">
        <v>343090400</v>
      </c>
    </row>
    <row r="6" spans="1:13" s="20" customFormat="1" ht="18" customHeight="1">
      <c r="A6" s="71" t="s">
        <v>46</v>
      </c>
      <c r="B6" s="73">
        <v>10290177</v>
      </c>
      <c r="C6" s="18">
        <v>2074635000</v>
      </c>
      <c r="D6" s="18">
        <v>5223404</v>
      </c>
      <c r="E6" s="18">
        <v>924874130</v>
      </c>
      <c r="F6" s="18">
        <v>1916340</v>
      </c>
      <c r="G6" s="18">
        <v>512906630</v>
      </c>
      <c r="H6" s="18">
        <v>965700</v>
      </c>
      <c r="I6" s="18">
        <v>278863730</v>
      </c>
      <c r="J6" s="18">
        <v>30807</v>
      </c>
      <c r="K6" s="18">
        <v>15933800</v>
      </c>
      <c r="L6" s="18">
        <v>2153926</v>
      </c>
      <c r="M6" s="19">
        <v>342056710</v>
      </c>
    </row>
    <row r="7" spans="1:13" s="20" customFormat="1" ht="18" customHeight="1">
      <c r="A7" s="71" t="s">
        <v>51</v>
      </c>
      <c r="B7" s="73">
        <v>10158342</v>
      </c>
      <c r="C7" s="18">
        <v>2037917900</v>
      </c>
      <c r="D7" s="18">
        <v>5182411</v>
      </c>
      <c r="E7" s="18">
        <v>916265460</v>
      </c>
      <c r="F7" s="18">
        <v>1865319</v>
      </c>
      <c r="G7" s="18">
        <v>499224760</v>
      </c>
      <c r="H7" s="18">
        <v>920191</v>
      </c>
      <c r="I7" s="18">
        <v>265505100</v>
      </c>
      <c r="J7" s="18">
        <v>25351</v>
      </c>
      <c r="K7" s="18">
        <v>13117060</v>
      </c>
      <c r="L7" s="18">
        <v>2165070</v>
      </c>
      <c r="M7" s="19">
        <v>343805520</v>
      </c>
    </row>
    <row r="8" spans="1:13" s="20" customFormat="1" ht="18" customHeight="1">
      <c r="A8" s="71" t="s">
        <v>55</v>
      </c>
      <c r="B8" s="73">
        <v>10280478</v>
      </c>
      <c r="C8" s="18">
        <v>2072607070</v>
      </c>
      <c r="D8" s="18">
        <v>5219645</v>
      </c>
      <c r="E8" s="18">
        <v>928196480</v>
      </c>
      <c r="F8" s="18">
        <v>1845360</v>
      </c>
      <c r="G8" s="18">
        <v>497062500</v>
      </c>
      <c r="H8" s="18">
        <v>953530</v>
      </c>
      <c r="I8" s="18">
        <v>275560860</v>
      </c>
      <c r="J8" s="18">
        <v>25597</v>
      </c>
      <c r="K8" s="18">
        <v>13293610</v>
      </c>
      <c r="L8" s="18">
        <v>2236346</v>
      </c>
      <c r="M8" s="19">
        <v>358493620</v>
      </c>
    </row>
    <row r="9" spans="1:13" s="20" customFormat="1" ht="18" customHeight="1">
      <c r="A9" s="72" t="s">
        <v>54</v>
      </c>
      <c r="B9" s="69">
        <v>10515086</v>
      </c>
      <c r="C9" s="46">
        <v>1914475260</v>
      </c>
      <c r="D9" s="46">
        <v>5459397</v>
      </c>
      <c r="E9" s="46">
        <v>876618370</v>
      </c>
      <c r="F9" s="46">
        <v>1600853</v>
      </c>
      <c r="G9" s="46">
        <v>411124330</v>
      </c>
      <c r="H9" s="46">
        <v>947049</v>
      </c>
      <c r="I9" s="46">
        <v>274647810</v>
      </c>
      <c r="J9" s="46">
        <v>31554</v>
      </c>
      <c r="K9" s="46">
        <v>16637880</v>
      </c>
      <c r="L9" s="46">
        <v>2476233</v>
      </c>
      <c r="M9" s="47">
        <v>335446870</v>
      </c>
    </row>
    <row r="10" spans="1:13" s="10" customFormat="1">
      <c r="A10" s="25" t="s">
        <v>77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1" t="s">
        <v>62</v>
      </c>
    </row>
    <row r="11" spans="1:13">
      <c r="B11" s="22"/>
      <c r="K11" s="22"/>
    </row>
    <row r="12" spans="1:13">
      <c r="K12" s="22"/>
    </row>
    <row r="15" spans="1:13">
      <c r="E15" s="22"/>
    </row>
    <row r="17" ht="13.5" customHeight="1"/>
    <row r="18" hidden="1"/>
  </sheetData>
  <mergeCells count="7">
    <mergeCell ref="L3:M3"/>
    <mergeCell ref="A3:A4"/>
    <mergeCell ref="B3:C3"/>
    <mergeCell ref="D3:E3"/>
    <mergeCell ref="F3:G3"/>
    <mergeCell ref="H3:I3"/>
    <mergeCell ref="J3:K3"/>
  </mergeCells>
  <phoneticPr fontId="3"/>
  <pageMargins left="0.25" right="0.25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4" customWidth="1"/>
    <col min="2" max="7" width="12.5" style="4" customWidth="1"/>
    <col min="8" max="13" width="9" style="4"/>
    <col min="14" max="14" width="14.375" style="4" customWidth="1"/>
    <col min="15" max="16384" width="9" style="4"/>
  </cols>
  <sheetData>
    <row r="1" spans="1:7" ht="21">
      <c r="A1" s="108" t="s">
        <v>78</v>
      </c>
      <c r="B1" s="108"/>
      <c r="C1" s="108"/>
      <c r="D1" s="108"/>
      <c r="E1" s="108"/>
      <c r="F1" s="108"/>
      <c r="G1" s="108"/>
    </row>
    <row r="2" spans="1:7">
      <c r="G2" s="12" t="s">
        <v>79</v>
      </c>
    </row>
    <row r="3" spans="1:7" ht="21" customHeight="1">
      <c r="A3" s="142"/>
      <c r="B3" s="144" t="s">
        <v>16</v>
      </c>
      <c r="C3" s="146" t="s">
        <v>11</v>
      </c>
      <c r="D3" s="146" t="s">
        <v>12</v>
      </c>
      <c r="E3" s="68" t="s">
        <v>17</v>
      </c>
      <c r="F3" s="146" t="s">
        <v>14</v>
      </c>
      <c r="G3" s="148" t="s">
        <v>15</v>
      </c>
    </row>
    <row r="4" spans="1:7" ht="21" customHeight="1">
      <c r="A4" s="143"/>
      <c r="B4" s="145"/>
      <c r="C4" s="147"/>
      <c r="D4" s="147"/>
      <c r="E4" s="78" t="s">
        <v>18</v>
      </c>
      <c r="F4" s="147"/>
      <c r="G4" s="149"/>
    </row>
    <row r="5" spans="1:7" s="61" customFormat="1" ht="21" customHeight="1">
      <c r="A5" s="71" t="s">
        <v>44</v>
      </c>
      <c r="B5" s="70">
        <v>182311</v>
      </c>
      <c r="C5" s="6">
        <v>149386</v>
      </c>
      <c r="D5" s="6">
        <v>18967</v>
      </c>
      <c r="E5" s="6">
        <v>1111</v>
      </c>
      <c r="F5" s="6">
        <v>2820</v>
      </c>
      <c r="G5" s="8">
        <v>10027</v>
      </c>
    </row>
    <row r="6" spans="1:7" s="61" customFormat="1" ht="21" customHeight="1">
      <c r="A6" s="71" t="s">
        <v>46</v>
      </c>
      <c r="B6" s="70">
        <v>185103</v>
      </c>
      <c r="C6" s="6">
        <v>151571</v>
      </c>
      <c r="D6" s="6">
        <v>19170</v>
      </c>
      <c r="E6" s="6">
        <v>1139</v>
      </c>
      <c r="F6" s="6">
        <v>3060</v>
      </c>
      <c r="G6" s="8">
        <v>10163</v>
      </c>
    </row>
    <row r="7" spans="1:7" s="61" customFormat="1" ht="21" customHeight="1">
      <c r="A7" s="71" t="s">
        <v>51</v>
      </c>
      <c r="B7" s="70">
        <v>187752</v>
      </c>
      <c r="C7" s="6">
        <v>154188</v>
      </c>
      <c r="D7" s="6">
        <v>19315</v>
      </c>
      <c r="E7" s="6">
        <v>1067</v>
      </c>
      <c r="F7" s="6">
        <v>2857</v>
      </c>
      <c r="G7" s="8">
        <v>10325</v>
      </c>
    </row>
    <row r="8" spans="1:7" s="61" customFormat="1" ht="21" customHeight="1">
      <c r="A8" s="71" t="s">
        <v>55</v>
      </c>
      <c r="B8" s="70">
        <v>190776</v>
      </c>
      <c r="C8" s="6">
        <v>156729</v>
      </c>
      <c r="D8" s="6">
        <v>19362</v>
      </c>
      <c r="E8" s="6">
        <v>1075</v>
      </c>
      <c r="F8" s="6">
        <v>3083</v>
      </c>
      <c r="G8" s="8">
        <v>10527</v>
      </c>
    </row>
    <row r="9" spans="1:7" s="61" customFormat="1" ht="21" customHeight="1">
      <c r="A9" s="72" t="s">
        <v>54</v>
      </c>
      <c r="B9" s="33">
        <v>175615</v>
      </c>
      <c r="C9" s="86">
        <v>145243</v>
      </c>
      <c r="D9" s="86">
        <v>15959</v>
      </c>
      <c r="E9" s="86">
        <v>1072</v>
      </c>
      <c r="F9" s="86">
        <v>2953</v>
      </c>
      <c r="G9" s="45">
        <v>10388</v>
      </c>
    </row>
    <row r="10" spans="1:7" s="11" customFormat="1">
      <c r="B10" s="24"/>
      <c r="F10" s="25"/>
      <c r="G10" s="21" t="s">
        <v>62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108" t="s">
        <v>80</v>
      </c>
      <c r="B1" s="150"/>
      <c r="C1" s="150"/>
      <c r="D1" s="150"/>
      <c r="E1" s="150"/>
      <c r="F1" s="150"/>
      <c r="G1" s="150"/>
    </row>
    <row r="2" spans="1:8">
      <c r="A2" s="4"/>
      <c r="B2" s="4"/>
      <c r="C2" s="4"/>
      <c r="D2" s="4"/>
      <c r="E2" s="4"/>
      <c r="F2" s="26"/>
      <c r="G2" s="12" t="s">
        <v>81</v>
      </c>
    </row>
    <row r="3" spans="1:8" ht="21" customHeight="1">
      <c r="A3" s="151"/>
      <c r="B3" s="107" t="s">
        <v>19</v>
      </c>
      <c r="C3" s="146" t="s">
        <v>20</v>
      </c>
      <c r="D3" s="144" t="s">
        <v>21</v>
      </c>
      <c r="E3" s="154"/>
      <c r="F3" s="154"/>
      <c r="G3" s="155" t="s">
        <v>7</v>
      </c>
    </row>
    <row r="4" spans="1:8" ht="21" customHeight="1">
      <c r="A4" s="152"/>
      <c r="B4" s="153"/>
      <c r="C4" s="147"/>
      <c r="D4" s="79" t="s">
        <v>10</v>
      </c>
      <c r="E4" s="80" t="s">
        <v>22</v>
      </c>
      <c r="F4" s="80" t="s">
        <v>23</v>
      </c>
      <c r="G4" s="156"/>
    </row>
    <row r="5" spans="1:8" s="23" customFormat="1" ht="21" customHeight="1">
      <c r="A5" s="71" t="s">
        <v>44</v>
      </c>
      <c r="B5" s="28">
        <v>10702487</v>
      </c>
      <c r="C5" s="27">
        <v>205429</v>
      </c>
      <c r="D5" s="28">
        <v>10497058</v>
      </c>
      <c r="E5" s="27">
        <v>10351015</v>
      </c>
      <c r="F5" s="27">
        <v>146043</v>
      </c>
      <c r="G5" s="41">
        <v>98.08</v>
      </c>
      <c r="H5" s="29"/>
    </row>
    <row r="6" spans="1:8" s="23" customFormat="1" ht="21" customHeight="1">
      <c r="A6" s="71" t="s">
        <v>46</v>
      </c>
      <c r="B6" s="28">
        <v>10740006</v>
      </c>
      <c r="C6" s="27">
        <v>331368</v>
      </c>
      <c r="D6" s="28">
        <v>10408638</v>
      </c>
      <c r="E6" s="27">
        <v>10290177</v>
      </c>
      <c r="F6" s="27">
        <v>118461</v>
      </c>
      <c r="G6" s="41">
        <v>96.91</v>
      </c>
      <c r="H6" s="29"/>
    </row>
    <row r="7" spans="1:8" s="23" customFormat="1" ht="21" customHeight="1">
      <c r="A7" s="71" t="s">
        <v>51</v>
      </c>
      <c r="B7" s="28">
        <v>10632911</v>
      </c>
      <c r="C7" s="27">
        <v>346859</v>
      </c>
      <c r="D7" s="28">
        <v>10286052</v>
      </c>
      <c r="E7" s="27">
        <v>10158342</v>
      </c>
      <c r="F7" s="27">
        <v>127710</v>
      </c>
      <c r="G7" s="41">
        <v>96.74</v>
      </c>
      <c r="H7" s="29"/>
    </row>
    <row r="8" spans="1:8" s="23" customFormat="1" ht="21" customHeight="1">
      <c r="A8" s="71" t="s">
        <v>55</v>
      </c>
      <c r="B8" s="28">
        <v>10766210</v>
      </c>
      <c r="C8" s="27">
        <v>340417</v>
      </c>
      <c r="D8" s="28">
        <v>10425793</v>
      </c>
      <c r="E8" s="27">
        <v>10280478</v>
      </c>
      <c r="F8" s="27">
        <v>145315</v>
      </c>
      <c r="G8" s="85">
        <v>96.83809808651327</v>
      </c>
      <c r="H8" s="29"/>
    </row>
    <row r="9" spans="1:8" s="23" customFormat="1" ht="21" customHeight="1">
      <c r="A9" s="72" t="s">
        <v>54</v>
      </c>
      <c r="B9" s="48">
        <v>10955718</v>
      </c>
      <c r="C9" s="91">
        <v>299048</v>
      </c>
      <c r="D9" s="48">
        <v>10656670</v>
      </c>
      <c r="E9" s="91">
        <v>10515086</v>
      </c>
      <c r="F9" s="91">
        <v>141584</v>
      </c>
      <c r="G9" s="92">
        <v>97.270393414653427</v>
      </c>
      <c r="H9" s="29"/>
    </row>
    <row r="10" spans="1:8" s="10" customFormat="1">
      <c r="A10" s="11"/>
      <c r="B10" s="11"/>
      <c r="C10" s="11"/>
      <c r="D10" s="11"/>
      <c r="E10" s="11"/>
      <c r="F10" s="11"/>
      <c r="G10" s="21" t="s">
        <v>62</v>
      </c>
    </row>
  </sheetData>
  <mergeCells count="6">
    <mergeCell ref="A1:G1"/>
    <mergeCell ref="A3:A4"/>
    <mergeCell ref="B3:B4"/>
    <mergeCell ref="C3:C4"/>
    <mergeCell ref="D3:F3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view="pageBreakPreview" zoomScaleNormal="100" zoomScaleSheetLayoutView="100" workbookViewId="0">
      <selection sqref="A1:F1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108" t="s">
        <v>82</v>
      </c>
      <c r="B1" s="108"/>
      <c r="C1" s="108"/>
      <c r="D1" s="108"/>
      <c r="E1" s="108"/>
      <c r="F1" s="108"/>
    </row>
    <row r="2" spans="1:6" ht="13.5" customHeight="1">
      <c r="A2" s="4"/>
      <c r="B2" s="4"/>
      <c r="C2" s="4"/>
      <c r="D2" s="4"/>
      <c r="E2" s="26"/>
      <c r="F2" s="12" t="s">
        <v>83</v>
      </c>
    </row>
    <row r="3" spans="1:6" ht="19.5" customHeight="1">
      <c r="A3" s="142"/>
      <c r="B3" s="109" t="s">
        <v>24</v>
      </c>
      <c r="C3" s="107"/>
      <c r="D3" s="106" t="s">
        <v>25</v>
      </c>
      <c r="E3" s="107"/>
      <c r="F3" s="148" t="s">
        <v>6</v>
      </c>
    </row>
    <row r="4" spans="1:6" ht="19.5" customHeight="1">
      <c r="A4" s="143"/>
      <c r="B4" s="89" t="s">
        <v>75</v>
      </c>
      <c r="C4" s="80" t="s">
        <v>84</v>
      </c>
      <c r="D4" s="80" t="s">
        <v>75</v>
      </c>
      <c r="E4" s="80" t="s">
        <v>84</v>
      </c>
      <c r="F4" s="149"/>
    </row>
    <row r="5" spans="1:6" s="23" customFormat="1" ht="15.75" customHeight="1">
      <c r="A5" s="81" t="s">
        <v>44</v>
      </c>
      <c r="B5" s="28">
        <v>10702487</v>
      </c>
      <c r="C5" s="27">
        <v>1181760049</v>
      </c>
      <c r="D5" s="27">
        <v>10351015</v>
      </c>
      <c r="E5" s="27">
        <v>2086004230</v>
      </c>
      <c r="F5" s="42">
        <v>96.72</v>
      </c>
    </row>
    <row r="6" spans="1:6" s="23" customFormat="1" ht="15.75" customHeight="1">
      <c r="A6" s="81" t="s">
        <v>46</v>
      </c>
      <c r="B6" s="28">
        <v>10740006</v>
      </c>
      <c r="C6" s="27">
        <v>1185902863</v>
      </c>
      <c r="D6" s="27">
        <v>10290177</v>
      </c>
      <c r="E6" s="27">
        <v>2074635000</v>
      </c>
      <c r="F6" s="42">
        <v>95.81</v>
      </c>
    </row>
    <row r="7" spans="1:6" s="23" customFormat="1" ht="15.75" customHeight="1">
      <c r="A7" s="81" t="s">
        <v>51</v>
      </c>
      <c r="B7" s="28">
        <v>10632911</v>
      </c>
      <c r="C7" s="27">
        <v>1174077522</v>
      </c>
      <c r="D7" s="27">
        <v>10158342</v>
      </c>
      <c r="E7" s="27">
        <v>2037917900</v>
      </c>
      <c r="F7" s="42">
        <v>95.54</v>
      </c>
    </row>
    <row r="8" spans="1:6" s="23" customFormat="1" ht="15.75" customHeight="1">
      <c r="A8" s="81" t="s">
        <v>55</v>
      </c>
      <c r="B8" s="28">
        <v>10766210</v>
      </c>
      <c r="C8" s="27">
        <v>1199849691</v>
      </c>
      <c r="D8" s="27">
        <v>10280478</v>
      </c>
      <c r="E8" s="27">
        <v>2072607070</v>
      </c>
      <c r="F8" s="42">
        <v>95.48836591521065</v>
      </c>
    </row>
    <row r="9" spans="1:6" s="23" customFormat="1" ht="15.75" customHeight="1">
      <c r="A9" s="82" t="s">
        <v>54</v>
      </c>
      <c r="B9" s="48">
        <v>10955718</v>
      </c>
      <c r="C9" s="91">
        <v>1232123858</v>
      </c>
      <c r="D9" s="91">
        <v>10515086</v>
      </c>
      <c r="E9" s="91">
        <v>1914475260</v>
      </c>
      <c r="F9" s="93">
        <v>95.978063692402444</v>
      </c>
    </row>
    <row r="10" spans="1:6" s="10" customFormat="1">
      <c r="A10" s="25" t="s">
        <v>85</v>
      </c>
      <c r="B10" s="11"/>
      <c r="C10" s="11"/>
      <c r="D10" s="11"/>
      <c r="E10" s="11"/>
      <c r="F10" s="21" t="s">
        <v>62</v>
      </c>
    </row>
  </sheetData>
  <mergeCells count="5">
    <mergeCell ref="A1:F1"/>
    <mergeCell ref="A3:A4"/>
    <mergeCell ref="B3:C3"/>
    <mergeCell ref="D3:E3"/>
    <mergeCell ref="F3:F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3.625" style="1" customWidth="1"/>
    <col min="2" max="2" width="10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08" t="s">
        <v>86</v>
      </c>
      <c r="B1" s="108"/>
      <c r="C1" s="108"/>
      <c r="D1" s="108"/>
      <c r="E1" s="108"/>
      <c r="F1" s="108"/>
      <c r="G1" s="108"/>
    </row>
    <row r="2" spans="1:7" ht="13.5" customHeight="1">
      <c r="A2" s="4"/>
      <c r="B2" s="4"/>
      <c r="C2" s="4"/>
      <c r="D2" s="4"/>
      <c r="E2" s="4"/>
      <c r="F2" s="4"/>
      <c r="G2" s="12" t="s">
        <v>87</v>
      </c>
    </row>
    <row r="3" spans="1:7" ht="27" customHeight="1">
      <c r="A3" s="142"/>
      <c r="B3" s="157" t="s">
        <v>10</v>
      </c>
      <c r="C3" s="158"/>
      <c r="D3" s="106" t="s">
        <v>88</v>
      </c>
      <c r="E3" s="107"/>
      <c r="F3" s="159" t="s">
        <v>89</v>
      </c>
      <c r="G3" s="160"/>
    </row>
    <row r="4" spans="1:7" ht="17.25" customHeight="1">
      <c r="A4" s="143"/>
      <c r="B4" s="89" t="s">
        <v>90</v>
      </c>
      <c r="C4" s="88" t="s">
        <v>84</v>
      </c>
      <c r="D4" s="80" t="s">
        <v>90</v>
      </c>
      <c r="E4" s="80" t="s">
        <v>84</v>
      </c>
      <c r="F4" s="80" t="s">
        <v>90</v>
      </c>
      <c r="G4" s="90" t="s">
        <v>84</v>
      </c>
    </row>
    <row r="5" spans="1:7" s="23" customFormat="1" ht="17.25" customHeight="1">
      <c r="A5" s="81" t="s">
        <v>44</v>
      </c>
      <c r="B5" s="43">
        <v>789475</v>
      </c>
      <c r="C5" s="43">
        <v>205653003</v>
      </c>
      <c r="D5" s="27">
        <v>618722</v>
      </c>
      <c r="E5" s="27">
        <v>179207380</v>
      </c>
      <c r="F5" s="27">
        <v>170753</v>
      </c>
      <c r="G5" s="30">
        <v>26445623</v>
      </c>
    </row>
    <row r="6" spans="1:7" s="23" customFormat="1" ht="17.25" customHeight="1">
      <c r="A6" s="81" t="s">
        <v>46</v>
      </c>
      <c r="B6" s="43">
        <v>787312</v>
      </c>
      <c r="C6" s="43">
        <v>205144856</v>
      </c>
      <c r="D6" s="27">
        <v>617757</v>
      </c>
      <c r="E6" s="27">
        <v>178927530</v>
      </c>
      <c r="F6" s="27">
        <v>169555</v>
      </c>
      <c r="G6" s="30">
        <v>26217326</v>
      </c>
    </row>
    <row r="7" spans="1:7" s="23" customFormat="1" ht="17.25" customHeight="1">
      <c r="A7" s="81" t="s">
        <v>51</v>
      </c>
      <c r="B7" s="43">
        <v>778592</v>
      </c>
      <c r="C7" s="43">
        <v>202082081</v>
      </c>
      <c r="D7" s="27">
        <v>605067</v>
      </c>
      <c r="E7" s="27">
        <v>175247430</v>
      </c>
      <c r="F7" s="27">
        <v>173525</v>
      </c>
      <c r="G7" s="30">
        <v>26834651</v>
      </c>
    </row>
    <row r="8" spans="1:7" s="23" customFormat="1" ht="17.25" customHeight="1">
      <c r="A8" s="81" t="s">
        <v>55</v>
      </c>
      <c r="B8" s="43">
        <v>817779</v>
      </c>
      <c r="C8" s="43">
        <v>214133897</v>
      </c>
      <c r="D8" s="27">
        <v>650956</v>
      </c>
      <c r="E8" s="27">
        <v>188555240</v>
      </c>
      <c r="F8" s="27">
        <v>166823</v>
      </c>
      <c r="G8" s="30">
        <v>25578657</v>
      </c>
    </row>
    <row r="9" spans="1:7" s="23" customFormat="1" ht="17.25" customHeight="1">
      <c r="A9" s="82" t="s">
        <v>54</v>
      </c>
      <c r="B9" s="49">
        <v>912261</v>
      </c>
      <c r="C9" s="49">
        <v>233308080</v>
      </c>
      <c r="D9" s="91">
        <v>685798</v>
      </c>
      <c r="E9" s="91">
        <v>198659420</v>
      </c>
      <c r="F9" s="91">
        <v>226463</v>
      </c>
      <c r="G9" s="94">
        <v>34648660</v>
      </c>
    </row>
    <row r="10" spans="1:7" s="10" customFormat="1">
      <c r="A10" s="11"/>
      <c r="B10" s="11"/>
      <c r="C10" s="11"/>
      <c r="D10" s="11"/>
      <c r="E10" s="31"/>
      <c r="F10" s="31"/>
      <c r="G10" s="21" t="s">
        <v>62</v>
      </c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view="pageBreakPreview" zoomScale="115" zoomScaleNormal="100" zoomScaleSheetLayoutView="115" workbookViewId="0">
      <selection sqref="A1:G1"/>
    </sheetView>
  </sheetViews>
  <sheetFormatPr defaultRowHeight="13.5"/>
  <cols>
    <col min="1" max="1" width="2.625" style="1" customWidth="1"/>
    <col min="2" max="2" width="5.625" style="1" customWidth="1"/>
    <col min="3" max="3" width="12.125" style="1" customWidth="1"/>
    <col min="4" max="7" width="17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08" t="s">
        <v>57</v>
      </c>
      <c r="B1" s="108"/>
      <c r="C1" s="108"/>
      <c r="D1" s="108"/>
      <c r="E1" s="108"/>
      <c r="F1" s="108"/>
      <c r="G1" s="108"/>
    </row>
    <row r="2" spans="1:7" ht="13.5" customHeight="1">
      <c r="A2" s="4"/>
      <c r="B2" s="4"/>
      <c r="C2" s="4"/>
      <c r="D2" s="4"/>
      <c r="E2" s="4"/>
      <c r="F2" s="4"/>
      <c r="G2" s="12" t="s">
        <v>102</v>
      </c>
    </row>
    <row r="3" spans="1:7" ht="20.100000000000001" customHeight="1">
      <c r="A3" s="186" t="s">
        <v>108</v>
      </c>
      <c r="B3" s="187"/>
      <c r="C3" s="188"/>
      <c r="D3" s="174" t="s">
        <v>58</v>
      </c>
      <c r="E3" s="175"/>
      <c r="F3" s="182" t="s">
        <v>59</v>
      </c>
      <c r="G3" s="183"/>
    </row>
    <row r="4" spans="1:7" ht="20.100000000000001" customHeight="1">
      <c r="A4" s="189" t="s">
        <v>107</v>
      </c>
      <c r="B4" s="190"/>
      <c r="C4" s="191"/>
      <c r="D4" s="176" t="s">
        <v>60</v>
      </c>
      <c r="E4" s="177"/>
      <c r="F4" s="184"/>
      <c r="G4" s="185"/>
    </row>
    <row r="5" spans="1:7" s="10" customFormat="1" ht="20.100000000000001" customHeight="1">
      <c r="A5" s="192" t="s">
        <v>109</v>
      </c>
      <c r="B5" s="193"/>
      <c r="C5" s="194"/>
      <c r="D5" s="178">
        <v>63</v>
      </c>
      <c r="E5" s="179"/>
      <c r="F5" s="170">
        <v>1357.9199999999998</v>
      </c>
      <c r="G5" s="171"/>
    </row>
    <row r="6" spans="1:7" s="10" customFormat="1" ht="20.100000000000001" customHeight="1">
      <c r="A6" s="161" t="s">
        <v>110</v>
      </c>
      <c r="B6" s="162"/>
      <c r="C6" s="163"/>
      <c r="D6" s="178">
        <v>57</v>
      </c>
      <c r="E6" s="179"/>
      <c r="F6" s="180">
        <v>979.2</v>
      </c>
      <c r="G6" s="181"/>
    </row>
    <row r="7" spans="1:7" s="10" customFormat="1" ht="20.100000000000001" customHeight="1">
      <c r="A7" s="161" t="s">
        <v>111</v>
      </c>
      <c r="B7" s="162"/>
      <c r="C7" s="163"/>
      <c r="D7" s="178">
        <v>83</v>
      </c>
      <c r="E7" s="179"/>
      <c r="F7" s="170">
        <v>1350.72</v>
      </c>
      <c r="G7" s="171"/>
    </row>
    <row r="8" spans="1:7" s="10" customFormat="1" ht="20.100000000000001" customHeight="1">
      <c r="A8" s="161" t="s">
        <v>112</v>
      </c>
      <c r="B8" s="162"/>
      <c r="C8" s="163"/>
      <c r="D8" s="178">
        <v>65</v>
      </c>
      <c r="E8" s="179"/>
      <c r="F8" s="180">
        <v>444.96</v>
      </c>
      <c r="G8" s="181"/>
    </row>
    <row r="9" spans="1:7" s="10" customFormat="1" ht="20.100000000000001" customHeight="1">
      <c r="A9" s="164" t="s">
        <v>113</v>
      </c>
      <c r="B9" s="165"/>
      <c r="C9" s="166"/>
      <c r="D9" s="199">
        <v>59</v>
      </c>
      <c r="E9" s="200"/>
      <c r="F9" s="201">
        <v>662.4</v>
      </c>
      <c r="G9" s="202"/>
    </row>
    <row r="10" spans="1:7" s="10" customFormat="1" ht="20.100000000000001" customHeight="1">
      <c r="A10" s="103"/>
      <c r="B10" s="167" t="s">
        <v>117</v>
      </c>
      <c r="C10" s="96" t="s">
        <v>61</v>
      </c>
      <c r="D10" s="203">
        <v>26</v>
      </c>
      <c r="E10" s="204"/>
      <c r="F10" s="172">
        <v>355.68</v>
      </c>
      <c r="G10" s="173"/>
    </row>
    <row r="11" spans="1:7" s="10" customFormat="1" ht="20.100000000000001" customHeight="1">
      <c r="A11" s="104"/>
      <c r="B11" s="168"/>
      <c r="C11" s="95" t="s">
        <v>63</v>
      </c>
      <c r="D11" s="205">
        <v>23</v>
      </c>
      <c r="E11" s="206"/>
      <c r="F11" s="207">
        <v>230.4</v>
      </c>
      <c r="G11" s="208"/>
    </row>
    <row r="12" spans="1:7" s="10" customFormat="1" ht="20.100000000000001" customHeight="1">
      <c r="A12" s="105"/>
      <c r="B12" s="169"/>
      <c r="C12" s="102" t="s">
        <v>116</v>
      </c>
      <c r="D12" s="195">
        <v>10</v>
      </c>
      <c r="E12" s="196"/>
      <c r="F12" s="197">
        <v>76.319999999999993</v>
      </c>
      <c r="G12" s="198"/>
    </row>
    <row r="13" spans="1:7" s="10" customFormat="1">
      <c r="A13" s="44"/>
      <c r="B13" s="44"/>
      <c r="C13" s="44"/>
      <c r="D13" s="32"/>
      <c r="E13" s="11"/>
      <c r="F13" s="11"/>
      <c r="G13" s="21" t="s">
        <v>62</v>
      </c>
    </row>
    <row r="14" spans="1:7" s="4" customFormat="1"/>
  </sheetData>
  <mergeCells count="28">
    <mergeCell ref="D12:E12"/>
    <mergeCell ref="F12:G12"/>
    <mergeCell ref="D9:E9"/>
    <mergeCell ref="F9:G9"/>
    <mergeCell ref="D10:E10"/>
    <mergeCell ref="D11:E11"/>
    <mergeCell ref="F11:G11"/>
    <mergeCell ref="F5:G5"/>
    <mergeCell ref="F10:G10"/>
    <mergeCell ref="A1:G1"/>
    <mergeCell ref="D3:E3"/>
    <mergeCell ref="D4:E4"/>
    <mergeCell ref="D7:E7"/>
    <mergeCell ref="F6:G6"/>
    <mergeCell ref="D5:E5"/>
    <mergeCell ref="D6:E6"/>
    <mergeCell ref="F7:G7"/>
    <mergeCell ref="F3:G4"/>
    <mergeCell ref="F8:G8"/>
    <mergeCell ref="D8:E8"/>
    <mergeCell ref="A3:C3"/>
    <mergeCell ref="A4:C4"/>
    <mergeCell ref="A5:C5"/>
    <mergeCell ref="A6:C6"/>
    <mergeCell ref="A7:C7"/>
    <mergeCell ref="A8:C8"/>
    <mergeCell ref="A9:C9"/>
    <mergeCell ref="B10:B12"/>
  </mergeCells>
  <phoneticPr fontId="3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5" width="14.5" style="34" customWidth="1"/>
    <col min="6" max="16384" width="9" style="34"/>
  </cols>
  <sheetData>
    <row r="1" spans="1:5" ht="21">
      <c r="A1" s="108" t="s">
        <v>99</v>
      </c>
      <c r="B1" s="108"/>
      <c r="C1" s="108"/>
      <c r="D1" s="108"/>
      <c r="E1" s="108"/>
    </row>
    <row r="2" spans="1:5" ht="13.5" customHeight="1">
      <c r="A2" s="4"/>
      <c r="B2" s="4"/>
      <c r="C2" s="4"/>
      <c r="D2" s="4"/>
      <c r="E2" s="12" t="s">
        <v>103</v>
      </c>
    </row>
    <row r="3" spans="1:5" ht="20.100000000000001" customHeight="1">
      <c r="A3" s="209"/>
      <c r="B3" s="175" t="s">
        <v>26</v>
      </c>
      <c r="C3" s="116" t="s">
        <v>27</v>
      </c>
      <c r="D3" s="116" t="s">
        <v>28</v>
      </c>
      <c r="E3" s="119" t="s">
        <v>29</v>
      </c>
    </row>
    <row r="4" spans="1:5" ht="19.5" customHeight="1">
      <c r="A4" s="210"/>
      <c r="B4" s="177"/>
      <c r="C4" s="118"/>
      <c r="D4" s="118"/>
      <c r="E4" s="121"/>
    </row>
    <row r="5" spans="1:5" s="37" customFormat="1" ht="20.100000000000001" customHeight="1">
      <c r="A5" s="71" t="s">
        <v>44</v>
      </c>
      <c r="B5" s="83">
        <v>1836.4</v>
      </c>
      <c r="C5" s="27">
        <v>235738</v>
      </c>
      <c r="D5" s="35">
        <v>7931</v>
      </c>
      <c r="E5" s="36">
        <v>18640</v>
      </c>
    </row>
    <row r="6" spans="1:5" s="37" customFormat="1" ht="20.100000000000001" customHeight="1">
      <c r="A6" s="71" t="s">
        <v>46</v>
      </c>
      <c r="B6" s="83">
        <v>1787.75</v>
      </c>
      <c r="C6" s="27">
        <v>236232</v>
      </c>
      <c r="D6" s="35">
        <v>7967</v>
      </c>
      <c r="E6" s="36">
        <v>18781</v>
      </c>
    </row>
    <row r="7" spans="1:5" s="37" customFormat="1" ht="20.100000000000001" customHeight="1">
      <c r="A7" s="71" t="s">
        <v>51</v>
      </c>
      <c r="B7" s="83">
        <v>1787.89</v>
      </c>
      <c r="C7" s="27">
        <v>236433</v>
      </c>
      <c r="D7" s="35">
        <v>7981</v>
      </c>
      <c r="E7" s="36">
        <v>18901</v>
      </c>
    </row>
    <row r="8" spans="1:5" s="37" customFormat="1" ht="20.100000000000001" customHeight="1">
      <c r="A8" s="71" t="s">
        <v>55</v>
      </c>
      <c r="B8" s="83">
        <v>1787.9</v>
      </c>
      <c r="C8" s="27">
        <v>236657</v>
      </c>
      <c r="D8" s="35">
        <v>7988</v>
      </c>
      <c r="E8" s="36">
        <v>18908</v>
      </c>
    </row>
    <row r="9" spans="1:5" s="37" customFormat="1" ht="20.100000000000001" customHeight="1">
      <c r="A9" s="72" t="s">
        <v>56</v>
      </c>
      <c r="B9" s="99">
        <v>1790.64</v>
      </c>
      <c r="C9" s="91">
        <v>237741</v>
      </c>
      <c r="D9" s="100">
        <v>8038</v>
      </c>
      <c r="E9" s="101">
        <v>19012</v>
      </c>
    </row>
    <row r="10" spans="1:5" s="37" customFormat="1">
      <c r="A10" s="11"/>
      <c r="B10" s="11"/>
      <c r="C10" s="11"/>
      <c r="D10" s="11"/>
      <c r="E10" s="21" t="s">
        <v>45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dataValidations count="1">
    <dataValidation imeMode="off" allowBlank="1" showInputMessage="1" showErrorMessage="1" sqref="B5:E9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グラフ </vt:lpstr>
      <vt:lpstr>7-1水道事業の推移</vt:lpstr>
      <vt:lpstr>7-2用途別給水量</vt:lpstr>
      <vt:lpstr>7-3用途別調定栓数</vt:lpstr>
      <vt:lpstr>7-4受水量及び有効水量</vt:lpstr>
      <vt:lpstr>7-5受水費及び給水収益 </vt:lpstr>
      <vt:lpstr>7-6基地内給水量</vt:lpstr>
      <vt:lpstr>7-7各分岐点給水区域内の</vt:lpstr>
      <vt:lpstr>7-8下水道概況</vt:lpstr>
      <vt:lpstr>7-9下水道普及状況</vt:lpstr>
      <vt:lpstr>'7-9下水道普及状況'!Print_Area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2022-03-14T06:49:09Z</cp:lastPrinted>
  <dcterms:created xsi:type="dcterms:W3CDTF">2014-03-10T07:40:23Z</dcterms:created>
  <dcterms:modified xsi:type="dcterms:W3CDTF">2022-03-25T07:30:28Z</dcterms:modified>
</cp:coreProperties>
</file>