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45.6\企画部_企画政策課\統計係\09宜野湾市統計書\R3統計書\ホームページ公開\"/>
    </mc:Choice>
  </mc:AlternateContent>
  <bookViews>
    <workbookView xWindow="12300" yWindow="-120" windowWidth="20730" windowHeight="11160" tabRatio="880"/>
  </bookViews>
  <sheets>
    <sheet name="グラフ " sheetId="16" r:id="rId1"/>
    <sheet name="9-1母子保健事業健康診査状況 " sheetId="17" r:id="rId2"/>
    <sheet name="9-2予防接種の状況(1)" sheetId="18" r:id="rId3"/>
    <sheet name="9-2予防接種の状況(2)" sheetId="19" r:id="rId4"/>
    <sheet name="9-3各種健診(検診受診状況" sheetId="20" r:id="rId5"/>
    <sheet name="9-4親子健康手帳交付状況" sheetId="21" r:id="rId6"/>
    <sheet name="9-5ごみ処理状況" sheetId="22" r:id="rId7"/>
    <sheet name="9-6し尿処理状況" sheetId="23" r:id="rId8"/>
    <sheet name="9-7畜犬野犬等の状況 " sheetId="24" r:id="rId9"/>
    <sheet name="9-8公害苦情一覧" sheetId="25" r:id="rId10"/>
    <sheet name="9-9国民健康保険加入状況" sheetId="11" r:id="rId11"/>
    <sheet name="9-10国民健康保険受診状況" sheetId="26" r:id="rId12"/>
    <sheet name="9-11国民健康保険税賦課" sheetId="13" r:id="rId13"/>
    <sheet name="9-12国民健康保険の出産育児" sheetId="14" r:id="rId14"/>
    <sheet name="9-13医療施設数、病床数" sheetId="15" r:id="rId15"/>
  </sheets>
  <definedNames>
    <definedName name="_xlnm._FilterDatabase" localSheetId="10" hidden="1">'9-9国民健康保険加入状況'!#REF!</definedName>
    <definedName name="_xlnm.Print_Area" localSheetId="11">'9-10国民健康保険受診状況'!$A$1:$K$17</definedName>
    <definedName name="_xlnm.Print_Area" localSheetId="12">'9-11国民健康保険税賦課'!$A$1:$G$21</definedName>
    <definedName name="_xlnm.Print_Area" localSheetId="13">'9-12国民健康保険の出産育児'!$A$1:$E$10</definedName>
    <definedName name="_xlnm.Print_Area" localSheetId="14">'9-13医療施設数、病床数'!$A$1:$I$11</definedName>
    <definedName name="_xlnm.Print_Area" localSheetId="1">'9-1母子保健事業健康診査状況 '!$A$1:$J$11</definedName>
    <definedName name="_xlnm.Print_Area" localSheetId="2">'9-2予防接種の状況(1)'!$A$1:$G$31</definedName>
    <definedName name="_xlnm.Print_Area" localSheetId="3">'9-2予防接種の状況(2)'!$A$1:$G$46</definedName>
    <definedName name="_xlnm.Print_Area" localSheetId="6">'9-5ごみ処理状況'!$A$1:$K$10</definedName>
    <definedName name="_xlnm.Print_Area" localSheetId="7">'9-6し尿処理状況'!$A$1:$D$10</definedName>
    <definedName name="_xlnm.Print_Area" localSheetId="9">'9-8公害苦情一覧'!$A$1:$O$15</definedName>
    <definedName name="_xlnm.Print_Area" localSheetId="10">'9-9国民健康保険加入状況'!$A$1:$K$21</definedName>
    <definedName name="_xlnm.Print_Area" localSheetId="0">'グラフ '!$A$1:$K$65</definedName>
    <definedName name="使用場所" localSheetId="6">#REF!</definedName>
    <definedName name="使用場所" localSheetId="7">#REF!</definedName>
    <definedName name="使用場所" localSheetId="8">#REF!</definedName>
    <definedName name="使用場所" localSheetId="9">#REF!</definedName>
    <definedName name="使用場所">#REF!</definedName>
  </definedNames>
  <calcPr calcId="162913"/>
</workbook>
</file>

<file path=xl/calcChain.xml><?xml version="1.0" encoding="utf-8"?>
<calcChain xmlns="http://schemas.openxmlformats.org/spreadsheetml/2006/main">
  <c r="G68" i="26" l="1"/>
  <c r="E68" i="26"/>
  <c r="E67" i="26"/>
  <c r="D67" i="26"/>
  <c r="C67" i="26"/>
  <c r="A67" i="26"/>
  <c r="D65" i="26"/>
  <c r="C65" i="26"/>
  <c r="A65" i="26"/>
  <c r="A68" i="26" s="1"/>
  <c r="G59" i="26"/>
  <c r="E59" i="26"/>
  <c r="D59" i="26"/>
  <c r="C59" i="26"/>
  <c r="A59" i="26"/>
  <c r="E58" i="26"/>
  <c r="D58" i="26"/>
  <c r="C58" i="26"/>
  <c r="A58" i="26"/>
  <c r="G50" i="26"/>
  <c r="E50" i="26"/>
  <c r="D50" i="26"/>
  <c r="C50" i="26"/>
  <c r="A50" i="26"/>
  <c r="E49" i="26"/>
  <c r="D49" i="26"/>
  <c r="C49" i="26"/>
  <c r="A49" i="26"/>
  <c r="G41" i="26"/>
  <c r="E41" i="26"/>
  <c r="D41" i="26"/>
  <c r="C41" i="26"/>
  <c r="A41" i="26"/>
  <c r="E40" i="26"/>
  <c r="D40" i="26"/>
  <c r="C40" i="26"/>
  <c r="A40" i="26"/>
  <c r="G32" i="26"/>
  <c r="E32" i="26"/>
  <c r="D32" i="26"/>
  <c r="C32" i="26"/>
  <c r="A32" i="26"/>
  <c r="E31" i="26"/>
  <c r="D31" i="26"/>
  <c r="C31" i="26"/>
  <c r="A31" i="26"/>
  <c r="C68" i="26" l="1"/>
  <c r="D68" i="26"/>
</calcChain>
</file>

<file path=xl/sharedStrings.xml><?xml version="1.0" encoding="utf-8"?>
<sst xmlns="http://schemas.openxmlformats.org/spreadsheetml/2006/main" count="617" uniqueCount="268">
  <si>
    <t>－</t>
  </si>
  <si>
    <t>野焼き</t>
  </si>
  <si>
    <t>粉じん関係</t>
  </si>
  <si>
    <t>空地管理関係</t>
  </si>
  <si>
    <t>ハブ類関係</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</si>
  <si>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</si>
  <si>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</si>
  <si>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</si>
  <si>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</si>
  <si>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</si>
  <si>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</si>
  <si>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</si>
  <si>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</si>
  <si>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</si>
  <si>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</si>
  <si>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</si>
  <si>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</si>
  <si>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</si>
  <si>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資源</t>
    <rPh sb="0" eb="2">
      <t>シゲン</t>
    </rPh>
    <phoneticPr fontId="2"/>
  </si>
  <si>
    <t>有害</t>
    <rPh sb="0" eb="2">
      <t>ユウガイ</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</si>
  <si>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</si>
  <si>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種別</t>
    <rPh sb="0" eb="2">
      <t>シュベツ</t>
    </rPh>
    <phoneticPr fontId="2"/>
  </si>
  <si>
    <t>調定額</t>
    <rPh sb="0" eb="1">
      <t>チョウ</t>
    </rPh>
    <rPh sb="1" eb="2">
      <t>テイ</t>
    </rPh>
    <rPh sb="2" eb="3">
      <t>ガク</t>
    </rPh>
    <phoneticPr fontId="2"/>
  </si>
  <si>
    <t>一人当り税額</t>
    <rPh sb="0" eb="2">
      <t>ヒトリ</t>
    </rPh>
    <rPh sb="2" eb="3">
      <t>アタ</t>
    </rPh>
    <rPh sb="4" eb="6">
      <t>ゼイガク</t>
    </rPh>
    <phoneticPr fontId="2"/>
  </si>
  <si>
    <t>被保険者数</t>
    <rPh sb="0" eb="1">
      <t>ヒ</t>
    </rPh>
    <rPh sb="1" eb="4">
      <t>ホケンシャ</t>
    </rPh>
    <rPh sb="4" eb="5">
      <t>スウ</t>
    </rPh>
    <phoneticPr fontId="2"/>
  </si>
  <si>
    <t>一般</t>
  </si>
  <si>
    <t>退職</t>
  </si>
  <si>
    <t>計</t>
  </si>
  <si>
    <t>対象者</t>
  </si>
  <si>
    <t>受診者</t>
  </si>
  <si>
    <t>年度</t>
    <rPh sb="0" eb="2">
      <t>ネンド</t>
    </rPh>
    <phoneticPr fontId="2"/>
  </si>
  <si>
    <t>畜犬登録数</t>
    <rPh sb="0" eb="1">
      <t>チク</t>
    </rPh>
    <rPh sb="1" eb="2">
      <t>ケン</t>
    </rPh>
    <rPh sb="2" eb="5">
      <t>トウロクスウ</t>
    </rPh>
    <phoneticPr fontId="2"/>
  </si>
  <si>
    <t>野犬捕獲数（頭）</t>
    <rPh sb="0" eb="2">
      <t>ヤケン</t>
    </rPh>
    <rPh sb="2" eb="4">
      <t>ホカク</t>
    </rPh>
    <rPh sb="4" eb="5">
      <t>スウ</t>
    </rPh>
    <rPh sb="6" eb="7">
      <t>アタマ</t>
    </rPh>
    <phoneticPr fontId="2"/>
  </si>
  <si>
    <t>有床</t>
    <rPh sb="0" eb="2">
      <t>ユウショウ</t>
    </rPh>
    <phoneticPr fontId="2"/>
  </si>
  <si>
    <t>無   床</t>
    <phoneticPr fontId="2"/>
  </si>
  <si>
    <t>平成28年度</t>
  </si>
  <si>
    <t>28年度</t>
  </si>
  <si>
    <t>平成29年度</t>
  </si>
  <si>
    <t>　　　　</t>
    <phoneticPr fontId="2"/>
  </si>
  <si>
    <t>【H29年報データより】</t>
    <rPh sb="4" eb="6">
      <t>ネンポウ</t>
    </rPh>
    <phoneticPr fontId="2"/>
  </si>
  <si>
    <t xml:space="preserve">C(1)、F(1) </t>
    <phoneticPr fontId="2"/>
  </si>
  <si>
    <t>A表</t>
    <rPh sb="1" eb="2">
      <t>ヒョウ</t>
    </rPh>
    <phoneticPr fontId="2"/>
  </si>
  <si>
    <t>診療費の費用額（小計）</t>
    <rPh sb="0" eb="2">
      <t>シンリョウ</t>
    </rPh>
    <rPh sb="2" eb="3">
      <t>ヒ</t>
    </rPh>
    <rPh sb="4" eb="6">
      <t>ヒヨウ</t>
    </rPh>
    <rPh sb="6" eb="7">
      <t>ガク</t>
    </rPh>
    <rPh sb="8" eb="10">
      <t>ショウケイ</t>
    </rPh>
    <phoneticPr fontId="2"/>
  </si>
  <si>
    <t>件数（小計）</t>
    <rPh sb="0" eb="1">
      <t>ケン</t>
    </rPh>
    <rPh sb="1" eb="2">
      <t>スウ</t>
    </rPh>
    <rPh sb="3" eb="5">
      <t>ショウケイ</t>
    </rPh>
    <phoneticPr fontId="2"/>
  </si>
  <si>
    <t>日数（小計）</t>
    <rPh sb="0" eb="2">
      <t>ヒカズ</t>
    </rPh>
    <rPh sb="3" eb="5">
      <t>ショウケイ</t>
    </rPh>
    <phoneticPr fontId="2"/>
  </si>
  <si>
    <t>費用額計</t>
    <rPh sb="0" eb="2">
      <t>ヒヨウ</t>
    </rPh>
    <rPh sb="2" eb="3">
      <t>ガク</t>
    </rPh>
    <rPh sb="3" eb="4">
      <t>ケイ</t>
    </rPh>
    <phoneticPr fontId="2"/>
  </si>
  <si>
    <t>被保数　年度平均</t>
    <rPh sb="0" eb="1">
      <t>ヒ</t>
    </rPh>
    <rPh sb="1" eb="2">
      <t>ホ</t>
    </rPh>
    <rPh sb="2" eb="3">
      <t>スウ</t>
    </rPh>
    <rPh sb="4" eb="6">
      <t>ネンド</t>
    </rPh>
    <rPh sb="6" eb="8">
      <t>ヘイキン</t>
    </rPh>
    <phoneticPr fontId="2"/>
  </si>
  <si>
    <t>⇒ 一般</t>
    <rPh sb="2" eb="4">
      <t>イッパン</t>
    </rPh>
    <phoneticPr fontId="2"/>
  </si>
  <si>
    <t>⇒ 退職</t>
    <rPh sb="2" eb="4">
      <t>タイショク</t>
    </rPh>
    <phoneticPr fontId="2"/>
  </si>
  <si>
    <t>1人あたり診療費</t>
    <rPh sb="1" eb="2">
      <t>ニン</t>
    </rPh>
    <rPh sb="5" eb="7">
      <t>シンリョウ</t>
    </rPh>
    <rPh sb="7" eb="8">
      <t>ヒ</t>
    </rPh>
    <phoneticPr fontId="2"/>
  </si>
  <si>
    <t>1件あたり</t>
    <rPh sb="1" eb="2">
      <t>ケン</t>
    </rPh>
    <phoneticPr fontId="2"/>
  </si>
  <si>
    <t>1日あたり</t>
    <rPh sb="1" eb="2">
      <t>ニチ</t>
    </rPh>
    <phoneticPr fontId="2"/>
  </si>
  <si>
    <t>1人あたり費用額</t>
    <rPh sb="1" eb="2">
      <t>ニン</t>
    </rPh>
    <rPh sb="5" eb="7">
      <t>ヒヨウ</t>
    </rPh>
    <rPh sb="7" eb="8">
      <t>ガク</t>
    </rPh>
    <phoneticPr fontId="2"/>
  </si>
  <si>
    <t>1人あたり費用額(一般＋退職)</t>
    <rPh sb="1" eb="2">
      <t>ニン</t>
    </rPh>
    <rPh sb="5" eb="7">
      <t>ヒヨウ</t>
    </rPh>
    <rPh sb="7" eb="8">
      <t>ガク</t>
    </rPh>
    <rPh sb="9" eb="11">
      <t>イッパン</t>
    </rPh>
    <rPh sb="12" eb="14">
      <t>タイショク</t>
    </rPh>
    <phoneticPr fontId="2"/>
  </si>
  <si>
    <t>【H28年報データより】</t>
    <rPh sb="4" eb="6">
      <t>ネンポウ</t>
    </rPh>
    <phoneticPr fontId="2"/>
  </si>
  <si>
    <t>【H27年報データより】</t>
    <rPh sb="4" eb="6">
      <t>ネンポウ</t>
    </rPh>
    <phoneticPr fontId="2"/>
  </si>
  <si>
    <t>収入済額</t>
    <rPh sb="0" eb="1">
      <t>オサム</t>
    </rPh>
    <rPh sb="1" eb="2">
      <t>イ</t>
    </rPh>
    <rPh sb="2" eb="3">
      <t>ズ</t>
    </rPh>
    <rPh sb="3" eb="4">
      <t>ガク</t>
    </rPh>
    <phoneticPr fontId="2"/>
  </si>
  <si>
    <t>その他（資源・有害）</t>
    <rPh sb="2" eb="3">
      <t>タ</t>
    </rPh>
    <rPh sb="4" eb="6">
      <t>シゲン</t>
    </rPh>
    <rPh sb="7" eb="9">
      <t>ユウガイ</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</si>
  <si>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</si>
  <si>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平成30年</t>
  </si>
  <si>
    <t>3,560(243)</t>
  </si>
  <si>
    <t>3,520(220)</t>
  </si>
  <si>
    <t>←削除</t>
    <rPh sb="1" eb="3">
      <t>サクジョ</t>
    </rPh>
    <phoneticPr fontId="2"/>
  </si>
  <si>
    <t>【H30年報データより】</t>
    <rPh sb="4" eb="6">
      <t>ネンポウ</t>
    </rPh>
    <phoneticPr fontId="2"/>
  </si>
  <si>
    <t>平成30年度</t>
  </si>
  <si>
    <t>3-1畜犬登録数</t>
    <rPh sb="3" eb="4">
      <t>チク</t>
    </rPh>
    <rPh sb="4" eb="5">
      <t>ケン</t>
    </rPh>
    <rPh sb="5" eb="8">
      <t>トウロクスウ</t>
    </rPh>
    <phoneticPr fontId="2"/>
  </si>
  <si>
    <t>3-2野犬・不要犬の捕獲数</t>
    <rPh sb="3" eb="5">
      <t>ヤケン</t>
    </rPh>
    <rPh sb="6" eb="7">
      <t>フ</t>
    </rPh>
    <rPh sb="8" eb="9">
      <t>ケン</t>
    </rPh>
    <rPh sb="10" eb="12">
      <t>ホカク</t>
    </rPh>
    <rPh sb="12" eb="13">
      <t>カズ</t>
    </rPh>
    <phoneticPr fontId="2"/>
  </si>
  <si>
    <t>収 納 率</t>
    <rPh sb="0" eb="1">
      <t>オサム</t>
    </rPh>
    <rPh sb="2" eb="3">
      <t>オサメ</t>
    </rPh>
    <rPh sb="4" eb="5">
      <t>リツ</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</si>
  <si>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</si>
  <si>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　　までとなっており、平成27年度の実績からは定期接種実施状況へ掲載しております。</t>
    <phoneticPr fontId="2"/>
  </si>
  <si>
    <t>【R1年報データより】</t>
    <rPh sb="3" eb="5">
      <t>ネンポウ</t>
    </rPh>
    <phoneticPr fontId="2"/>
  </si>
  <si>
    <t>C(3)、F(2)</t>
    <phoneticPr fontId="2"/>
  </si>
  <si>
    <t xml:space="preserve">C(1)、F(1) </t>
    <phoneticPr fontId="2"/>
  </si>
  <si>
    <t>C(3)、F(2)</t>
    <phoneticPr fontId="2"/>
  </si>
  <si>
    <t>C(3)、F(2)</t>
    <phoneticPr fontId="2"/>
  </si>
  <si>
    <t>令和元年度</t>
  </si>
  <si>
    <t>令和2年度</t>
    <phoneticPr fontId="2"/>
  </si>
  <si>
    <t>受 診 率</t>
  </si>
  <si>
    <t xml:space="preserve"> －  </t>
  </si>
  <si>
    <t>平成29年</t>
  </si>
  <si>
    <t>3,603(287)</t>
  </si>
  <si>
    <t>3,669(312)</t>
  </si>
  <si>
    <t>令和元年度　　　　　　総数</t>
  </si>
  <si>
    <t>29年度</t>
  </si>
  <si>
    <t>30年度</t>
  </si>
  <si>
    <t>各年度末現在(単位：円・人・％)</t>
    <rPh sb="7" eb="9">
      <t>タンイ</t>
    </rPh>
    <rPh sb="10" eb="11">
      <t>エン</t>
    </rPh>
    <rPh sb="12" eb="13">
      <t>ヒト</t>
    </rPh>
    <phoneticPr fontId="2"/>
  </si>
  <si>
    <t>１．母子保健事業健康診査状況</t>
  </si>
  <si>
    <t>各年度末現在(単位:人・％)</t>
  </si>
  <si>
    <t>乳児一般健康診査</t>
  </si>
  <si>
    <t>1才6ヶ月健診</t>
  </si>
  <si>
    <t>3才児健診</t>
  </si>
  <si>
    <t>該当者</t>
  </si>
  <si>
    <t>受診者数</t>
  </si>
  <si>
    <t>受診率</t>
  </si>
  <si>
    <t>令和2年度</t>
  </si>
  <si>
    <t>資料：健康増進課</t>
  </si>
  <si>
    <t>２．予 防 接 種 の 状 況</t>
  </si>
  <si>
    <t>【定期予防接種-その１】</t>
  </si>
  <si>
    <t>各年度末現在（単位：人・％）</t>
  </si>
  <si>
    <t>年　度</t>
  </si>
  <si>
    <t>不活化ポリオ</t>
  </si>
  <si>
    <t>接種者</t>
  </si>
  <si>
    <t>接種率</t>
  </si>
  <si>
    <t>ＢＣＧ</t>
  </si>
  <si>
    <t>日本脳炎</t>
  </si>
  <si>
    <t>インフル
エンザ</t>
  </si>
  <si>
    <t>【定期予防接種-その２】</t>
  </si>
  <si>
    <t>ＤＰＴ
（３種混合）</t>
  </si>
  <si>
    <t>ＤＴ</t>
  </si>
  <si>
    <t>DPT-IPV
（４種混合）</t>
  </si>
  <si>
    <t>【定期予防接種-その３】</t>
  </si>
  <si>
    <t>麻しん風しんMR１期</t>
  </si>
  <si>
    <t>麻しん風しんMR２期</t>
  </si>
  <si>
    <t>【定期予防接種-その４】</t>
  </si>
  <si>
    <t>ヒブ</t>
  </si>
  <si>
    <t>小児の肺炎球菌</t>
  </si>
  <si>
    <t>子宮頸がん予防ワクチン</t>
  </si>
  <si>
    <t>【定期予防接種-その５】</t>
  </si>
  <si>
    <t>水痘
(みずぼうそう)</t>
  </si>
  <si>
    <t>【任意予防接種】</t>
  </si>
  <si>
    <t>接種率(％)</t>
  </si>
  <si>
    <t xml:space="preserve">　注：平成23年度より、任意予防接種のうち感染力の高いおたふくかぜの予防接種希望者は　　　　　　　　　　　　　　　　　　　　　　　　　　　　　　　　　　　　　　　　　　　　　　　　　　　　　　　　　
</t>
    <phoneticPr fontId="2"/>
  </si>
  <si>
    <t>　注：子宮頸がん予防ワクチンは、平成25年6月14日付厚労省の副反応症例に伴い、</t>
    <phoneticPr fontId="2"/>
  </si>
  <si>
    <t>　　　積極的勧奨（個別通知）の差控えがあり、それ以降個別通知を行っていない</t>
    <phoneticPr fontId="2"/>
  </si>
  <si>
    <t>　　　公費で接種できる</t>
    <phoneticPr fontId="2"/>
  </si>
  <si>
    <t>３．各種健診（検診）受診状況</t>
  </si>
  <si>
    <t>特定健康診査</t>
  </si>
  <si>
    <t>一般健康診査</t>
  </si>
  <si>
    <t>個別及び
集団方式</t>
  </si>
  <si>
    <t>４０歳以上</t>
  </si>
  <si>
    <t>４０歳未満</t>
  </si>
  <si>
    <t>人間
ドック</t>
  </si>
  <si>
    <t>訪問診査</t>
  </si>
  <si>
    <t>胃がん検診</t>
  </si>
  <si>
    <t>大腸がん検診</t>
  </si>
  <si>
    <t>肺がん・結核検診</t>
  </si>
  <si>
    <t>子宮頸がん検診</t>
  </si>
  <si>
    <t>乳がん検診</t>
  </si>
  <si>
    <t xml:space="preserve">　注：乳がん･子宮頸がんの受診率
    </t>
  </si>
  <si>
    <t xml:space="preserve">     ＝（[前年度受診者数＋当該年度受診者数]-2年連続受診者数）／当該年度の対象者数</t>
  </si>
  <si>
    <t>４．親子健康手帳(母子手帳)交付状況</t>
  </si>
  <si>
    <t xml:space="preserve">    各年月末現在(単位:冊)</t>
  </si>
  <si>
    <t>　　　月別</t>
  </si>
  <si>
    <t>総数</t>
  </si>
  <si>
    <t>1月</t>
  </si>
  <si>
    <t>2月</t>
  </si>
  <si>
    <t>3月</t>
  </si>
  <si>
    <t>4月</t>
  </si>
  <si>
    <t>5月</t>
  </si>
  <si>
    <t>6月</t>
  </si>
  <si>
    <t>7月</t>
  </si>
  <si>
    <t>8月</t>
  </si>
  <si>
    <t>9月</t>
  </si>
  <si>
    <t>10月</t>
  </si>
  <si>
    <t>11月</t>
  </si>
  <si>
    <t>12月</t>
  </si>
  <si>
    <t>令和元年</t>
  </si>
  <si>
    <t>令和2年</t>
  </si>
  <si>
    <t>令和3年</t>
  </si>
  <si>
    <t xml:space="preserve">    資料：健康増進課</t>
  </si>
  <si>
    <t>５．ご み 処 理 状 況</t>
  </si>
  <si>
    <t>各年度末現在(単位:世帯・日・台・トン)</t>
  </si>
  <si>
    <t>収集
運搬
世帯数</t>
  </si>
  <si>
    <t>収集
運搬
日数</t>
  </si>
  <si>
    <t>収集
運搬
台数</t>
  </si>
  <si>
    <t>ごみの種別収集量</t>
  </si>
  <si>
    <t>1日平均</t>
  </si>
  <si>
    <t>合計</t>
  </si>
  <si>
    <t>可燃</t>
  </si>
  <si>
    <t>不燃</t>
  </si>
  <si>
    <t>粗大</t>
  </si>
  <si>
    <t>資源</t>
  </si>
  <si>
    <t>有害</t>
  </si>
  <si>
    <t>排 出 量</t>
  </si>
  <si>
    <t xml:space="preserve">        資料：環境対策課</t>
  </si>
  <si>
    <t>６．し 尿 処 理 状 況</t>
  </si>
  <si>
    <t>各年度末現在(単位:日・kℓ)</t>
  </si>
  <si>
    <t>収集運搬</t>
  </si>
  <si>
    <t>収集運搬・</t>
  </si>
  <si>
    <t>１日平均収集</t>
  </si>
  <si>
    <t>日      数</t>
  </si>
  <si>
    <t>処理量</t>
  </si>
  <si>
    <t>運搬量</t>
  </si>
  <si>
    <t>資料：環境対策課</t>
  </si>
  <si>
    <t>７．畜　犬・野　犬　等　の　状　況</t>
  </si>
  <si>
    <t>各年度末現在(単位：頭)</t>
  </si>
  <si>
    <t>畜犬登録数</t>
  </si>
  <si>
    <t>野犬及び不要犬</t>
  </si>
  <si>
    <t>犬による咬傷被害状況</t>
  </si>
  <si>
    <t>捕      獲      数</t>
  </si>
  <si>
    <t>飼い犬</t>
  </si>
  <si>
    <t>野犬</t>
  </si>
  <si>
    <t>3,851(339)</t>
  </si>
  <si>
    <t>　※（　）内は新規登録</t>
  </si>
  <si>
    <t xml:space="preserve">           資料：環境対策課</t>
  </si>
  <si>
    <t>８． 公 害 苦 情 一 覧</t>
  </si>
  <si>
    <t>各年度月末現在(単位:件)</t>
  </si>
  <si>
    <t>令和2年度　　　　　　総数</t>
  </si>
  <si>
    <t>騒音関係</t>
  </si>
  <si>
    <t>悪臭関係</t>
  </si>
  <si>
    <t>ﾊﾁ､ｺﾞｷﾌﾞﾘ､ﾔｽﾃﾞ関係</t>
  </si>
  <si>
    <t>犬の苦情</t>
  </si>
  <si>
    <t>猫の苦情</t>
  </si>
  <si>
    <t>その他</t>
  </si>
  <si>
    <t>国民健康保険</t>
  </si>
  <si>
    <t>　令和2年度国民健康保険の加入状況は、令和3年3月31日現在で世帯数15,204世帯（対前年度比 1.08%増）、被保険者数25,503人（対前年度比 0.71%減）となっている。</t>
  </si>
  <si>
    <t>９．国 民 健 康 保 険 加 入 状 況</t>
  </si>
  <si>
    <t>住民登録</t>
  </si>
  <si>
    <t>被保険者の内訳</t>
  </si>
  <si>
    <t>世帯数</t>
  </si>
  <si>
    <t>人口</t>
  </si>
  <si>
    <t>加入率</t>
  </si>
  <si>
    <t>被  保</t>
  </si>
  <si>
    <t>一般被</t>
  </si>
  <si>
    <t>構成比</t>
  </si>
  <si>
    <t>退職被</t>
  </si>
  <si>
    <t>険者数</t>
  </si>
  <si>
    <t>保険者数</t>
  </si>
  <si>
    <t>伸　率</t>
  </si>
  <si>
    <t>元年度</t>
  </si>
  <si>
    <t>2年度</t>
  </si>
  <si>
    <t xml:space="preserve">　　　資料：国民健康保険課 </t>
  </si>
  <si>
    <t>１０．国 民 健 康 保 険</t>
  </si>
  <si>
    <t>受 診 状 況</t>
  </si>
  <si>
    <t>各年度末現在(単位：円)</t>
  </si>
  <si>
    <t>一般被保険者療養の給付等</t>
  </si>
  <si>
    <t>退職被保険者療養の給付等</t>
  </si>
  <si>
    <t>1人当り療養諸費
費用額(全体)</t>
  </si>
  <si>
    <t>診療費</t>
  </si>
  <si>
    <t>1人当り療養諸費
費用額</t>
  </si>
  <si>
    <t>1人当り療養諸費　費用額</t>
  </si>
  <si>
    <t>1件当り</t>
  </si>
  <si>
    <t>1日当り</t>
  </si>
  <si>
    <t>1人当り</t>
  </si>
  <si>
    <t xml:space="preserve">  注 ： 診療費＝入院＋入院外＋歯科</t>
  </si>
  <si>
    <t xml:space="preserve"> 　　　 療養の給付＝診療費＋調剤＋食事・生活療養費＋訪問看護</t>
  </si>
  <si>
    <t>　　　　療養諸費＝療養の給付＋療養費</t>
  </si>
  <si>
    <t>　　　　療養の給付は3月～2月診療分</t>
  </si>
  <si>
    <t>　　　　療養費は4月～3月支給決定分</t>
  </si>
  <si>
    <t>　注：一人当り税額＝調定額÷被保険者数（年度平均）</t>
  </si>
  <si>
    <t>資料：国民健康保険課</t>
  </si>
  <si>
    <t>　　　収納率＝収納額÷（調定額－居所不明者分調定額）×100</t>
  </si>
  <si>
    <t>１２．国民健康保険の出産育児一時金・葬祭費</t>
  </si>
  <si>
    <t>各年度末現在(単位：件・千円)</t>
  </si>
  <si>
    <t>出産育児一時金</t>
  </si>
  <si>
    <t>葬祭費</t>
  </si>
  <si>
    <t>件数</t>
  </si>
  <si>
    <t>支給額</t>
  </si>
  <si>
    <t>１３．医療施設数、病床数</t>
  </si>
  <si>
    <t>各年度末現在(単位：施設・床)</t>
  </si>
  <si>
    <t>総　　数</t>
  </si>
  <si>
    <t>病　　院</t>
  </si>
  <si>
    <t>一般診療所</t>
  </si>
  <si>
    <t>歯科診療所</t>
  </si>
  <si>
    <t>有床診療所</t>
  </si>
  <si>
    <t>無   床</t>
  </si>
  <si>
    <t>施設数</t>
  </si>
  <si>
    <t>病床数</t>
  </si>
  <si>
    <t>診療所</t>
  </si>
  <si>
    <t xml:space="preserve"> 資料：国民健康保険課</t>
  </si>
  <si>
    <t>　注：法改正により、平成24年11月よりDPT（3種混合）がDPT-IPV（4種混合）へ変更</t>
    <rPh sb="1" eb="2">
      <t>チュウ</t>
    </rPh>
    <rPh sb="3" eb="6">
      <t>ホウカイセイ</t>
    </rPh>
    <phoneticPr fontId="2"/>
  </si>
  <si>
    <t xml:space="preserve">  　　調定額・収入済額（還付未済額含む）は、翌年度5月末時点</t>
    <phoneticPr fontId="4"/>
  </si>
  <si>
    <t>資料：健康増進課</t>
    <phoneticPr fontId="2"/>
  </si>
  <si>
    <t>　注：親子（母子）健康手帳交付数には、多胎、出生後交付、再交付も含む。</t>
    <rPh sb="1" eb="2">
      <t>チュウ</t>
    </rPh>
    <phoneticPr fontId="2"/>
  </si>
  <si>
    <t>各年度末現在(単位：世帯・人・％)</t>
    <rPh sb="10" eb="12">
      <t>セタイ</t>
    </rPh>
    <phoneticPr fontId="4"/>
  </si>
  <si>
    <t>　　　　　　年度
 区分</t>
    <phoneticPr fontId="2"/>
  </si>
  <si>
    <t>水痘
(みずぼ
 うそう)</t>
    <phoneticPr fontId="2"/>
  </si>
  <si>
    <t>おたふくかぜ
(流行性耳
 下腺炎)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</si>
</sst>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_ "/>
    <numFmt numFmtId="178" formatCode="0.0_ "/>
    <numFmt numFmtId="179" formatCode="0.0%"/>
    <numFmt numFmtId="180" formatCode="#,##0_ ;[Red]\-#,##0\ "/>
    <numFmt numFmtId="181" formatCode="#,##0.00;&quot;△ &quot;#,##0.00"/>
    <numFmt numFmtId="182" formatCode="#,##0_);[Red]\(#,##0\)"/>
    <numFmt numFmtId="183" formatCode="#,##0.00_ "/>
    <numFmt numFmtId="184" formatCode="0.00_ "/>
    <numFmt numFmtId="185" formatCode="#,##0\ "/>
    <numFmt numFmtId="186" formatCode="#,##0.0;[Red]\-#,##0.0"/>
    <numFmt numFmtId="187" formatCode="0.0"/>
    <numFmt numFmtId="188" formatCode="0.0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1"/>
      <name val="ＭＳ 明朝"/>
      <family val="1"/>
      <charset val="128"/>
    </font>
    <font>
      <sz val="18"/>
      <name val="ＭＳ Ｐゴシック"/>
      <family val="3"/>
      <charset val="128"/>
    </font>
    <font>
      <b/>
      <sz val="10"/>
      <name val="ＭＳ 明朝"/>
      <family val="1"/>
      <charset val="128"/>
    </font>
    <font>
      <sz val="9"/>
      <name val="ＭＳ Ｐゴシック"/>
      <family val="3"/>
      <charset val="128"/>
    </font>
    <font>
      <sz val="11"/>
      <name val="Meiryo UI"/>
      <family val="3"/>
      <charset val="128"/>
    </font>
    <font>
      <sz val="10"/>
      <name val="Meiryo UI"/>
      <family val="3"/>
      <charset val="128"/>
    </font>
    <font>
      <sz val="10"/>
      <name val="Arial"/>
      <family val="2"/>
    </font>
    <font>
      <b/>
      <sz val="10"/>
      <name val="Meiryo UI"/>
      <family val="3"/>
      <charset val="128"/>
    </font>
    <font>
      <sz val="9"/>
      <name val="Meiryo UI"/>
      <family val="3"/>
      <charset val="128"/>
    </font>
    <font>
      <sz val="11"/>
      <color theme="1"/>
      <name val="ＭＳ Ｐゴシック"/>
      <family val="3"/>
      <charset val="128"/>
      <scheme val="minor"/>
    </font>
    <font>
      <strike/>
      <sz val="9"/>
      <color rgb="FFFF0000"/>
      <name val="ＭＳ 明朝"/>
      <family val="1"/>
      <charset val="128"/>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9"/>
      <color theme="0"/>
      <name val="ＭＳ 明朝"/>
      <family val="1"/>
      <charset val="128"/>
    </font>
    <font>
      <b/>
      <sz val="14"/>
      <color theme="1"/>
      <name val="ＭＳ Ｐゴシック"/>
      <family val="3"/>
      <charset val="128"/>
    </font>
    <font>
      <b/>
      <sz val="14"/>
      <color theme="1"/>
      <name val="ＭＳ 明朝"/>
      <family val="1"/>
      <charset val="128"/>
    </font>
    <font>
      <strike/>
      <sz val="9"/>
      <name val="ＭＳ 明朝"/>
      <family val="1"/>
      <charset val="128"/>
    </font>
    <font>
      <sz val="11"/>
      <color theme="0" tint="-0.34998626667073579"/>
      <name val="ＭＳ Ｐゴシック"/>
      <family val="3"/>
      <charset val="128"/>
    </font>
    <font>
      <sz val="11"/>
      <color theme="0" tint="-0.34998626667073579"/>
      <name val="ＭＳ 明朝"/>
      <family val="1"/>
      <charset val="128"/>
    </font>
    <font>
      <sz val="8"/>
      <color theme="0" tint="-0.34998626667073579"/>
      <name val="ＭＳ Ｐゴシック"/>
      <family val="3"/>
      <charset val="128"/>
    </font>
    <font>
      <sz val="11"/>
      <color theme="0" tint="-0.34998626667073579"/>
      <name val="ＭＳ ゴシック"/>
      <family val="3"/>
      <charset val="128"/>
    </font>
    <font>
      <sz val="10"/>
      <color theme="0" tint="-0.34998626667073579"/>
      <name val="ＭＳ Ｐゴシック"/>
      <family val="3"/>
      <charset val="128"/>
    </font>
  </fonts>
  <fills count="2">
    <fill>
      <patternFill patternType="none"/>
    </fill>
    <fill>
      <patternFill patternType="gray125"/>
    </fill>
  </fills>
  <borders count="84">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
    <xf numFmtId="0" fontId="0" fillId="0" borderId="0"/>
    <xf numFmtId="9" fontId="21" fillId="0" borderId="0" applyFont="0" applyFill="0" applyBorder="0" applyAlignment="0" applyProtection="0">
      <alignment vertical="center"/>
    </xf>
    <xf numFmtId="9" fontId="1" fillId="0" borderId="0" applyFont="0" applyFill="0" applyBorder="0" applyAlignment="0" applyProtection="0"/>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0" fontId="21" fillId="0" borderId="0">
      <alignment vertical="center"/>
    </xf>
    <xf numFmtId="0" fontId="1" fillId="0" borderId="0">
      <alignment vertical="center"/>
    </xf>
    <xf numFmtId="0" fontId="1" fillId="0" borderId="0">
      <alignment vertical="center"/>
    </xf>
  </cellStyleXfs>
  <cellXfs count="572">
    <xf numFmtId="0" fontId="0" fillId="0" borderId="0" xfId="0"/>
    <xf numFmtId="0" fontId="3"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7" fillId="0" borderId="0" xfId="0" applyFont="1" applyFill="1" applyAlignment="1">
      <alignment vertical="center"/>
    </xf>
    <xf numFmtId="0" fontId="1" fillId="0" borderId="0" xfId="0" applyFont="1" applyFill="1"/>
    <xf numFmtId="0" fontId="3" fillId="0" borderId="0" xfId="0" applyFont="1" applyFill="1"/>
    <xf numFmtId="0" fontId="3" fillId="0" borderId="2" xfId="0" applyFont="1" applyFill="1" applyBorder="1" applyAlignment="1">
      <alignment horizontal="distributed" vertical="center" justifyLastLine="1"/>
    </xf>
    <xf numFmtId="0" fontId="3" fillId="0" borderId="2" xfId="0" applyFont="1" applyFill="1" applyBorder="1" applyAlignment="1">
      <alignment horizontal="center" vertical="center"/>
    </xf>
    <xf numFmtId="176" fontId="6" fillId="0" borderId="3"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7" fontId="6" fillId="0" borderId="5"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5" fillId="0" borderId="0" xfId="0" applyFont="1" applyFill="1"/>
    <xf numFmtId="0" fontId="3" fillId="0" borderId="8" xfId="0" applyFont="1" applyFill="1" applyBorder="1" applyAlignment="1">
      <alignment horizontal="distributed" vertical="center" justifyLastLine="1"/>
    </xf>
    <xf numFmtId="176" fontId="6" fillId="0" borderId="9" xfId="0" applyNumberFormat="1" applyFont="1" applyFill="1" applyBorder="1" applyAlignment="1">
      <alignment vertical="center"/>
    </xf>
    <xf numFmtId="176" fontId="6" fillId="0" borderId="5" xfId="0" applyNumberFormat="1" applyFont="1" applyFill="1" applyBorder="1" applyAlignment="1">
      <alignment vertical="center"/>
    </xf>
    <xf numFmtId="177" fontId="6" fillId="0" borderId="10" xfId="0" applyNumberFormat="1" applyFont="1" applyFill="1" applyBorder="1" applyAlignment="1">
      <alignment vertical="center"/>
    </xf>
    <xf numFmtId="0" fontId="5" fillId="0" borderId="0" xfId="0" applyFont="1" applyFill="1" applyAlignment="1"/>
    <xf numFmtId="176" fontId="6" fillId="0" borderId="3" xfId="0" applyNumberFormat="1" applyFont="1" applyFill="1" applyBorder="1" applyAlignment="1">
      <alignment vertical="center"/>
    </xf>
    <xf numFmtId="176" fontId="6" fillId="0" borderId="1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xf numFmtId="179" fontId="1" fillId="0" borderId="0" xfId="2"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38" fontId="5" fillId="0" borderId="0" xfId="5" applyFont="1" applyFill="1" applyBorder="1" applyAlignment="1">
      <alignment vertical="center"/>
    </xf>
    <xf numFmtId="178" fontId="5" fillId="0" borderId="0" xfId="5" applyNumberFormat="1"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distributed"/>
    </xf>
    <xf numFmtId="0" fontId="5" fillId="0" borderId="0" xfId="0" applyFont="1" applyFill="1" applyBorder="1" applyAlignment="1">
      <alignment horizontal="center" vertical="center"/>
    </xf>
    <xf numFmtId="0" fontId="3" fillId="0" borderId="0" xfId="0" applyFont="1" applyFill="1" applyBorder="1"/>
    <xf numFmtId="0" fontId="11" fillId="0" borderId="0" xfId="0" applyFont="1" applyFill="1" applyBorder="1"/>
    <xf numFmtId="0" fontId="0" fillId="0" borderId="0" xfId="0"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38" fontId="6" fillId="0" borderId="3" xfId="5" applyFont="1" applyFill="1" applyBorder="1" applyAlignment="1">
      <alignment vertical="center"/>
    </xf>
    <xf numFmtId="38" fontId="6" fillId="0" borderId="5" xfId="5" applyFont="1" applyFill="1" applyBorder="1" applyAlignment="1">
      <alignment vertical="center"/>
    </xf>
    <xf numFmtId="38" fontId="6" fillId="0" borderId="5" xfId="5" applyFont="1" applyFill="1" applyBorder="1" applyAlignment="1">
      <alignment horizontal="right" vertical="center"/>
    </xf>
    <xf numFmtId="0" fontId="0" fillId="0" borderId="0" xfId="0" applyFill="1" applyAlignment="1">
      <alignment vertical="center"/>
    </xf>
    <xf numFmtId="38" fontId="6" fillId="0" borderId="4" xfId="5" applyFont="1" applyFill="1" applyBorder="1" applyAlignment="1">
      <alignment horizontal="right" vertical="center"/>
    </xf>
    <xf numFmtId="176" fontId="6" fillId="0" borderId="0" xfId="0" applyNumberFormat="1" applyFont="1" applyFill="1" applyBorder="1" applyAlignment="1">
      <alignment horizontal="right" vertical="center"/>
    </xf>
    <xf numFmtId="0" fontId="5" fillId="0" borderId="0" xfId="0" applyFont="1" applyFill="1" applyAlignment="1">
      <alignment vertical="center"/>
    </xf>
    <xf numFmtId="0" fontId="3" fillId="0" borderId="14" xfId="0" applyFont="1" applyFill="1" applyBorder="1" applyAlignment="1">
      <alignment horizontal="distributed" vertical="center" indent="1"/>
    </xf>
    <xf numFmtId="176" fontId="6" fillId="0" borderId="5"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5" fillId="0" borderId="0" xfId="0" applyFont="1" applyFill="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shrinkToFit="1"/>
    </xf>
    <xf numFmtId="38" fontId="6" fillId="0" borderId="24" xfId="5" applyFont="1" applyFill="1" applyBorder="1" applyAlignment="1">
      <alignment horizontal="center" vertical="center" wrapText="1"/>
    </xf>
    <xf numFmtId="176" fontId="0" fillId="0" borderId="0" xfId="0" applyNumberFormat="1" applyFill="1"/>
    <xf numFmtId="0" fontId="3" fillId="0" borderId="25"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3" fillId="0" borderId="1" xfId="0" applyFont="1" applyFill="1" applyBorder="1" applyAlignment="1">
      <alignment horizontal="center" vertical="center" wrapText="1"/>
    </xf>
    <xf numFmtId="180" fontId="6" fillId="0" borderId="1" xfId="5" applyNumberFormat="1" applyFont="1" applyFill="1" applyBorder="1" applyAlignment="1">
      <alignment horizontal="center" vertical="center" wrapText="1"/>
    </xf>
    <xf numFmtId="38" fontId="6" fillId="0" borderId="1" xfId="5" applyFont="1" applyFill="1" applyBorder="1" applyAlignment="1">
      <alignment horizontal="center" vertical="center" wrapText="1"/>
    </xf>
    <xf numFmtId="0" fontId="8" fillId="0" borderId="0" xfId="0" applyFont="1" applyFill="1" applyAlignment="1">
      <alignment vertical="center"/>
    </xf>
    <xf numFmtId="176" fontId="0" fillId="0" borderId="0" xfId="0" applyNumberFormat="1" applyFill="1" applyAlignment="1">
      <alignment vertical="center"/>
    </xf>
    <xf numFmtId="0" fontId="12"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Alignment="1">
      <alignment vertical="center" wrapText="1"/>
    </xf>
    <xf numFmtId="0" fontId="8" fillId="0" borderId="26" xfId="0" applyFont="1" applyFill="1" applyBorder="1" applyAlignment="1">
      <alignment horizontal="distributed" justifyLastLine="1"/>
    </xf>
    <xf numFmtId="0" fontId="8" fillId="0" borderId="17" xfId="0" applyFont="1" applyFill="1" applyBorder="1" applyAlignment="1">
      <alignment horizontal="center" vertical="center"/>
    </xf>
    <xf numFmtId="0" fontId="8" fillId="0" borderId="29" xfId="0" applyFont="1" applyFill="1" applyBorder="1" applyAlignment="1">
      <alignment horizontal="center" vertical="center"/>
    </xf>
    <xf numFmtId="181" fontId="9" fillId="0" borderId="19" xfId="5" applyNumberFormat="1" applyFont="1" applyFill="1" applyBorder="1" applyAlignment="1">
      <alignment vertical="center" shrinkToFit="1"/>
    </xf>
    <xf numFmtId="181" fontId="9" fillId="0" borderId="30" xfId="5" applyNumberFormat="1" applyFont="1" applyFill="1" applyBorder="1" applyAlignment="1">
      <alignment vertical="center" shrinkToFit="1"/>
    </xf>
    <xf numFmtId="181" fontId="9" fillId="0" borderId="31" xfId="5" applyNumberFormat="1" applyFont="1" applyFill="1" applyBorder="1" applyAlignment="1">
      <alignment vertical="center" shrinkToFit="1"/>
    </xf>
    <xf numFmtId="0" fontId="8" fillId="0" borderId="32" xfId="0" applyFont="1" applyFill="1" applyBorder="1" applyAlignment="1">
      <alignment horizontal="center" vertical="center"/>
    </xf>
    <xf numFmtId="40" fontId="9" fillId="0" borderId="26" xfId="5" applyNumberFormat="1" applyFont="1" applyFill="1" applyBorder="1" applyAlignment="1">
      <alignment vertical="center"/>
    </xf>
    <xf numFmtId="4" fontId="9" fillId="0" borderId="26" xfId="0" applyNumberFormat="1" applyFont="1" applyFill="1" applyBorder="1" applyAlignment="1">
      <alignment vertical="center"/>
    </xf>
    <xf numFmtId="40" fontId="9" fillId="0" borderId="27" xfId="5" applyNumberFormat="1" applyFont="1" applyFill="1" applyBorder="1" applyAlignment="1">
      <alignment vertical="center"/>
    </xf>
    <xf numFmtId="181" fontId="9" fillId="0" borderId="9" xfId="5" applyNumberFormat="1" applyFont="1" applyFill="1" applyBorder="1" applyAlignment="1">
      <alignment vertical="center" shrinkToFit="1"/>
    </xf>
    <xf numFmtId="181" fontId="9" fillId="0" borderId="5" xfId="5" applyNumberFormat="1" applyFont="1" applyFill="1" applyBorder="1" applyAlignment="1">
      <alignment vertical="center" shrinkToFit="1"/>
    </xf>
    <xf numFmtId="181" fontId="9" fillId="0" borderId="10" xfId="5" applyNumberFormat="1" applyFont="1" applyFill="1" applyBorder="1" applyAlignment="1">
      <alignment vertical="center" shrinkToFit="1"/>
    </xf>
    <xf numFmtId="0" fontId="22" fillId="0" borderId="0" xfId="0" applyFont="1" applyFill="1" applyBorder="1" applyAlignment="1">
      <alignment vertical="center"/>
    </xf>
    <xf numFmtId="0" fontId="3" fillId="0" borderId="7" xfId="0" applyFont="1" applyFill="1" applyBorder="1" applyAlignment="1">
      <alignment vertical="center"/>
    </xf>
    <xf numFmtId="0" fontId="5" fillId="0" borderId="0" xfId="0" applyFont="1" applyFill="1" applyAlignment="1">
      <alignment horizontal="right"/>
    </xf>
    <xf numFmtId="0" fontId="0" fillId="0" borderId="0" xfId="0" applyFill="1" applyBorder="1"/>
    <xf numFmtId="0" fontId="0" fillId="0" borderId="0" xfId="0" applyFill="1" applyBorder="1" applyAlignment="1">
      <alignment vertical="center"/>
    </xf>
    <xf numFmtId="38" fontId="1" fillId="0" borderId="0" xfId="5" applyFill="1" applyBorder="1" applyAlignment="1">
      <alignment vertical="center"/>
    </xf>
    <xf numFmtId="0" fontId="3" fillId="0" borderId="34" xfId="0" applyFont="1" applyFill="1" applyBorder="1" applyAlignment="1">
      <alignment horizontal="distributed" vertical="center" justifyLastLine="1"/>
    </xf>
    <xf numFmtId="38" fontId="0" fillId="0" borderId="0" xfId="0" applyNumberFormat="1" applyFill="1" applyBorder="1"/>
    <xf numFmtId="0" fontId="5"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horizontal="distributed" vertical="center" justifyLastLine="1"/>
    </xf>
    <xf numFmtId="0" fontId="3" fillId="0" borderId="21" xfId="0" applyFont="1" applyFill="1" applyBorder="1" applyAlignment="1">
      <alignment horizontal="center" vertical="center"/>
    </xf>
    <xf numFmtId="0" fontId="3" fillId="0" borderId="23" xfId="0" applyFont="1" applyFill="1" applyBorder="1" applyAlignment="1">
      <alignment horizontal="distributed" vertical="center" justifyLastLine="1"/>
    </xf>
    <xf numFmtId="176" fontId="6" fillId="0" borderId="36" xfId="0" applyNumberFormat="1" applyFont="1" applyFill="1" applyBorder="1" applyAlignment="1">
      <alignment vertical="center"/>
    </xf>
    <xf numFmtId="176" fontId="6" fillId="0" borderId="26" xfId="0" applyNumberFormat="1" applyFont="1" applyFill="1" applyBorder="1" applyAlignment="1">
      <alignment vertical="center"/>
    </xf>
    <xf numFmtId="183" fontId="6" fillId="0" borderId="26" xfId="0" applyNumberFormat="1" applyFont="1" applyFill="1" applyBorder="1" applyAlignment="1">
      <alignment vertical="center"/>
    </xf>
    <xf numFmtId="176" fontId="6" fillId="0" borderId="37" xfId="0" applyNumberFormat="1" applyFont="1" applyFill="1" applyBorder="1" applyAlignment="1">
      <alignment vertical="center"/>
    </xf>
    <xf numFmtId="176" fontId="6" fillId="0" borderId="27" xfId="0" applyNumberFormat="1" applyFont="1" applyFill="1" applyBorder="1" applyAlignment="1">
      <alignment vertical="center"/>
    </xf>
    <xf numFmtId="184" fontId="6" fillId="0" borderId="36" xfId="0" applyNumberFormat="1" applyFont="1" applyFill="1" applyBorder="1" applyAlignment="1">
      <alignment vertical="center"/>
    </xf>
    <xf numFmtId="183" fontId="1" fillId="0" borderId="0" xfId="0" applyNumberFormat="1" applyFont="1" applyFill="1"/>
    <xf numFmtId="0" fontId="3" fillId="0" borderId="38"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185" fontId="6" fillId="0" borderId="9" xfId="0" applyNumberFormat="1" applyFont="1" applyFill="1" applyBorder="1" applyAlignment="1">
      <alignment vertical="center"/>
    </xf>
    <xf numFmtId="185" fontId="6" fillId="0" borderId="5" xfId="0" applyNumberFormat="1" applyFont="1" applyFill="1" applyBorder="1" applyAlignment="1">
      <alignment vertical="center"/>
    </xf>
    <xf numFmtId="185" fontId="6" fillId="0" borderId="10" xfId="0" applyNumberFormat="1" applyFont="1" applyFill="1" applyBorder="1" applyAlignment="1">
      <alignment vertical="center"/>
    </xf>
    <xf numFmtId="38" fontId="0" fillId="0" borderId="0" xfId="0" applyNumberFormat="1" applyFont="1" applyFill="1"/>
    <xf numFmtId="0" fontId="0" fillId="0" borderId="0" xfId="0" applyFont="1" applyFill="1"/>
    <xf numFmtId="0" fontId="3" fillId="0" borderId="0" xfId="5" applyNumberFormat="1" applyFont="1" applyFill="1" applyBorder="1" applyAlignment="1">
      <alignment horizontal="right" vertical="center"/>
    </xf>
    <xf numFmtId="0" fontId="3" fillId="0" borderId="21" xfId="9" applyFont="1" applyFill="1" applyBorder="1" applyAlignment="1">
      <alignment horizontal="distributed" vertical="center"/>
    </xf>
    <xf numFmtId="0" fontId="5" fillId="0" borderId="11" xfId="0" applyFont="1" applyFill="1" applyBorder="1" applyAlignment="1">
      <alignment horizontal="right" vertical="center"/>
    </xf>
    <xf numFmtId="177" fontId="6" fillId="0" borderId="10" xfId="0" applyNumberFormat="1" applyFont="1" applyFill="1" applyBorder="1" applyAlignment="1">
      <alignment horizontal="right" vertical="center"/>
    </xf>
    <xf numFmtId="38" fontId="6" fillId="0" borderId="36" xfId="5" applyFont="1" applyFill="1" applyBorder="1" applyAlignment="1">
      <alignment horizontal="right" vertical="center"/>
    </xf>
    <xf numFmtId="38" fontId="6" fillId="0" borderId="36" xfId="5" applyFont="1" applyFill="1" applyBorder="1"/>
    <xf numFmtId="176" fontId="6" fillId="0" borderId="9"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49" fontId="3" fillId="0" borderId="42" xfId="0" applyNumberFormat="1" applyFont="1" applyFill="1" applyBorder="1" applyAlignment="1">
      <alignment horizontal="distributed" vertical="center" wrapText="1" justifyLastLine="1"/>
    </xf>
    <xf numFmtId="0" fontId="5" fillId="0" borderId="11" xfId="0" applyFont="1" applyFill="1" applyBorder="1" applyAlignment="1">
      <alignment vertical="center"/>
    </xf>
    <xf numFmtId="38" fontId="9" fillId="0" borderId="35" xfId="5" applyFont="1" applyFill="1" applyBorder="1" applyAlignment="1">
      <alignment vertical="center"/>
    </xf>
    <xf numFmtId="38" fontId="9" fillId="0" borderId="26" xfId="5" applyFont="1" applyFill="1" applyBorder="1" applyAlignment="1">
      <alignment vertical="center"/>
    </xf>
    <xf numFmtId="176" fontId="0" fillId="0" borderId="6" xfId="0" applyNumberFormat="1" applyFill="1" applyBorder="1"/>
    <xf numFmtId="0" fontId="0" fillId="0" borderId="6" xfId="0" applyFont="1" applyFill="1" applyBorder="1"/>
    <xf numFmtId="182" fontId="6" fillId="0" borderId="5"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0" fontId="6" fillId="0" borderId="24" xfId="5" applyNumberFormat="1" applyFont="1" applyFill="1" applyBorder="1" applyAlignment="1">
      <alignment horizontal="center" vertical="center" wrapText="1"/>
    </xf>
    <xf numFmtId="179" fontId="5" fillId="0" borderId="0" xfId="1" applyNumberFormat="1" applyFont="1" applyFill="1" applyAlignment="1">
      <alignment horizontal="left" vertical="center" wrapText="1"/>
    </xf>
    <xf numFmtId="38" fontId="6" fillId="0" borderId="0" xfId="5" applyFont="1" applyFill="1" applyBorder="1" applyAlignment="1">
      <alignment horizontal="center" vertical="center"/>
    </xf>
    <xf numFmtId="38" fontId="6" fillId="0" borderId="0" xfId="4" applyFont="1" applyFill="1" applyBorder="1" applyAlignment="1">
      <alignment horizontal="center" vertical="center"/>
    </xf>
    <xf numFmtId="38" fontId="1" fillId="0" borderId="0" xfId="0" applyNumberFormat="1" applyFont="1" applyFill="1"/>
    <xf numFmtId="38" fontId="15" fillId="0" borderId="0" xfId="5" applyFont="1" applyFill="1" applyAlignment="1">
      <alignment vertical="center"/>
    </xf>
    <xf numFmtId="0" fontId="16" fillId="0" borderId="45" xfId="0" applyFont="1" applyFill="1" applyBorder="1" applyAlignment="1">
      <alignment vertical="top"/>
    </xf>
    <xf numFmtId="0" fontId="3" fillId="0" borderId="46" xfId="0" applyFont="1" applyFill="1" applyBorder="1" applyAlignment="1">
      <alignment vertical="center"/>
    </xf>
    <xf numFmtId="0" fontId="1" fillId="0" borderId="46" xfId="0" applyFont="1" applyFill="1" applyBorder="1"/>
    <xf numFmtId="0" fontId="3" fillId="0" borderId="47" xfId="0" applyFont="1" applyFill="1" applyBorder="1" applyAlignment="1">
      <alignment vertical="center"/>
    </xf>
    <xf numFmtId="0" fontId="3" fillId="0" borderId="48" xfId="0" applyFont="1" applyFill="1" applyBorder="1" applyAlignment="1">
      <alignment vertical="center"/>
    </xf>
    <xf numFmtId="38" fontId="17" fillId="0" borderId="43" xfId="5" applyFont="1" applyFill="1" applyBorder="1" applyAlignment="1">
      <alignment horizontal="center"/>
    </xf>
    <xf numFmtId="38" fontId="17" fillId="0" borderId="48" xfId="5" applyFont="1" applyFill="1" applyBorder="1" applyAlignment="1"/>
    <xf numFmtId="38" fontId="19" fillId="0" borderId="51" xfId="5" applyFont="1" applyFill="1" applyBorder="1" applyAlignment="1"/>
    <xf numFmtId="0" fontId="20" fillId="0" borderId="52" xfId="0" applyFont="1" applyFill="1" applyBorder="1" applyAlignment="1">
      <alignment horizontal="right"/>
    </xf>
    <xf numFmtId="0" fontId="20" fillId="0" borderId="0" xfId="0" applyFont="1" applyFill="1" applyBorder="1"/>
    <xf numFmtId="0" fontId="15" fillId="0" borderId="0" xfId="0" applyFont="1" applyFill="1" applyBorder="1"/>
    <xf numFmtId="0" fontId="20" fillId="0" borderId="48" xfId="0" applyFont="1" applyFill="1" applyBorder="1"/>
    <xf numFmtId="38" fontId="17" fillId="0" borderId="52" xfId="4" applyFont="1" applyFill="1" applyBorder="1" applyAlignment="1"/>
    <xf numFmtId="0" fontId="17" fillId="0" borderId="0" xfId="0" applyFont="1" applyFill="1" applyBorder="1"/>
    <xf numFmtId="38" fontId="17" fillId="0" borderId="0" xfId="4" applyFont="1" applyFill="1" applyBorder="1" applyAlignment="1"/>
    <xf numFmtId="0" fontId="17" fillId="0" borderId="48" xfId="0" applyFont="1" applyFill="1" applyBorder="1"/>
    <xf numFmtId="38" fontId="17" fillId="0" borderId="53" xfId="4" applyFont="1" applyFill="1" applyBorder="1" applyAlignment="1"/>
    <xf numFmtId="0" fontId="17" fillId="0" borderId="54" xfId="0" applyFont="1" applyFill="1" applyBorder="1"/>
    <xf numFmtId="38" fontId="17" fillId="0" borderId="54" xfId="4" applyFont="1" applyFill="1" applyBorder="1" applyAlignment="1"/>
    <xf numFmtId="38" fontId="17" fillId="0" borderId="55" xfId="4" applyFont="1" applyFill="1" applyBorder="1" applyAlignment="1"/>
    <xf numFmtId="0" fontId="17" fillId="0" borderId="56" xfId="0" applyFont="1" applyFill="1" applyBorder="1"/>
    <xf numFmtId="38" fontId="18" fillId="0" borderId="0" xfId="5" applyFont="1" applyFill="1" applyAlignment="1">
      <alignment vertical="center"/>
    </xf>
    <xf numFmtId="0" fontId="16" fillId="0" borderId="0" xfId="0" applyFont="1" applyFill="1" applyBorder="1" applyAlignment="1">
      <alignment vertical="top"/>
    </xf>
    <xf numFmtId="0" fontId="1" fillId="0" borderId="0" xfId="0" applyFont="1" applyFill="1" applyBorder="1"/>
    <xf numFmtId="38" fontId="17" fillId="0" borderId="0" xfId="5" applyFont="1" applyFill="1" applyBorder="1" applyAlignment="1"/>
    <xf numFmtId="38" fontId="17" fillId="0" borderId="0" xfId="5" applyFont="1" applyFill="1" applyAlignment="1">
      <alignment vertical="center"/>
    </xf>
    <xf numFmtId="38" fontId="19" fillId="0" borderId="49" xfId="5" applyFont="1" applyFill="1" applyBorder="1" applyAlignment="1"/>
    <xf numFmtId="38" fontId="18" fillId="0" borderId="0" xfId="5" applyFont="1" applyFill="1"/>
    <xf numFmtId="182" fontId="1" fillId="0" borderId="0" xfId="0" applyNumberFormat="1" applyFont="1" applyFill="1"/>
    <xf numFmtId="0" fontId="20" fillId="0" borderId="0" xfId="0" applyFont="1" applyFill="1" applyBorder="1" applyAlignment="1">
      <alignment horizontal="right"/>
    </xf>
    <xf numFmtId="0" fontId="15" fillId="0" borderId="0" xfId="0" applyFont="1" applyFill="1"/>
    <xf numFmtId="38" fontId="17" fillId="0" borderId="57" xfId="4" applyFont="1" applyFill="1" applyBorder="1" applyAlignment="1"/>
    <xf numFmtId="0" fontId="1" fillId="0" borderId="6" xfId="0" applyFont="1" applyFill="1" applyBorder="1" applyAlignment="1">
      <alignment vertical="center"/>
    </xf>
    <xf numFmtId="0" fontId="27" fillId="0" borderId="0" xfId="8" applyFont="1">
      <alignment vertical="center"/>
    </xf>
    <xf numFmtId="0" fontId="27" fillId="0" borderId="0" xfId="8" applyFont="1" applyBorder="1">
      <alignment vertical="center"/>
    </xf>
    <xf numFmtId="176" fontId="26" fillId="0" borderId="0" xfId="0" applyNumberFormat="1" applyFont="1" applyFill="1" applyBorder="1" applyAlignment="1">
      <alignment vertical="center"/>
    </xf>
    <xf numFmtId="38" fontId="6" fillId="0" borderId="58" xfId="5" applyFont="1" applyFill="1" applyBorder="1" applyAlignment="1">
      <alignment horizontal="right"/>
    </xf>
    <xf numFmtId="38" fontId="6" fillId="0" borderId="36" xfId="5" applyFont="1" applyFill="1" applyBorder="1" applyAlignment="1">
      <alignment horizontal="right"/>
    </xf>
    <xf numFmtId="0" fontId="24" fillId="0" borderId="0" xfId="0" applyFont="1" applyFill="1"/>
    <xf numFmtId="0" fontId="30" fillId="0" borderId="0" xfId="0" applyFont="1" applyFill="1" applyBorder="1" applyAlignment="1">
      <alignment vertical="center"/>
    </xf>
    <xf numFmtId="0" fontId="25" fillId="0" borderId="0" xfId="0" applyFont="1" applyFill="1"/>
    <xf numFmtId="38" fontId="17" fillId="0" borderId="59" xfId="5" applyFont="1" applyFill="1" applyBorder="1" applyAlignment="1">
      <alignment horizontal="center"/>
    </xf>
    <xf numFmtId="0" fontId="5" fillId="0" borderId="0" xfId="0" applyFont="1" applyFill="1" applyBorder="1" applyAlignment="1">
      <alignment horizontal="left" vertical="center"/>
    </xf>
    <xf numFmtId="0" fontId="0" fillId="0" borderId="0" xfId="0" applyFill="1" applyBorder="1" applyAlignment="1">
      <alignment horizontal="center" vertical="center"/>
    </xf>
    <xf numFmtId="0" fontId="28" fillId="0" borderId="0" xfId="8" applyFont="1">
      <alignment vertical="center"/>
    </xf>
    <xf numFmtId="0" fontId="31" fillId="0" borderId="0" xfId="8" applyFont="1">
      <alignment vertical="center"/>
    </xf>
    <xf numFmtId="0" fontId="32" fillId="0" borderId="0" xfId="8" applyFont="1">
      <alignment vertical="center"/>
    </xf>
    <xf numFmtId="0" fontId="29" fillId="0" borderId="0" xfId="8" applyFont="1">
      <alignment vertical="center"/>
    </xf>
    <xf numFmtId="0" fontId="3" fillId="0" borderId="15" xfId="0" applyFont="1" applyFill="1" applyBorder="1" applyAlignment="1">
      <alignment horizontal="center" vertical="center"/>
    </xf>
    <xf numFmtId="177" fontId="6" fillId="0" borderId="17" xfId="0" applyNumberFormat="1" applyFont="1" applyFill="1" applyBorder="1" applyAlignment="1">
      <alignment horizontal="right" vertical="center"/>
    </xf>
    <xf numFmtId="177" fontId="6" fillId="0" borderId="60"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38" fontId="6" fillId="0" borderId="36" xfId="5" applyFont="1" applyFill="1" applyBorder="1" applyAlignment="1">
      <alignment vertical="center"/>
    </xf>
    <xf numFmtId="0" fontId="24" fillId="0" borderId="0" xfId="0" applyFont="1" applyFill="1" applyAlignment="1">
      <alignment vertical="center"/>
    </xf>
    <xf numFmtId="0" fontId="23" fillId="0" borderId="0" xfId="0" applyFont="1" applyFill="1"/>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0" xfId="0" applyFont="1" applyFill="1" applyAlignment="1">
      <alignment vertical="center" wrapText="1"/>
    </xf>
    <xf numFmtId="176" fontId="6" fillId="0" borderId="16" xfId="0" applyNumberFormat="1" applyFont="1" applyFill="1" applyBorder="1" applyAlignment="1">
      <alignment vertical="center"/>
    </xf>
    <xf numFmtId="38" fontId="6" fillId="0" borderId="17" xfId="5" applyFont="1" applyFill="1" applyBorder="1" applyAlignment="1">
      <alignment vertical="center"/>
    </xf>
    <xf numFmtId="177" fontId="6" fillId="0" borderId="18"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33" xfId="0" applyFont="1" applyFill="1" applyBorder="1" applyAlignment="1">
      <alignment horizontal="distributed" vertical="center" justifyLastLine="1"/>
    </xf>
    <xf numFmtId="38" fontId="6" fillId="0" borderId="2" xfId="5" applyFont="1" applyFill="1" applyBorder="1" applyAlignment="1">
      <alignment horizontal="center" vertical="center" wrapText="1"/>
    </xf>
    <xf numFmtId="38" fontId="9" fillId="0" borderId="35" xfId="5" applyNumberFormat="1" applyFont="1" applyFill="1" applyBorder="1" applyAlignment="1">
      <alignment vertical="center"/>
    </xf>
    <xf numFmtId="38" fontId="9" fillId="0" borderId="26" xfId="5" applyNumberFormat="1" applyFont="1" applyFill="1" applyBorder="1" applyAlignment="1">
      <alignment vertical="center"/>
    </xf>
    <xf numFmtId="38" fontId="18" fillId="0" borderId="43" xfId="5" applyFont="1" applyFill="1" applyBorder="1" applyAlignment="1"/>
    <xf numFmtId="38" fontId="18" fillId="0" borderId="49" xfId="5" applyFont="1" applyFill="1" applyBorder="1" applyAlignment="1"/>
    <xf numFmtId="38" fontId="18" fillId="0" borderId="50" xfId="5" applyFont="1" applyFill="1" applyBorder="1" applyAlignment="1"/>
    <xf numFmtId="0" fontId="12" fillId="0" borderId="50" xfId="0" applyFont="1" applyFill="1" applyBorder="1" applyAlignment="1">
      <alignment horizontal="center" vertical="center"/>
    </xf>
    <xf numFmtId="38" fontId="18" fillId="0" borderId="59" xfId="5" applyFont="1" applyFill="1" applyBorder="1" applyAlignment="1">
      <alignment horizontal="center"/>
    </xf>
    <xf numFmtId="0" fontId="8" fillId="0" borderId="1" xfId="0" applyFont="1" applyFill="1" applyBorder="1" applyAlignment="1">
      <alignment horizontal="distributed" vertical="center" justifyLastLine="1"/>
    </xf>
    <xf numFmtId="0" fontId="8" fillId="0" borderId="2" xfId="0" applyFont="1" applyFill="1" applyBorder="1" applyAlignment="1">
      <alignment horizontal="distributed" vertical="center" justifyLastLine="1"/>
    </xf>
    <xf numFmtId="0" fontId="8" fillId="0" borderId="2" xfId="0" applyFont="1" applyFill="1" applyBorder="1" applyAlignment="1">
      <alignment horizontal="center" vertical="center" justifyLastLine="1"/>
    </xf>
    <xf numFmtId="0" fontId="8" fillId="0" borderId="2" xfId="0" applyFont="1" applyFill="1" applyBorder="1" applyAlignment="1">
      <alignment horizontal="center" vertical="center"/>
    </xf>
    <xf numFmtId="0" fontId="8" fillId="0" borderId="38" xfId="0" applyFont="1" applyFill="1" applyBorder="1" applyAlignment="1">
      <alignment horizontal="center" vertical="center" justifyLastLine="1"/>
    </xf>
    <xf numFmtId="0" fontId="3" fillId="0" borderId="23" xfId="9" applyFont="1" applyFill="1" applyBorder="1" applyAlignment="1">
      <alignment horizontal="distributed" vertical="center"/>
    </xf>
    <xf numFmtId="0" fontId="5" fillId="0" borderId="0" xfId="0" applyFont="1" applyFill="1" applyBorder="1" applyAlignment="1">
      <alignment vertical="center" wrapText="1"/>
    </xf>
    <xf numFmtId="0" fontId="0" fillId="0" borderId="0" xfId="0" applyFont="1" applyFill="1" applyAlignment="1">
      <alignment horizontal="left" vertical="center" wrapText="1"/>
    </xf>
    <xf numFmtId="0" fontId="6" fillId="0" borderId="22" xfId="5" applyNumberFormat="1" applyFont="1" applyFill="1" applyBorder="1" applyAlignment="1">
      <alignment horizontal="center" vertical="center"/>
    </xf>
    <xf numFmtId="0" fontId="6" fillId="0" borderId="59" xfId="5" applyNumberFormat="1" applyFont="1" applyFill="1" applyBorder="1" applyAlignment="1">
      <alignment horizontal="center" vertical="center"/>
    </xf>
    <xf numFmtId="0" fontId="6" fillId="0" borderId="21" xfId="5" applyNumberFormat="1" applyFont="1" applyFill="1" applyBorder="1" applyAlignment="1">
      <alignment horizontal="center" vertical="center"/>
    </xf>
    <xf numFmtId="0" fontId="6" fillId="0" borderId="23" xfId="5" applyNumberFormat="1" applyFont="1" applyFill="1" applyBorder="1" applyAlignment="1">
      <alignment horizontal="center" vertical="center"/>
    </xf>
    <xf numFmtId="38" fontId="9" fillId="0" borderId="25" xfId="5" applyFont="1" applyFill="1" applyBorder="1" applyAlignment="1">
      <alignment vertical="center"/>
    </xf>
    <xf numFmtId="38" fontId="9" fillId="0" borderId="36" xfId="5" applyFont="1" applyFill="1" applyBorder="1" applyAlignment="1">
      <alignment vertical="center"/>
    </xf>
    <xf numFmtId="178" fontId="9" fillId="0" borderId="36" xfId="5" applyNumberFormat="1" applyFont="1" applyFill="1" applyBorder="1" applyAlignment="1">
      <alignment horizontal="right" vertical="center"/>
    </xf>
    <xf numFmtId="178" fontId="9" fillId="0" borderId="25" xfId="5" applyNumberFormat="1" applyFont="1" applyFill="1" applyBorder="1" applyAlignment="1">
      <alignment horizontal="right" vertical="center"/>
    </xf>
    <xf numFmtId="178" fontId="9" fillId="0" borderId="37" xfId="5" applyNumberFormat="1" applyFont="1" applyFill="1" applyBorder="1" applyAlignment="1">
      <alignment horizontal="right" vertical="center"/>
    </xf>
    <xf numFmtId="38" fontId="9" fillId="0" borderId="1" xfId="5" applyFont="1" applyFill="1" applyBorder="1" applyAlignment="1">
      <alignment vertical="center"/>
    </xf>
    <xf numFmtId="38" fontId="9" fillId="0" borderId="2" xfId="5" applyFont="1" applyFill="1" applyBorder="1" applyAlignment="1">
      <alignment vertical="center"/>
    </xf>
    <xf numFmtId="0" fontId="8" fillId="0" borderId="37" xfId="0" applyFont="1" applyFill="1" applyBorder="1" applyAlignment="1">
      <alignment horizontal="centerContinuous" vertical="center" shrinkToFit="1"/>
    </xf>
    <xf numFmtId="38" fontId="6" fillId="0" borderId="65" xfId="5" applyFont="1" applyFill="1" applyBorder="1" applyAlignment="1">
      <alignment horizontal="right"/>
    </xf>
    <xf numFmtId="38" fontId="6" fillId="0" borderId="38" xfId="5" applyFont="1" applyFill="1" applyBorder="1" applyAlignment="1">
      <alignment horizontal="center" vertical="center" wrapText="1"/>
    </xf>
    <xf numFmtId="186" fontId="6" fillId="0" borderId="2" xfId="5" applyNumberFormat="1" applyFont="1" applyFill="1" applyBorder="1" applyAlignment="1">
      <alignment horizontal="right" vertical="center"/>
    </xf>
    <xf numFmtId="186" fontId="6" fillId="0" borderId="38" xfId="5" applyNumberFormat="1" applyFont="1" applyFill="1" applyBorder="1" applyAlignment="1">
      <alignment horizontal="right" vertical="center"/>
    </xf>
    <xf numFmtId="0" fontId="3" fillId="0" borderId="13" xfId="9" applyFont="1" applyFill="1" applyBorder="1" applyAlignment="1">
      <alignment horizontal="distributed" vertical="center"/>
    </xf>
    <xf numFmtId="0" fontId="3" fillId="0" borderId="14" xfId="9" applyFont="1" applyFill="1" applyBorder="1" applyAlignment="1">
      <alignment horizontal="distributed" vertical="center"/>
    </xf>
    <xf numFmtId="38" fontId="6" fillId="0" borderId="30" xfId="5" applyFont="1" applyFill="1" applyBorder="1" applyAlignment="1">
      <alignment horizontal="right" vertical="center"/>
    </xf>
    <xf numFmtId="38" fontId="6" fillId="0" borderId="30" xfId="5" applyFont="1" applyFill="1" applyBorder="1"/>
    <xf numFmtId="38" fontId="6" fillId="0" borderId="58" xfId="5" applyFont="1" applyFill="1" applyBorder="1" applyAlignment="1">
      <alignment horizontal="right" vertical="center"/>
    </xf>
    <xf numFmtId="38" fontId="6" fillId="0" borderId="58" xfId="5" applyFont="1" applyFill="1" applyBorder="1"/>
    <xf numFmtId="0" fontId="6" fillId="0" borderId="2" xfId="5" applyNumberFormat="1" applyFont="1" applyFill="1" applyBorder="1" applyAlignment="1">
      <alignment horizontal="right" vertical="center"/>
    </xf>
    <xf numFmtId="186" fontId="6" fillId="0" borderId="2" xfId="5" applyNumberFormat="1" applyFont="1" applyFill="1" applyBorder="1" applyAlignment="1">
      <alignment horizontal="right"/>
    </xf>
    <xf numFmtId="38" fontId="6" fillId="0" borderId="30" xfId="5" applyFont="1" applyFill="1" applyBorder="1" applyAlignment="1">
      <alignment horizontal="right"/>
    </xf>
    <xf numFmtId="186" fontId="6" fillId="0" borderId="2" xfId="5" applyNumberFormat="1" applyFont="1" applyFill="1" applyBorder="1"/>
    <xf numFmtId="186" fontId="6" fillId="0" borderId="38" xfId="5" applyNumberFormat="1" applyFont="1" applyFill="1" applyBorder="1"/>
    <xf numFmtId="38" fontId="6" fillId="0" borderId="31" xfId="5" applyFont="1" applyFill="1" applyBorder="1" applyAlignment="1">
      <alignment horizontal="right"/>
    </xf>
    <xf numFmtId="38" fontId="6" fillId="0" borderId="2" xfId="5" applyFont="1" applyFill="1" applyBorder="1" applyAlignment="1">
      <alignment horizontal="right"/>
    </xf>
    <xf numFmtId="38" fontId="6" fillId="0" borderId="38" xfId="5" applyFont="1" applyFill="1" applyBorder="1" applyAlignment="1">
      <alignment horizontal="right"/>
    </xf>
    <xf numFmtId="187" fontId="6" fillId="0" borderId="38" xfId="5" applyNumberFormat="1" applyFont="1" applyFill="1" applyBorder="1" applyAlignment="1">
      <alignment horizontal="right" vertical="center"/>
    </xf>
    <xf numFmtId="38" fontId="6" fillId="0" borderId="58" xfId="5" applyFont="1" applyFill="1" applyBorder="1" applyAlignment="1">
      <alignment vertical="center"/>
    </xf>
    <xf numFmtId="38" fontId="6" fillId="0" borderId="65" xfId="5" applyFont="1" applyFill="1" applyBorder="1" applyAlignment="1">
      <alignment horizontal="right" vertical="center"/>
    </xf>
    <xf numFmtId="186" fontId="6" fillId="0" borderId="26" xfId="5" applyNumberFormat="1" applyFont="1" applyFill="1" applyBorder="1" applyAlignment="1">
      <alignment horizontal="right" vertical="center"/>
    </xf>
    <xf numFmtId="186" fontId="6" fillId="0" borderId="27" xfId="5" applyNumberFormat="1" applyFont="1" applyFill="1" applyBorder="1" applyAlignment="1">
      <alignment horizontal="right" vertical="center"/>
    </xf>
    <xf numFmtId="186" fontId="6" fillId="0" borderId="38" xfId="5" applyNumberFormat="1" applyFont="1" applyFill="1" applyBorder="1" applyAlignment="1">
      <alignment horizontal="right"/>
    </xf>
    <xf numFmtId="49" fontId="5" fillId="0" borderId="20" xfId="0" applyNumberFormat="1" applyFont="1" applyFill="1" applyBorder="1" applyAlignment="1">
      <alignment horizontal="distributed" vertical="center" wrapText="1" justifyLastLine="1"/>
    </xf>
    <xf numFmtId="0" fontId="25" fillId="0" borderId="0" xfId="8" applyFont="1">
      <alignment vertical="center"/>
    </xf>
    <xf numFmtId="0" fontId="1" fillId="0" borderId="0" xfId="8" applyFont="1">
      <alignment vertical="center"/>
    </xf>
    <xf numFmtId="0" fontId="1" fillId="0" borderId="0" xfId="8" applyFont="1" applyBorder="1">
      <alignment vertical="center"/>
    </xf>
    <xf numFmtId="0" fontId="3" fillId="0" borderId="0" xfId="0" applyFont="1" applyFill="1" applyBorder="1" applyAlignment="1">
      <alignment horizontal="distributed" vertical="center" justifyLastLine="1"/>
    </xf>
    <xf numFmtId="0" fontId="3" fillId="0" borderId="67" xfId="9" applyFont="1" applyFill="1" applyBorder="1" applyAlignment="1">
      <alignment horizontal="distributed" vertical="center"/>
    </xf>
    <xf numFmtId="38" fontId="6" fillId="0" borderId="69" xfId="5" applyFont="1" applyFill="1" applyBorder="1" applyAlignment="1">
      <alignment horizontal="right" vertical="center"/>
    </xf>
    <xf numFmtId="38" fontId="6" fillId="0" borderId="72" xfId="5" applyFont="1" applyFill="1" applyBorder="1" applyAlignment="1">
      <alignment horizontal="right" vertical="center"/>
    </xf>
    <xf numFmtId="186" fontId="6" fillId="0" borderId="76" xfId="5" applyNumberFormat="1" applyFont="1" applyFill="1" applyBorder="1" applyAlignment="1">
      <alignment horizontal="right" vertical="center"/>
    </xf>
    <xf numFmtId="38" fontId="6" fillId="0" borderId="74" xfId="5" applyFont="1" applyFill="1" applyBorder="1" applyAlignment="1">
      <alignment horizontal="right" vertical="center"/>
    </xf>
    <xf numFmtId="186" fontId="6" fillId="0" borderId="77" xfId="5" applyNumberFormat="1" applyFont="1" applyFill="1" applyBorder="1" applyAlignment="1">
      <alignment horizontal="right" vertical="center"/>
    </xf>
    <xf numFmtId="38" fontId="6" fillId="0" borderId="69" xfId="5" applyFont="1" applyFill="1" applyBorder="1" applyAlignment="1">
      <alignment horizontal="right"/>
    </xf>
    <xf numFmtId="38" fontId="6" fillId="0" borderId="72" xfId="5" applyFont="1" applyFill="1" applyBorder="1" applyAlignment="1">
      <alignment horizontal="right"/>
    </xf>
    <xf numFmtId="186" fontId="6" fillId="0" borderId="76" xfId="5" applyNumberFormat="1" applyFont="1" applyFill="1" applyBorder="1" applyAlignment="1">
      <alignment horizontal="right"/>
    </xf>
    <xf numFmtId="38" fontId="6" fillId="0" borderId="69" xfId="5" applyFont="1" applyFill="1" applyBorder="1"/>
    <xf numFmtId="38" fontId="6" fillId="0" borderId="72" xfId="5" applyFont="1" applyFill="1" applyBorder="1" applyAlignment="1">
      <alignment vertical="center"/>
    </xf>
    <xf numFmtId="38" fontId="6" fillId="0" borderId="74" xfId="5" applyFont="1" applyFill="1" applyBorder="1"/>
    <xf numFmtId="38" fontId="6" fillId="0" borderId="72" xfId="5" applyFont="1" applyFill="1" applyBorder="1"/>
    <xf numFmtId="186" fontId="6" fillId="0" borderId="76" xfId="5" applyNumberFormat="1" applyFont="1" applyFill="1" applyBorder="1"/>
    <xf numFmtId="38" fontId="6" fillId="0" borderId="74" xfId="5" applyFont="1" applyFill="1" applyBorder="1" applyAlignment="1">
      <alignment horizontal="right"/>
    </xf>
    <xf numFmtId="38" fontId="6" fillId="0" borderId="76" xfId="5" applyFont="1" applyFill="1" applyBorder="1" applyAlignment="1">
      <alignment horizontal="right"/>
    </xf>
    <xf numFmtId="0" fontId="3" fillId="0" borderId="78" xfId="9" applyFont="1" applyFill="1" applyBorder="1" applyAlignment="1">
      <alignment horizontal="distributed" vertical="center"/>
    </xf>
    <xf numFmtId="0" fontId="6" fillId="0" borderId="76" xfId="5" applyNumberFormat="1" applyFont="1" applyFill="1" applyBorder="1" applyAlignment="1">
      <alignment horizontal="right" vertical="center"/>
    </xf>
    <xf numFmtId="0" fontId="6" fillId="0" borderId="78" xfId="5" applyNumberFormat="1" applyFont="1" applyFill="1" applyBorder="1" applyAlignment="1">
      <alignment horizontal="center" vertical="center"/>
    </xf>
    <xf numFmtId="38" fontId="9" fillId="0" borderId="36" xfId="4" applyFont="1" applyFill="1" applyBorder="1" applyAlignment="1">
      <alignment horizontal="right" vertical="center"/>
    </xf>
    <xf numFmtId="38" fontId="9" fillId="0" borderId="2" xfId="4" applyFont="1" applyFill="1" applyBorder="1" applyAlignment="1">
      <alignment horizontal="right" vertical="center"/>
    </xf>
    <xf numFmtId="0" fontId="5" fillId="0" borderId="7" xfId="0" applyFont="1" applyFill="1" applyBorder="1" applyAlignment="1">
      <alignment horizontal="right" vertical="center"/>
    </xf>
    <xf numFmtId="0" fontId="5" fillId="0" borderId="11" xfId="0" applyFont="1" applyFill="1" applyBorder="1" applyAlignment="1">
      <alignment horizontal="right"/>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38" fontId="18" fillId="0" borderId="63" xfId="5" applyFont="1" applyFill="1" applyBorder="1" applyAlignment="1">
      <alignment horizontal="center"/>
    </xf>
    <xf numFmtId="38" fontId="18" fillId="0" borderId="50" xfId="5" applyFont="1" applyFill="1" applyBorder="1" applyAlignment="1">
      <alignment horizontal="center"/>
    </xf>
    <xf numFmtId="38" fontId="17" fillId="0" borderId="49" xfId="5" applyFont="1" applyFill="1" applyBorder="1" applyAlignment="1">
      <alignment horizontal="center"/>
    </xf>
    <xf numFmtId="38" fontId="17" fillId="0" borderId="50" xfId="5" applyFont="1" applyFill="1" applyBorder="1" applyAlignment="1">
      <alignment horizontal="center"/>
    </xf>
    <xf numFmtId="0" fontId="12" fillId="0" borderId="62" xfId="0" applyFont="1" applyFill="1" applyBorder="1" applyAlignment="1">
      <alignment horizontal="center" vertical="center"/>
    </xf>
    <xf numFmtId="0" fontId="12" fillId="0" borderId="43" xfId="0" applyFont="1" applyFill="1" applyBorder="1" applyAlignment="1">
      <alignment horizontal="center" vertical="center"/>
    </xf>
    <xf numFmtId="38" fontId="17" fillId="0" borderId="63" xfId="5" applyFont="1" applyFill="1" applyBorder="1" applyAlignment="1">
      <alignment horizontal="center"/>
    </xf>
    <xf numFmtId="0" fontId="3" fillId="0" borderId="35"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3" fillId="0" borderId="28" xfId="0" applyFont="1" applyFill="1" applyBorder="1" applyAlignment="1">
      <alignment horizontal="center" vertical="center"/>
    </xf>
    <xf numFmtId="0" fontId="5" fillId="0" borderId="7" xfId="0" applyFont="1" applyFill="1" applyBorder="1" applyAlignment="1">
      <alignment horizontal="right" vertical="center"/>
    </xf>
    <xf numFmtId="0" fontId="3" fillId="0" borderId="43" xfId="9" applyFont="1" applyFill="1" applyBorder="1" applyAlignment="1">
      <alignment horizontal="distributed" vertical="center"/>
    </xf>
    <xf numFmtId="0" fontId="7" fillId="0" borderId="0" xfId="0" applyFont="1" applyFill="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top" wrapText="1"/>
    </xf>
    <xf numFmtId="0" fontId="5" fillId="0" borderId="17" xfId="0" applyFont="1" applyFill="1" applyBorder="1" applyAlignment="1">
      <alignment horizontal="left" vertical="center"/>
    </xf>
    <xf numFmtId="0" fontId="0" fillId="0" borderId="0" xfId="0" applyFont="1" applyFill="1" applyAlignment="1">
      <alignment vertical="center"/>
    </xf>
    <xf numFmtId="0" fontId="33" fillId="0" borderId="0" xfId="0" applyFont="1" applyFill="1" applyBorder="1" applyAlignment="1">
      <alignment vertical="center"/>
    </xf>
    <xf numFmtId="176" fontId="6" fillId="0" borderId="77" xfId="0" applyNumberFormat="1" applyFont="1" applyFill="1" applyBorder="1" applyAlignment="1">
      <alignment vertical="center"/>
    </xf>
    <xf numFmtId="0" fontId="5" fillId="0" borderId="7" xfId="0" applyFont="1" applyFill="1" applyBorder="1" applyAlignment="1"/>
    <xf numFmtId="0" fontId="5" fillId="0" borderId="7" xfId="0" applyFont="1" applyFill="1" applyBorder="1" applyAlignment="1">
      <alignment wrapText="1"/>
    </xf>
    <xf numFmtId="187" fontId="6" fillId="0" borderId="2" xfId="5" applyNumberFormat="1" applyFont="1" applyFill="1" applyBorder="1" applyAlignment="1">
      <alignment horizontal="right" vertical="center"/>
    </xf>
    <xf numFmtId="0" fontId="5" fillId="0" borderId="7" xfId="0" applyFont="1" applyFill="1" applyBorder="1" applyAlignment="1">
      <alignment vertical="top" wrapText="1"/>
    </xf>
    <xf numFmtId="0" fontId="5" fillId="0" borderId="0" xfId="0" applyFont="1" applyFill="1" applyBorder="1" applyAlignment="1">
      <alignment vertical="top"/>
    </xf>
    <xf numFmtId="0" fontId="3" fillId="0" borderId="14" xfId="0" applyFont="1" applyFill="1" applyBorder="1" applyAlignment="1">
      <alignment horizontal="distributed" vertical="center" justifyLastLine="1"/>
    </xf>
    <xf numFmtId="0" fontId="3" fillId="0" borderId="40" xfId="9" applyFont="1" applyFill="1" applyBorder="1" applyAlignment="1">
      <alignment horizontal="distributed" vertical="center"/>
    </xf>
    <xf numFmtId="38" fontId="6" fillId="0" borderId="41" xfId="5" applyFont="1" applyFill="1" applyBorder="1" applyAlignment="1">
      <alignment horizontal="right" vertical="center"/>
    </xf>
    <xf numFmtId="38" fontId="6" fillId="0" borderId="34" xfId="5" applyFont="1" applyFill="1" applyBorder="1" applyAlignment="1">
      <alignment horizontal="right" vertical="center"/>
    </xf>
    <xf numFmtId="186" fontId="6" fillId="0" borderId="8" xfId="5" applyNumberFormat="1" applyFont="1" applyFill="1" applyBorder="1" applyAlignment="1">
      <alignment horizontal="right" vertical="center"/>
    </xf>
    <xf numFmtId="38" fontId="6" fillId="0" borderId="19" xfId="5" applyFont="1" applyFill="1" applyBorder="1" applyAlignment="1">
      <alignment horizontal="right" vertical="center"/>
    </xf>
    <xf numFmtId="186" fontId="6" fillId="0" borderId="35" xfId="5" applyNumberFormat="1" applyFont="1" applyFill="1" applyBorder="1" applyAlignment="1">
      <alignment horizontal="right" vertical="center"/>
    </xf>
    <xf numFmtId="38" fontId="6" fillId="0" borderId="19" xfId="5" applyFont="1" applyFill="1" applyBorder="1"/>
    <xf numFmtId="0" fontId="3" fillId="0" borderId="65" xfId="9" applyFont="1" applyFill="1" applyBorder="1" applyAlignment="1">
      <alignment horizontal="distributed" vertical="center"/>
    </xf>
    <xf numFmtId="0" fontId="3" fillId="0" borderId="37" xfId="9" applyFont="1" applyFill="1" applyBorder="1" applyAlignment="1">
      <alignment horizontal="distributed" vertical="center"/>
    </xf>
    <xf numFmtId="0" fontId="3" fillId="0" borderId="38" xfId="9" applyFont="1" applyFill="1" applyBorder="1" applyAlignment="1">
      <alignment horizontal="distributed" vertical="center"/>
    </xf>
    <xf numFmtId="0" fontId="3" fillId="0" borderId="31" xfId="9" applyFont="1" applyFill="1" applyBorder="1" applyAlignment="1">
      <alignment horizontal="distributed" vertical="center"/>
    </xf>
    <xf numFmtId="0" fontId="3" fillId="0" borderId="27" xfId="9" applyFont="1" applyFill="1" applyBorder="1" applyAlignment="1">
      <alignment horizontal="distributed" vertical="center"/>
    </xf>
    <xf numFmtId="38" fontId="6" fillId="0" borderId="34" xfId="5" applyFont="1" applyFill="1" applyBorder="1" applyAlignment="1">
      <alignment vertical="center"/>
    </xf>
    <xf numFmtId="38" fontId="6" fillId="0" borderId="19" xfId="5" applyFont="1" applyFill="1" applyBorder="1" applyAlignment="1">
      <alignment vertical="center"/>
    </xf>
    <xf numFmtId="38" fontId="6" fillId="0" borderId="41" xfId="5" applyFont="1" applyFill="1" applyBorder="1" applyAlignment="1">
      <alignment horizontal="right"/>
    </xf>
    <xf numFmtId="38" fontId="6" fillId="0" borderId="34" xfId="5" applyFont="1" applyFill="1" applyBorder="1" applyAlignment="1">
      <alignment horizontal="right"/>
    </xf>
    <xf numFmtId="186" fontId="6" fillId="0" borderId="8" xfId="5" applyNumberFormat="1" applyFont="1" applyFill="1" applyBorder="1" applyAlignment="1">
      <alignment horizontal="right"/>
    </xf>
    <xf numFmtId="38" fontId="6" fillId="0" borderId="19" xfId="5" applyFont="1" applyFill="1" applyBorder="1" applyAlignment="1">
      <alignment horizontal="right"/>
    </xf>
    <xf numFmtId="0" fontId="3" fillId="0" borderId="22" xfId="9" applyFont="1" applyFill="1" applyBorder="1" applyAlignment="1">
      <alignment horizontal="distributed" vertical="center"/>
    </xf>
    <xf numFmtId="187" fontId="6" fillId="0" borderId="8" xfId="5" applyNumberFormat="1" applyFont="1" applyFill="1" applyBorder="1" applyAlignment="1">
      <alignment horizontal="right" vertical="center"/>
    </xf>
    <xf numFmtId="0" fontId="6" fillId="0" borderId="8" xfId="5" applyNumberFormat="1" applyFont="1" applyFill="1" applyBorder="1" applyAlignment="1">
      <alignment horizontal="right" vertical="center"/>
    </xf>
    <xf numFmtId="38" fontId="9" fillId="0" borderId="24" xfId="5" applyFont="1" applyFill="1" applyBorder="1" applyAlignment="1">
      <alignment vertical="center"/>
    </xf>
    <xf numFmtId="38" fontId="9" fillId="0" borderId="30" xfId="5" applyFont="1" applyFill="1" applyBorder="1" applyAlignment="1">
      <alignment vertical="center"/>
    </xf>
    <xf numFmtId="178" fontId="9" fillId="0" borderId="31" xfId="2" applyNumberFormat="1" applyFont="1" applyFill="1" applyBorder="1" applyAlignment="1">
      <alignment vertical="center"/>
    </xf>
    <xf numFmtId="38" fontId="9" fillId="0" borderId="30" xfId="4" applyFont="1" applyFill="1" applyBorder="1" applyAlignment="1">
      <alignment vertical="center"/>
    </xf>
    <xf numFmtId="0" fontId="8" fillId="0" borderId="1" xfId="0" applyFont="1" applyFill="1" applyBorder="1" applyAlignment="1">
      <alignment horizontal="distributed" vertical="center" shrinkToFit="1"/>
    </xf>
    <xf numFmtId="0" fontId="8" fillId="0" borderId="2" xfId="0" applyFont="1" applyFill="1" applyBorder="1" applyAlignment="1">
      <alignment horizontal="distributed" vertical="center" shrinkToFit="1"/>
    </xf>
    <xf numFmtId="0" fontId="8" fillId="0" borderId="38"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8" fillId="0" borderId="76" xfId="0" applyFont="1" applyFill="1" applyBorder="1" applyAlignment="1">
      <alignment horizontal="left" vertical="center" shrinkToFit="1"/>
    </xf>
    <xf numFmtId="178" fontId="9" fillId="0" borderId="74" xfId="2" applyNumberFormat="1" applyFont="1" applyFill="1" applyBorder="1" applyAlignment="1">
      <alignment vertical="center"/>
    </xf>
    <xf numFmtId="178" fontId="9" fillId="0" borderId="72" xfId="5" applyNumberFormat="1" applyFont="1" applyFill="1" applyBorder="1" applyAlignment="1">
      <alignment horizontal="right" vertical="center"/>
    </xf>
    <xf numFmtId="178" fontId="9" fillId="0" borderId="76" xfId="5" applyNumberFormat="1" applyFont="1" applyFill="1" applyBorder="1" applyAlignment="1">
      <alignment horizontal="right" vertical="center"/>
    </xf>
    <xf numFmtId="0" fontId="8" fillId="0" borderId="8" xfId="0" applyFont="1" applyFill="1" applyBorder="1" applyAlignment="1">
      <alignment horizontal="distributed" vertical="center" shrinkToFit="1"/>
    </xf>
    <xf numFmtId="178" fontId="9" fillId="0" borderId="34" xfId="5" applyNumberFormat="1" applyFont="1" applyFill="1" applyBorder="1" applyAlignment="1">
      <alignment horizontal="right" vertical="center"/>
    </xf>
    <xf numFmtId="0" fontId="8" fillId="0" borderId="76" xfId="0" applyFont="1" applyFill="1" applyBorder="1" applyAlignment="1">
      <alignment horizontal="center" vertical="center" shrinkToFit="1"/>
    </xf>
    <xf numFmtId="0" fontId="8" fillId="0" borderId="8" xfId="0" applyFont="1" applyFill="1" applyBorder="1" applyAlignment="1">
      <alignment horizontal="left" vertical="center" shrinkToFit="1"/>
    </xf>
    <xf numFmtId="38" fontId="9" fillId="0" borderId="74" xfId="4" applyFont="1" applyFill="1" applyBorder="1" applyAlignment="1">
      <alignment vertical="center"/>
    </xf>
    <xf numFmtId="178" fontId="9" fillId="0" borderId="19" xfId="2" applyNumberFormat="1" applyFont="1" applyFill="1" applyBorder="1" applyAlignment="1">
      <alignment vertical="center"/>
    </xf>
    <xf numFmtId="38" fontId="9" fillId="0" borderId="72" xfId="4" applyFont="1" applyFill="1" applyBorder="1" applyAlignment="1">
      <alignment horizontal="right" vertical="center"/>
    </xf>
    <xf numFmtId="38" fontId="9" fillId="0" borderId="76" xfId="4" applyFont="1" applyFill="1" applyBorder="1" applyAlignment="1">
      <alignment horizontal="right" vertical="center"/>
    </xf>
    <xf numFmtId="178" fontId="9" fillId="0" borderId="8" xfId="5" applyNumberFormat="1" applyFont="1" applyFill="1" applyBorder="1" applyAlignment="1">
      <alignment horizontal="right" vertical="center"/>
    </xf>
    <xf numFmtId="0" fontId="8" fillId="0" borderId="43" xfId="0" applyFont="1" applyFill="1" applyBorder="1" applyAlignment="1">
      <alignment horizontal="left" justifyLastLine="1"/>
    </xf>
    <xf numFmtId="176" fontId="6" fillId="0" borderId="3" xfId="0" applyNumberFormat="1" applyFont="1" applyFill="1" applyBorder="1" applyAlignment="1">
      <alignment horizontal="distributed" vertical="center" justifyLastLine="1"/>
    </xf>
    <xf numFmtId="176" fontId="6" fillId="0" borderId="5" xfId="0" applyNumberFormat="1" applyFont="1" applyFill="1" applyBorder="1" applyAlignment="1">
      <alignment horizontal="distributed" vertical="center" justifyLastLine="1"/>
    </xf>
    <xf numFmtId="176" fontId="6" fillId="0" borderId="10" xfId="0" applyNumberFormat="1" applyFont="1" applyFill="1" applyBorder="1" applyAlignment="1">
      <alignment horizontal="distributed" vertical="center" justifyLastLine="1"/>
    </xf>
    <xf numFmtId="0" fontId="5" fillId="0" borderId="7" xfId="0" applyFont="1" applyFill="1" applyBorder="1" applyAlignment="1">
      <alignment horizontal="right" vertical="center"/>
    </xf>
    <xf numFmtId="0" fontId="3" fillId="0" borderId="18"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5" fillId="0" borderId="0" xfId="0" applyFont="1" applyFill="1" applyBorder="1" applyAlignment="1">
      <alignment horizontal="right" vertical="center"/>
    </xf>
    <xf numFmtId="0" fontId="8" fillId="0" borderId="28" xfId="0" applyFont="1" applyFill="1" applyBorder="1" applyAlignment="1">
      <alignment horizontal="center" vertical="center"/>
    </xf>
    <xf numFmtId="0" fontId="8" fillId="0" borderId="33" xfId="0" applyFont="1" applyFill="1" applyBorder="1" applyAlignment="1">
      <alignment horizontal="center" vertical="center"/>
    </xf>
    <xf numFmtId="0" fontId="3" fillId="0" borderId="28" xfId="0" applyFont="1" applyFill="1" applyBorder="1" applyAlignment="1">
      <alignment horizontal="distributed" vertical="center" justifyLastLine="1"/>
    </xf>
    <xf numFmtId="176" fontId="6" fillId="0" borderId="16" xfId="0" applyNumberFormat="1" applyFont="1" applyFill="1" applyBorder="1" applyAlignment="1">
      <alignment horizontal="right" vertical="center"/>
    </xf>
    <xf numFmtId="176" fontId="6" fillId="0" borderId="60"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38" fontId="6" fillId="0" borderId="37" xfId="5" applyFont="1" applyFill="1" applyBorder="1" applyAlignment="1">
      <alignment horizontal="right" vertical="center"/>
    </xf>
    <xf numFmtId="38" fontId="6" fillId="0" borderId="31" xfId="5" applyFont="1" applyFill="1" applyBorder="1" applyAlignment="1">
      <alignment horizontal="right" vertical="center"/>
    </xf>
    <xf numFmtId="38" fontId="6" fillId="0" borderId="37" xfId="5" applyFont="1" applyFill="1" applyBorder="1" applyAlignment="1">
      <alignment horizontal="right"/>
    </xf>
    <xf numFmtId="38" fontId="6" fillId="0" borderId="65" xfId="5" applyFont="1" applyFill="1" applyBorder="1"/>
    <xf numFmtId="38" fontId="6" fillId="0" borderId="37" xfId="5" applyFont="1" applyFill="1" applyBorder="1" applyAlignment="1">
      <alignment vertical="center"/>
    </xf>
    <xf numFmtId="38" fontId="6" fillId="0" borderId="31" xfId="5" applyFont="1" applyFill="1" applyBorder="1"/>
    <xf numFmtId="38" fontId="6" fillId="0" borderId="37" xfId="5" applyFont="1" applyFill="1" applyBorder="1"/>
    <xf numFmtId="38" fontId="9" fillId="0" borderId="19" xfId="5" applyFont="1" applyFill="1" applyBorder="1" applyAlignment="1">
      <alignment vertical="center"/>
    </xf>
    <xf numFmtId="38" fontId="9" fillId="0" borderId="34" xfId="5" applyFont="1" applyFill="1" applyBorder="1" applyAlignment="1">
      <alignment vertical="center"/>
    </xf>
    <xf numFmtId="38" fontId="9" fillId="0" borderId="8" xfId="5" applyFont="1" applyFill="1" applyBorder="1" applyAlignment="1">
      <alignment vertical="center"/>
    </xf>
    <xf numFmtId="178" fontId="9" fillId="0" borderId="38" xfId="5" applyNumberFormat="1" applyFont="1" applyFill="1" applyBorder="1" applyAlignment="1">
      <alignment horizontal="right" vertical="center"/>
    </xf>
    <xf numFmtId="176" fontId="6" fillId="0" borderId="17" xfId="0" applyNumberFormat="1" applyFont="1" applyFill="1" applyBorder="1" applyAlignment="1">
      <alignment vertical="center"/>
    </xf>
    <xf numFmtId="176" fontId="6" fillId="0" borderId="18" xfId="0" applyNumberFormat="1" applyFont="1" applyFill="1" applyBorder="1" applyAlignment="1">
      <alignment vertical="center"/>
    </xf>
    <xf numFmtId="38" fontId="6" fillId="0" borderId="16" xfId="5" applyFont="1" applyFill="1" applyBorder="1" applyAlignment="1">
      <alignment vertical="center"/>
    </xf>
    <xf numFmtId="38" fontId="6" fillId="0" borderId="17" xfId="5" applyFont="1" applyFill="1" applyBorder="1" applyAlignment="1">
      <alignment horizontal="right" vertical="center"/>
    </xf>
    <xf numFmtId="38" fontId="6" fillId="0" borderId="60" xfId="5" applyFont="1" applyFill="1" applyBorder="1" applyAlignment="1">
      <alignment horizontal="right" vertical="center"/>
    </xf>
    <xf numFmtId="176" fontId="6" fillId="0" borderId="39"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7" fontId="6" fillId="0" borderId="18" xfId="0" applyNumberFormat="1" applyFont="1" applyFill="1" applyBorder="1" applyAlignment="1">
      <alignment horizontal="center" vertical="center"/>
    </xf>
    <xf numFmtId="38" fontId="6" fillId="0" borderId="11" xfId="5"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38" fontId="6" fillId="0" borderId="30" xfId="5" applyFont="1" applyFill="1" applyBorder="1" applyAlignment="1">
      <alignment horizontal="center" vertical="center" wrapText="1"/>
    </xf>
    <xf numFmtId="38" fontId="6" fillId="0" borderId="19" xfId="5" applyFont="1" applyFill="1" applyBorder="1" applyAlignment="1">
      <alignment horizontal="center" vertical="center" wrapText="1"/>
    </xf>
    <xf numFmtId="38" fontId="6" fillId="0" borderId="31" xfId="5" applyFont="1" applyFill="1" applyBorder="1" applyAlignment="1">
      <alignment horizontal="center" vertical="center" wrapText="1"/>
    </xf>
    <xf numFmtId="38" fontId="6" fillId="0" borderId="34" xfId="5" applyFont="1" applyFill="1" applyBorder="1" applyAlignment="1">
      <alignment horizontal="center" vertical="center" wrapText="1"/>
    </xf>
    <xf numFmtId="38" fontId="6" fillId="0" borderId="37" xfId="5" applyFont="1" applyFill="1" applyBorder="1" applyAlignment="1">
      <alignment horizontal="center" vertical="center" wrapText="1"/>
    </xf>
    <xf numFmtId="38" fontId="6" fillId="0" borderId="36" xfId="5" applyFont="1" applyFill="1" applyBorder="1" applyAlignment="1">
      <alignment horizontal="center" vertical="center" wrapText="1"/>
    </xf>
    <xf numFmtId="38" fontId="6" fillId="0" borderId="36" xfId="5" applyFont="1" applyFill="1" applyBorder="1" applyAlignment="1">
      <alignment horizontal="center" vertical="center"/>
    </xf>
    <xf numFmtId="38" fontId="6" fillId="0" borderId="37" xfId="5" applyFont="1" applyFill="1" applyBorder="1" applyAlignment="1">
      <alignment horizontal="center" vertical="center"/>
    </xf>
    <xf numFmtId="38" fontId="9" fillId="0" borderId="9" xfId="5" applyNumberFormat="1" applyFont="1" applyFill="1" applyBorder="1" applyAlignment="1">
      <alignment vertical="center"/>
    </xf>
    <xf numFmtId="38" fontId="9" fillId="0" borderId="5" xfId="5" applyNumberFormat="1" applyFont="1" applyFill="1" applyBorder="1" applyAlignment="1">
      <alignment vertical="center"/>
    </xf>
    <xf numFmtId="40" fontId="9" fillId="0" borderId="5" xfId="5" applyNumberFormat="1" applyFont="1" applyFill="1" applyBorder="1" applyAlignment="1">
      <alignment vertical="center"/>
    </xf>
    <xf numFmtId="4" fontId="9" fillId="0" borderId="5" xfId="0" applyNumberFormat="1" applyFont="1" applyFill="1" applyBorder="1" applyAlignment="1">
      <alignment vertical="center"/>
    </xf>
    <xf numFmtId="40" fontId="9" fillId="0" borderId="10" xfId="5" applyNumberFormat="1" applyFont="1" applyFill="1" applyBorder="1" applyAlignment="1">
      <alignment vertical="center"/>
    </xf>
    <xf numFmtId="181" fontId="9" fillId="0" borderId="39" xfId="5" applyNumberFormat="1" applyFont="1" applyFill="1" applyBorder="1" applyAlignment="1">
      <alignment vertical="center" shrinkToFit="1"/>
    </xf>
    <xf numFmtId="181" fontId="9" fillId="0" borderId="17" xfId="5" applyNumberFormat="1" applyFont="1" applyFill="1" applyBorder="1" applyAlignment="1">
      <alignment vertical="center" shrinkToFit="1"/>
    </xf>
    <xf numFmtId="181" fontId="9" fillId="0" borderId="17" xfId="5" applyNumberFormat="1" applyFont="1" applyFill="1" applyBorder="1" applyAlignment="1">
      <alignment horizontal="right" vertical="center" shrinkToFit="1"/>
    </xf>
    <xf numFmtId="181" fontId="9" fillId="0" borderId="18" xfId="5" applyNumberFormat="1" applyFont="1" applyFill="1" applyBorder="1" applyAlignment="1">
      <alignment horizontal="right" vertical="center" shrinkToFit="1"/>
    </xf>
    <xf numFmtId="176" fontId="6" fillId="0" borderId="39" xfId="0" applyNumberFormat="1" applyFont="1" applyFill="1" applyBorder="1" applyAlignment="1">
      <alignment vertical="center"/>
    </xf>
    <xf numFmtId="182" fontId="6" fillId="0" borderId="17" xfId="0" applyNumberFormat="1" applyFont="1" applyFill="1" applyBorder="1" applyAlignment="1">
      <alignment horizontal="right" vertical="center"/>
    </xf>
    <xf numFmtId="182" fontId="6" fillId="0" borderId="18" xfId="0" applyNumberFormat="1" applyFont="1" applyFill="1" applyBorder="1" applyAlignment="1">
      <alignment horizontal="right" vertical="center"/>
    </xf>
    <xf numFmtId="176" fontId="6" fillId="0" borderId="2" xfId="0" applyNumberFormat="1" applyFont="1" applyFill="1" applyBorder="1" applyAlignment="1">
      <alignment vertical="center"/>
    </xf>
    <xf numFmtId="183" fontId="6" fillId="0" borderId="2" xfId="0" applyNumberFormat="1" applyFont="1" applyFill="1" applyBorder="1" applyAlignment="1">
      <alignment vertical="center"/>
    </xf>
    <xf numFmtId="176" fontId="6" fillId="0" borderId="38" xfId="0" applyNumberFormat="1" applyFont="1" applyFill="1" applyBorder="1" applyAlignment="1">
      <alignment vertical="center"/>
    </xf>
    <xf numFmtId="185" fontId="6" fillId="0" borderId="39" xfId="0" applyNumberFormat="1" applyFont="1" applyFill="1" applyBorder="1" applyAlignment="1">
      <alignment vertical="center"/>
    </xf>
    <xf numFmtId="185" fontId="6" fillId="0" borderId="17" xfId="0" applyNumberFormat="1" applyFont="1" applyFill="1" applyBorder="1" applyAlignment="1">
      <alignment vertical="center"/>
    </xf>
    <xf numFmtId="185" fontId="6" fillId="0" borderId="18" xfId="0" applyNumberFormat="1" applyFont="1" applyFill="1" applyBorder="1" applyAlignment="1">
      <alignment vertical="center"/>
    </xf>
    <xf numFmtId="0" fontId="5" fillId="0" borderId="7" xfId="0" applyFont="1" applyFill="1" applyBorder="1" applyAlignment="1">
      <alignment horizontal="right" vertical="center"/>
    </xf>
    <xf numFmtId="0" fontId="29" fillId="0" borderId="0" xfId="0" applyFont="1" applyFill="1" applyAlignment="1">
      <alignment vertical="center"/>
    </xf>
    <xf numFmtId="0" fontId="3" fillId="0" borderId="0" xfId="0"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7" fillId="0" borderId="0" xfId="0" applyFont="1" applyFill="1" applyBorder="1" applyAlignment="1">
      <alignment horizontal="distributed" vertical="center" justifyLastLine="1"/>
    </xf>
    <xf numFmtId="0" fontId="5" fillId="0" borderId="7" xfId="0" applyFont="1" applyFill="1" applyBorder="1" applyAlignment="1">
      <alignment horizontal="right" vertical="center"/>
    </xf>
    <xf numFmtId="0" fontId="7" fillId="0" borderId="0" xfId="0" applyFont="1" applyFill="1" applyAlignment="1">
      <alignment horizontal="distributed" vertical="center" indent="8"/>
    </xf>
    <xf numFmtId="0" fontId="8" fillId="0" borderId="81" xfId="0" applyFont="1" applyFill="1" applyBorder="1" applyAlignment="1">
      <alignment horizontal="distributed" vertical="center" justifyLastLine="1"/>
    </xf>
    <xf numFmtId="0" fontId="8" fillId="0" borderId="66" xfId="0" applyFont="1" applyFill="1" applyBorder="1" applyAlignment="1">
      <alignment horizontal="distributed" vertical="center" justifyLastLine="1"/>
    </xf>
    <xf numFmtId="0" fontId="8" fillId="0" borderId="64" xfId="0" applyFont="1" applyFill="1" applyBorder="1" applyAlignment="1">
      <alignment horizontal="distributed" vertical="center" justifyLastLine="1"/>
    </xf>
    <xf numFmtId="0" fontId="8" fillId="0" borderId="58" xfId="0" applyFont="1" applyFill="1" applyBorder="1" applyAlignment="1">
      <alignment horizontal="distributed" vertical="center" justifyLastLine="1"/>
    </xf>
    <xf numFmtId="0" fontId="8" fillId="0" borderId="65" xfId="0" applyFont="1" applyFill="1" applyBorder="1" applyAlignment="1">
      <alignment horizontal="distributed" vertical="center" justifyLastLine="1"/>
    </xf>
    <xf numFmtId="0" fontId="3" fillId="0" borderId="24" xfId="9" applyFont="1" applyFill="1" applyBorder="1" applyAlignment="1">
      <alignment horizontal="distributed" vertical="center" wrapText="1"/>
    </xf>
    <xf numFmtId="0" fontId="0" fillId="0" borderId="25" xfId="0" applyFont="1" applyFill="1" applyBorder="1" applyAlignment="1">
      <alignment horizontal="distributed"/>
    </xf>
    <xf numFmtId="0" fontId="0" fillId="0" borderId="1" xfId="0" applyFont="1" applyFill="1" applyBorder="1" applyAlignment="1">
      <alignment horizontal="distributed"/>
    </xf>
    <xf numFmtId="0" fontId="3" fillId="0" borderId="64" xfId="9" applyFont="1" applyFill="1" applyBorder="1" applyAlignment="1">
      <alignment horizontal="distributed" vertical="center"/>
    </xf>
    <xf numFmtId="0" fontId="3" fillId="0" borderId="25" xfId="9" applyFont="1" applyFill="1" applyBorder="1" applyAlignment="1">
      <alignment horizontal="distributed" vertical="center"/>
    </xf>
    <xf numFmtId="0" fontId="3" fillId="0" borderId="1" xfId="9" applyFont="1" applyFill="1" applyBorder="1" applyAlignment="1">
      <alignment horizontal="distributed" vertical="center"/>
    </xf>
    <xf numFmtId="0" fontId="8" fillId="0" borderId="24" xfId="9" applyFont="1" applyFill="1" applyBorder="1" applyAlignment="1">
      <alignment horizontal="distributed" vertical="center" wrapText="1"/>
    </xf>
    <xf numFmtId="0" fontId="8" fillId="0" borderId="25" xfId="9" applyFont="1" applyFill="1" applyBorder="1" applyAlignment="1">
      <alignment horizontal="distributed" vertical="center"/>
    </xf>
    <xf numFmtId="0" fontId="8" fillId="0" borderId="1" xfId="9" applyFont="1" applyFill="1" applyBorder="1" applyAlignment="1">
      <alignment horizontal="distributed" vertical="center"/>
    </xf>
    <xf numFmtId="0" fontId="14" fillId="0" borderId="11" xfId="0" applyFont="1" applyFill="1" applyBorder="1" applyAlignment="1">
      <alignment horizontal="left" vertical="center"/>
    </xf>
    <xf numFmtId="0" fontId="3" fillId="0" borderId="20" xfId="9" applyFont="1" applyFill="1" applyBorder="1" applyAlignment="1">
      <alignment horizontal="right" vertical="top"/>
    </xf>
    <xf numFmtId="0" fontId="3" fillId="0" borderId="23" xfId="9" applyFont="1" applyFill="1" applyBorder="1" applyAlignment="1">
      <alignment horizontal="right" vertical="top"/>
    </xf>
    <xf numFmtId="0" fontId="3" fillId="0" borderId="64" xfId="9" applyFont="1" applyFill="1" applyBorder="1" applyAlignment="1">
      <alignment horizontal="distributed" vertical="center" wrapText="1"/>
    </xf>
    <xf numFmtId="0" fontId="7" fillId="0" borderId="0" xfId="0" applyFont="1" applyFill="1" applyAlignment="1">
      <alignment horizontal="center" vertical="center"/>
    </xf>
    <xf numFmtId="0" fontId="3" fillId="0" borderId="6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4" xfId="9" applyFont="1" applyFill="1" applyBorder="1" applyAlignment="1">
      <alignment horizontal="distributed" vertical="center"/>
    </xf>
    <xf numFmtId="0" fontId="3" fillId="0" borderId="75" xfId="9" applyFont="1" applyFill="1" applyBorder="1" applyAlignment="1">
      <alignment horizontal="distributed" vertical="center"/>
    </xf>
    <xf numFmtId="0" fontId="3" fillId="0" borderId="24" xfId="0" applyFont="1" applyFill="1" applyBorder="1" applyAlignment="1">
      <alignment horizontal="distributed" vertical="center" wrapText="1"/>
    </xf>
    <xf numFmtId="0" fontId="3" fillId="0" borderId="25"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43" xfId="9" applyFont="1" applyFill="1" applyBorder="1" applyAlignment="1">
      <alignment horizontal="distributed" vertical="center" wrapText="1"/>
    </xf>
    <xf numFmtId="0" fontId="3" fillId="0" borderId="43" xfId="9" applyFont="1" applyFill="1" applyBorder="1" applyAlignment="1">
      <alignment horizontal="distributed" vertical="center"/>
    </xf>
    <xf numFmtId="0" fontId="8" fillId="0" borderId="24" xfId="0" applyFont="1" applyFill="1" applyBorder="1" applyAlignment="1">
      <alignment horizontal="distributed" vertical="center" wrapText="1"/>
    </xf>
    <xf numFmtId="0" fontId="8" fillId="0" borderId="25" xfId="0" applyFont="1" applyFill="1" applyBorder="1" applyAlignment="1">
      <alignment horizontal="distributed" vertical="center" wrapText="1"/>
    </xf>
    <xf numFmtId="0" fontId="8" fillId="0" borderId="1" xfId="0" applyFont="1" applyFill="1" applyBorder="1" applyAlignment="1">
      <alignment horizontal="distributed" vertical="center" wrapText="1"/>
    </xf>
    <xf numFmtId="0" fontId="3" fillId="0" borderId="64" xfId="0" applyFont="1" applyFill="1" applyBorder="1" applyAlignment="1">
      <alignment horizontal="distributed" vertical="center" wrapText="1"/>
    </xf>
    <xf numFmtId="0" fontId="3" fillId="0" borderId="25"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8" fillId="0" borderId="64" xfId="0" applyFont="1" applyFill="1" applyBorder="1" applyAlignment="1">
      <alignment horizontal="distributed" vertical="center" wrapText="1"/>
    </xf>
    <xf numFmtId="0" fontId="3" fillId="0" borderId="57" xfId="0" applyFont="1" applyFill="1" applyBorder="1" applyAlignment="1">
      <alignment horizontal="distributed" vertical="center" justifyLastLine="1"/>
    </xf>
    <xf numFmtId="0" fontId="3" fillId="0" borderId="80" xfId="0" applyFont="1" applyFill="1" applyBorder="1" applyAlignment="1">
      <alignment horizontal="distributed" vertical="center" justifyLastLine="1"/>
    </xf>
    <xf numFmtId="0" fontId="3" fillId="0" borderId="82" xfId="0" applyFont="1" applyFill="1" applyBorder="1" applyAlignment="1">
      <alignment horizontal="distributed" vertical="center" justifyLastLine="1"/>
    </xf>
    <xf numFmtId="0" fontId="3" fillId="0" borderId="80" xfId="0" applyFont="1" applyFill="1" applyBorder="1" applyAlignment="1">
      <alignment horizontal="left" vertical="justify" wrapText="1"/>
    </xf>
    <xf numFmtId="0" fontId="3" fillId="0" borderId="7" xfId="0" applyFont="1" applyFill="1" applyBorder="1" applyAlignment="1">
      <alignment horizontal="left" vertical="justify"/>
    </xf>
    <xf numFmtId="0" fontId="3" fillId="0" borderId="82" xfId="0" applyFont="1" applyFill="1" applyBorder="1" applyAlignment="1">
      <alignment horizontal="left" vertical="justify"/>
    </xf>
    <xf numFmtId="0" fontId="3" fillId="0" borderId="15" xfId="0" applyFont="1" applyFill="1" applyBorder="1" applyAlignment="1">
      <alignment horizontal="left" vertical="justify"/>
    </xf>
    <xf numFmtId="0" fontId="3" fillId="0" borderId="11" xfId="0" applyFont="1" applyFill="1" applyBorder="1" applyAlignment="1">
      <alignment horizontal="left" vertical="justify"/>
    </xf>
    <xf numFmtId="0" fontId="3" fillId="0" borderId="83" xfId="0" applyFont="1" applyFill="1" applyBorder="1" applyAlignment="1">
      <alignment horizontal="left" vertical="justify"/>
    </xf>
    <xf numFmtId="0" fontId="3" fillId="0" borderId="67"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8" fillId="0" borderId="44" xfId="0" applyFont="1" applyFill="1" applyBorder="1" applyAlignment="1">
      <alignment horizontal="distributed" vertical="center" indent="1"/>
    </xf>
    <xf numFmtId="0" fontId="8" fillId="0" borderId="66" xfId="0" applyFont="1" applyFill="1" applyBorder="1" applyAlignment="1">
      <alignment horizontal="distributed" vertical="center" indent="1"/>
    </xf>
    <xf numFmtId="0" fontId="8" fillId="0" borderId="29" xfId="0" applyFont="1" applyFill="1" applyBorder="1" applyAlignment="1">
      <alignment horizontal="distributed" vertical="center" indent="1"/>
    </xf>
    <xf numFmtId="0" fontId="8" fillId="0" borderId="25" xfId="0" applyFont="1" applyFill="1" applyBorder="1" applyAlignment="1">
      <alignment horizontal="center" vertical="center" textRotation="255"/>
    </xf>
    <xf numFmtId="0" fontId="10" fillId="0" borderId="34" xfId="0" applyFont="1" applyFill="1" applyBorder="1" applyAlignment="1">
      <alignment horizontal="distributed" vertical="center"/>
    </xf>
    <xf numFmtId="0" fontId="8" fillId="0" borderId="34" xfId="0" applyFont="1" applyFill="1" applyBorder="1" applyAlignment="1">
      <alignment horizontal="distributed" vertical="center" wrapText="1"/>
    </xf>
    <xf numFmtId="0" fontId="8" fillId="0" borderId="34" xfId="0" applyFont="1" applyFill="1" applyBorder="1" applyAlignment="1">
      <alignment horizontal="distributed" vertical="center"/>
    </xf>
    <xf numFmtId="0" fontId="8" fillId="0" borderId="37" xfId="0" applyFont="1" applyFill="1" applyBorder="1" applyAlignment="1">
      <alignment horizontal="distributed" vertical="center"/>
    </xf>
    <xf numFmtId="0" fontId="5" fillId="0" borderId="11" xfId="0" applyFont="1" applyFill="1" applyBorder="1" applyAlignment="1">
      <alignment horizontal="right"/>
    </xf>
    <xf numFmtId="0" fontId="3" fillId="0" borderId="12"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57" xfId="0" applyFont="1" applyFill="1" applyBorder="1" applyAlignment="1">
      <alignment horizontal="center" vertical="justify"/>
    </xf>
    <xf numFmtId="0" fontId="3" fillId="0" borderId="33" xfId="0" applyFont="1" applyFill="1" applyBorder="1" applyAlignment="1">
      <alignment horizontal="center" vertical="justify"/>
    </xf>
    <xf numFmtId="0" fontId="0" fillId="0" borderId="0" xfId="0" applyFill="1" applyAlignment="1">
      <alignment horizontal="center" vertical="center"/>
    </xf>
    <xf numFmtId="0" fontId="3" fillId="0" borderId="33" xfId="0" applyFont="1" applyFill="1" applyBorder="1" applyAlignment="1">
      <alignment horizontal="distributed" vertical="center" justifyLastLine="1"/>
    </xf>
    <xf numFmtId="0" fontId="5" fillId="0" borderId="0" xfId="0" applyFont="1" applyFill="1" applyBorder="1" applyAlignment="1">
      <alignment horizontal="right" vertical="center"/>
    </xf>
    <xf numFmtId="0" fontId="3" fillId="0" borderId="13" xfId="0" applyFont="1" applyFill="1" applyBorder="1" applyAlignment="1">
      <alignment horizontal="center" vertical="center" wrapText="1" justifyLastLine="1"/>
    </xf>
    <xf numFmtId="0" fontId="3" fillId="0" borderId="17" xfId="0" applyFont="1" applyFill="1" applyBorder="1" applyAlignment="1">
      <alignment horizontal="center" vertical="center" wrapText="1" justifyLastLine="1"/>
    </xf>
    <xf numFmtId="0" fontId="3" fillId="0" borderId="12" xfId="0" applyFont="1" applyFill="1" applyBorder="1" applyAlignment="1">
      <alignment horizontal="center" vertical="center" wrapText="1" justifyLastLine="1"/>
    </xf>
    <xf numFmtId="0" fontId="3" fillId="0" borderId="16" xfId="0" applyFont="1" applyFill="1" applyBorder="1" applyAlignment="1">
      <alignment horizontal="center" vertical="center" wrapText="1" justifyLastLine="1"/>
    </xf>
    <xf numFmtId="0" fontId="5" fillId="0" borderId="0" xfId="0" applyFont="1" applyFill="1" applyBorder="1" applyAlignment="1">
      <alignment horizontal="left" vertical="center"/>
    </xf>
    <xf numFmtId="0" fontId="3" fillId="0" borderId="69"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8" fillId="0" borderId="0" xfId="0" applyFont="1" applyFill="1" applyBorder="1" applyAlignment="1">
      <alignment vertical="center" wrapText="1"/>
    </xf>
    <xf numFmtId="0" fontId="8" fillId="0" borderId="5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68" xfId="0" applyFont="1" applyFill="1" applyBorder="1" applyAlignment="1">
      <alignment horizontal="distributed" vertical="center" justifyLastLine="1"/>
    </xf>
    <xf numFmtId="0" fontId="8" fillId="0" borderId="41" xfId="0" applyFont="1" applyFill="1" applyBorder="1" applyAlignment="1">
      <alignment horizontal="distributed" vertical="center" justifyLastLine="1"/>
    </xf>
    <xf numFmtId="0" fontId="8" fillId="0" borderId="69" xfId="0" applyFont="1" applyFill="1" applyBorder="1" applyAlignment="1">
      <alignment horizontal="distributed" vertical="center" justifyLastLine="1"/>
    </xf>
    <xf numFmtId="0" fontId="8" fillId="0" borderId="61" xfId="0" applyFont="1" applyFill="1" applyBorder="1" applyAlignment="1">
      <alignment horizontal="distributed" vertical="center" justifyLastLine="1"/>
    </xf>
    <xf numFmtId="0" fontId="8" fillId="0" borderId="35" xfId="0" applyFont="1" applyFill="1" applyBorder="1" applyAlignment="1">
      <alignment horizontal="distributed" vertical="center" justifyLastLine="1"/>
    </xf>
    <xf numFmtId="0" fontId="8" fillId="0" borderId="39" xfId="0" applyFont="1" applyFill="1" applyBorder="1" applyAlignment="1">
      <alignment horizontal="distributed" vertical="center" justifyLastLine="1"/>
    </xf>
    <xf numFmtId="0" fontId="8" fillId="0" borderId="26"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8" fillId="0" borderId="26"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8" fillId="0" borderId="27" xfId="0" applyFont="1" applyFill="1" applyBorder="1" applyAlignment="1">
      <alignment horizontal="center" vertical="center" justifyLastLine="1"/>
    </xf>
    <xf numFmtId="0" fontId="8" fillId="0" borderId="18" xfId="0" applyFont="1" applyFill="1" applyBorder="1" applyAlignment="1">
      <alignment horizontal="center" vertical="center" justifyLastLine="1"/>
    </xf>
    <xf numFmtId="0" fontId="0" fillId="0" borderId="0" xfId="0" applyFill="1" applyBorder="1" applyAlignment="1">
      <alignment horizontal="center" vertical="center"/>
    </xf>
    <xf numFmtId="0" fontId="7" fillId="0" borderId="0" xfId="0" applyFont="1" applyFill="1" applyAlignment="1">
      <alignment horizontal="right" vertical="center"/>
    </xf>
    <xf numFmtId="0" fontId="3" fillId="0" borderId="28" xfId="0" applyFont="1" applyFill="1" applyBorder="1" applyAlignment="1">
      <alignment horizontal="distributed" vertical="center" justifyLastLine="1"/>
    </xf>
    <xf numFmtId="0" fontId="3" fillId="0" borderId="70" xfId="0" applyFont="1" applyFill="1" applyBorder="1" applyAlignment="1">
      <alignment horizontal="distributed" vertical="center" indent="3"/>
    </xf>
    <xf numFmtId="0" fontId="3" fillId="0" borderId="68" xfId="0" applyFont="1" applyFill="1" applyBorder="1" applyAlignment="1">
      <alignment horizontal="distributed" vertical="center" indent="3"/>
    </xf>
    <xf numFmtId="0" fontId="3" fillId="0" borderId="41" xfId="0" applyFont="1" applyFill="1" applyBorder="1" applyAlignment="1">
      <alignment horizontal="distributed" vertical="center" indent="3"/>
    </xf>
    <xf numFmtId="0" fontId="3" fillId="0" borderId="69" xfId="0" applyFont="1" applyFill="1" applyBorder="1" applyAlignment="1">
      <alignment horizontal="distributed" vertical="center" indent="3"/>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3" fillId="0" borderId="79" xfId="0" applyFont="1" applyFill="1" applyBorder="1" applyAlignment="1">
      <alignment horizontal="center" vertical="center" justifyLastLine="1"/>
    </xf>
    <xf numFmtId="0" fontId="3" fillId="0" borderId="71"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8" fillId="0" borderId="2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0" borderId="72" xfId="0" applyFont="1" applyFill="1" applyBorder="1" applyAlignment="1">
      <alignment horizontal="center" vertical="center" justifyLastLine="1"/>
    </xf>
    <xf numFmtId="0" fontId="3" fillId="0" borderId="75"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38" fontId="18" fillId="0" borderId="63" xfId="5" applyFont="1" applyFill="1" applyBorder="1" applyAlignment="1">
      <alignment horizontal="center"/>
    </xf>
    <xf numFmtId="38" fontId="18" fillId="0" borderId="50" xfId="5" applyFont="1" applyFill="1" applyBorder="1" applyAlignment="1">
      <alignment horizontal="center"/>
    </xf>
    <xf numFmtId="0" fontId="12" fillId="0" borderId="62" xfId="0" applyFont="1" applyFill="1" applyBorder="1" applyAlignment="1">
      <alignment horizontal="center" vertical="center"/>
    </xf>
    <xf numFmtId="0" fontId="12" fillId="0" borderId="43" xfId="0" applyFont="1" applyFill="1" applyBorder="1" applyAlignment="1">
      <alignment horizontal="center" vertical="center"/>
    </xf>
    <xf numFmtId="0" fontId="20" fillId="0" borderId="0" xfId="0" applyFont="1" applyFill="1" applyBorder="1" applyAlignment="1">
      <alignment horizontal="left" shrinkToFit="1"/>
    </xf>
    <xf numFmtId="0" fontId="20" fillId="0" borderId="48" xfId="0" applyFont="1" applyFill="1" applyBorder="1" applyAlignment="1">
      <alignment horizontal="left" shrinkToFit="1"/>
    </xf>
    <xf numFmtId="38" fontId="17" fillId="0" borderId="63" xfId="5" applyFont="1" applyFill="1" applyBorder="1" applyAlignment="1">
      <alignment horizontal="center"/>
    </xf>
    <xf numFmtId="38" fontId="17" fillId="0" borderId="50" xfId="5" applyFont="1" applyFill="1" applyBorder="1" applyAlignment="1">
      <alignment horizontal="center"/>
    </xf>
    <xf numFmtId="38" fontId="17" fillId="0" borderId="49" xfId="5" applyFont="1" applyFill="1" applyBorder="1" applyAlignment="1">
      <alignment horizontal="center"/>
    </xf>
    <xf numFmtId="0" fontId="3" fillId="0" borderId="44" xfId="0" applyFont="1" applyFill="1" applyBorder="1" applyAlignment="1">
      <alignment horizontal="center" vertical="center"/>
    </xf>
    <xf numFmtId="0" fontId="3" fillId="0" borderId="66" xfId="0" applyFont="1" applyFill="1" applyBorder="1" applyAlignment="1">
      <alignment horizontal="center" vertical="center"/>
    </xf>
    <xf numFmtId="0" fontId="13"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7"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3" fillId="0" borderId="33"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40" xfId="0" applyFont="1" applyFill="1" applyBorder="1" applyAlignment="1">
      <alignment horizontal="center" vertical="center" justifyLastLine="1"/>
    </xf>
    <xf numFmtId="0" fontId="3" fillId="0" borderId="73"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67" xfId="0" applyFont="1" applyFill="1" applyBorder="1" applyAlignment="1">
      <alignment horizontal="center" vertical="center" justifyLastLine="1"/>
    </xf>
    <xf numFmtId="0" fontId="3" fillId="0" borderId="74" xfId="0" applyFont="1" applyFill="1" applyBorder="1" applyAlignment="1">
      <alignment horizontal="center" vertical="center" justifyLastLine="1"/>
    </xf>
    <xf numFmtId="0" fontId="3" fillId="0" borderId="69" xfId="0" applyFont="1" applyFill="1" applyBorder="1" applyAlignment="1">
      <alignment horizontal="distributed" vertical="center" indent="2"/>
    </xf>
    <xf numFmtId="0" fontId="3" fillId="0" borderId="68" xfId="0" applyFont="1" applyFill="1" applyBorder="1" applyAlignment="1">
      <alignment horizontal="distributed" vertical="center" indent="2"/>
    </xf>
    <xf numFmtId="0" fontId="3" fillId="0" borderId="41" xfId="0" applyFont="1" applyFill="1" applyBorder="1" applyAlignment="1">
      <alignment horizontal="distributed" vertical="center" indent="2"/>
    </xf>
    <xf numFmtId="0" fontId="3" fillId="0" borderId="14" xfId="0" applyFont="1" applyFill="1" applyBorder="1" applyAlignment="1">
      <alignment horizontal="center" vertical="center" justifyLastLine="1"/>
    </xf>
    <xf numFmtId="0" fontId="3" fillId="0" borderId="10"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72" xfId="0" applyFont="1" applyFill="1" applyBorder="1" applyAlignment="1">
      <alignment horizontal="distributed" vertical="center" indent="1"/>
    </xf>
    <xf numFmtId="0" fontId="3" fillId="0" borderId="34" xfId="0" applyFont="1" applyFill="1" applyBorder="1" applyAlignment="1">
      <alignment horizontal="distributed" vertical="center" indent="1"/>
    </xf>
    <xf numFmtId="0" fontId="34" fillId="0" borderId="0" xfId="8" applyFont="1">
      <alignment vertical="center"/>
    </xf>
    <xf numFmtId="0" fontId="34" fillId="0" borderId="0" xfId="8" applyFont="1" applyBorder="1">
      <alignment vertical="center"/>
    </xf>
    <xf numFmtId="0" fontId="35" fillId="0" borderId="0" xfId="0" applyFont="1" applyFill="1" applyBorder="1" applyAlignment="1">
      <alignment horizontal="distributed" vertical="center" justifyLastLine="1"/>
    </xf>
    <xf numFmtId="0" fontId="36" fillId="0" borderId="0" xfId="8" applyFont="1" applyBorder="1" applyAlignment="1">
      <alignment horizontal="center"/>
    </xf>
    <xf numFmtId="0" fontId="35" fillId="0" borderId="0" xfId="0" applyFont="1" applyFill="1" applyBorder="1" applyAlignment="1">
      <alignment horizontal="center" vertical="center"/>
    </xf>
    <xf numFmtId="176" fontId="34" fillId="0" borderId="0" xfId="8" applyNumberFormat="1" applyFont="1" applyBorder="1">
      <alignment vertical="center"/>
    </xf>
    <xf numFmtId="176" fontId="37" fillId="0" borderId="0" xfId="0" applyNumberFormat="1" applyFont="1" applyFill="1" applyBorder="1" applyAlignment="1">
      <alignment vertical="center"/>
    </xf>
    <xf numFmtId="0" fontId="34" fillId="0" borderId="0" xfId="8" applyFont="1" applyBorder="1" applyAlignment="1">
      <alignment horizontal="center" vertical="center"/>
    </xf>
    <xf numFmtId="0" fontId="38" fillId="0" borderId="0" xfId="8" applyFont="1" applyBorder="1" applyAlignment="1">
      <alignment horizontal="center" wrapText="1"/>
    </xf>
    <xf numFmtId="0" fontId="38" fillId="0" borderId="0" xfId="8" applyFont="1" applyBorder="1" applyAlignment="1">
      <alignment horizontal="center"/>
    </xf>
    <xf numFmtId="0" fontId="35" fillId="0" borderId="6" xfId="0" applyFont="1" applyFill="1" applyBorder="1" applyAlignment="1">
      <alignment horizontal="center" vertical="center"/>
    </xf>
    <xf numFmtId="38" fontId="34" fillId="0" borderId="0" xfId="4" applyFont="1" applyBorder="1">
      <alignment vertical="center"/>
    </xf>
    <xf numFmtId="188" fontId="34" fillId="0" borderId="0" xfId="8" applyNumberFormat="1" applyFont="1" applyBorder="1">
      <alignment vertical="center"/>
    </xf>
  </cellXfs>
  <cellStyles count="10">
    <cellStyle name="パーセント" xfId="1" builtinId="5"/>
    <cellStyle name="パーセント 2" xfId="2"/>
    <cellStyle name="パーセント 3" xfId="3"/>
    <cellStyle name="桁区切り" xfId="4" builtinId="6"/>
    <cellStyle name="桁区切り 2" xfId="5"/>
    <cellStyle name="桁区切り 3" xfId="6"/>
    <cellStyle name="標準" xfId="0" builtinId="0"/>
    <cellStyle name="標準 3" xfId="7"/>
    <cellStyle name="標準_グ ラ フ" xfId="8"/>
    <cellStyle name="標準_新.予防接種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'!$B$70</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平成28年度</c:v>
                </c:pt>
                <c:pt idx="1">
                  <c:v>平成29年度</c:v>
                </c:pt>
                <c:pt idx="2">
                  <c:v>平成30年度</c:v>
                </c:pt>
                <c:pt idx="3">
                  <c:v>令和元年度</c:v>
                </c:pt>
                <c:pt idx="4">
                  <c:v>令和2年度</c:v>
                </c:pt>
              </c:strCache>
            </c:strRef>
          </c:cat>
          <c:val>
            <c:numRef>
              <c:f>'グラフ '!$B$71:$B$75</c:f>
              <c:numCache>
                <c:formatCode>General</c:formatCode>
                <c:ptCount val="5"/>
                <c:pt idx="0">
                  <c:v>4</c:v>
                </c:pt>
                <c:pt idx="1">
                  <c:v>4</c:v>
                </c:pt>
                <c:pt idx="2">
                  <c:v>4</c:v>
                </c:pt>
                <c:pt idx="3">
                  <c:v>4</c:v>
                </c:pt>
                <c:pt idx="4">
                  <c:v>3</c:v>
                </c:pt>
              </c:numCache>
            </c:numRef>
          </c:val>
          <c:extLst>
            <c:ext xmlns:c16="http://schemas.microsoft.com/office/drawing/2014/chart" uri="{C3380CC4-5D6E-409C-BE32-E72D297353CC}">
              <c16:uniqueId val="{00000000-5236-46A9-9913-AEF267D075A8}"/>
            </c:ext>
          </c:extLst>
        </c:ser>
        <c:ser>
          <c:idx val="0"/>
          <c:order val="1"/>
          <c:tx>
            <c:strRef>
              <c:f>'グラフ '!$C$70</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平成28年度</c:v>
                </c:pt>
                <c:pt idx="1">
                  <c:v>平成29年度</c:v>
                </c:pt>
                <c:pt idx="2">
                  <c:v>平成30年度</c:v>
                </c:pt>
                <c:pt idx="3">
                  <c:v>令和元年度</c:v>
                </c:pt>
                <c:pt idx="4">
                  <c:v>令和2年度</c:v>
                </c:pt>
              </c:strCache>
            </c:strRef>
          </c:cat>
          <c:val>
            <c:numRef>
              <c:f>'グラフ '!$C$71:$C$75</c:f>
              <c:numCache>
                <c:formatCode>#,##0_ </c:formatCode>
                <c:ptCount val="5"/>
                <c:pt idx="0">
                  <c:v>46</c:v>
                </c:pt>
                <c:pt idx="1">
                  <c:v>46</c:v>
                </c:pt>
                <c:pt idx="2">
                  <c:v>48</c:v>
                </c:pt>
                <c:pt idx="3">
                  <c:v>47</c:v>
                </c:pt>
                <c:pt idx="4">
                  <c:v>47</c:v>
                </c:pt>
              </c:numCache>
            </c:numRef>
          </c:val>
          <c:extLst>
            <c:ext xmlns:c16="http://schemas.microsoft.com/office/drawing/2014/chart" uri="{C3380CC4-5D6E-409C-BE32-E72D297353CC}">
              <c16:uniqueId val="{00000001-5236-46A9-9913-AEF267D075A8}"/>
            </c:ext>
          </c:extLst>
        </c:ser>
        <c:ser>
          <c:idx val="2"/>
          <c:order val="2"/>
          <c:tx>
            <c:strRef>
              <c:f>'グラフ '!$F$70</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平成28年度</c:v>
                </c:pt>
                <c:pt idx="1">
                  <c:v>平成29年度</c:v>
                </c:pt>
                <c:pt idx="2">
                  <c:v>平成30年度</c:v>
                </c:pt>
                <c:pt idx="3">
                  <c:v>令和元年度</c:v>
                </c:pt>
                <c:pt idx="4">
                  <c:v>令和2年度</c:v>
                </c:pt>
              </c:strCache>
            </c:strRef>
          </c:cat>
          <c:val>
            <c:numRef>
              <c:f>'グラフ '!$F$71:$F$75</c:f>
              <c:numCache>
                <c:formatCode>General</c:formatCode>
                <c:ptCount val="5"/>
                <c:pt idx="0">
                  <c:v>43</c:v>
                </c:pt>
                <c:pt idx="1">
                  <c:v>44</c:v>
                </c:pt>
                <c:pt idx="2">
                  <c:v>44</c:v>
                </c:pt>
                <c:pt idx="3">
                  <c:v>44</c:v>
                </c:pt>
                <c:pt idx="4">
                  <c:v>45</c:v>
                </c:pt>
              </c:numCache>
            </c:numRef>
          </c:val>
          <c:extLst>
            <c:ext xmlns:c16="http://schemas.microsoft.com/office/drawing/2014/chart" uri="{C3380CC4-5D6E-409C-BE32-E72D297353CC}">
              <c16:uniqueId val="{00000002-5236-46A9-9913-AEF267D075A8}"/>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5.840965681797067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BC-489C-922C-214EF9F4A1DF}"/>
                </c:ext>
              </c:extLst>
            </c:dLbl>
            <c:dLbl>
              <c:idx val="1"/>
              <c:layout>
                <c:manualLayout>
                  <c:x val="-3.3426878514725362E-17"/>
                  <c:y val="5.840965681797067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BC-489C-922C-214EF9F4A1DF}"/>
                </c:ext>
              </c:extLst>
            </c:dLbl>
            <c:dLbl>
              <c:idx val="2"/>
              <c:layout>
                <c:manualLayout>
                  <c:x val="0"/>
                  <c:y val="1.168193136359413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BC-489C-922C-214EF9F4A1DF}"/>
                </c:ext>
              </c:extLst>
            </c:dLbl>
            <c:dLbl>
              <c:idx val="3"/>
              <c:layout>
                <c:manualLayout>
                  <c:x val="0"/>
                  <c:y val="8.76144852269549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8BC-489C-922C-214EF9F4A1DF}"/>
                </c:ext>
              </c:extLst>
            </c:dLbl>
            <c:dLbl>
              <c:idx val="4"/>
              <c:layout>
                <c:manualLayout>
                  <c:x val="0"/>
                  <c:y val="5.84096568179696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8BC-489C-922C-214EF9F4A1DF}"/>
                </c:ext>
              </c:extLst>
            </c:dLbl>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平成28年度</c:v>
                </c:pt>
                <c:pt idx="1">
                  <c:v>平成29年度</c:v>
                </c:pt>
                <c:pt idx="2">
                  <c:v>平成30年度</c:v>
                </c:pt>
                <c:pt idx="3">
                  <c:v>令和元年度</c:v>
                </c:pt>
                <c:pt idx="4">
                  <c:v>令和2年度</c:v>
                </c:pt>
              </c:strCache>
            </c:strRef>
          </c:cat>
          <c:val>
            <c:numRef>
              <c:f>'グラフ '!$B$79:$B$83</c:f>
              <c:numCache>
                <c:formatCode>#,##0_);[Red]\(#,##0\)</c:formatCode>
                <c:ptCount val="5"/>
                <c:pt idx="0">
                  <c:v>22798</c:v>
                </c:pt>
                <c:pt idx="1">
                  <c:v>22799</c:v>
                </c:pt>
                <c:pt idx="2">
                  <c:v>23354</c:v>
                </c:pt>
                <c:pt idx="3">
                  <c:v>22939</c:v>
                </c:pt>
                <c:pt idx="4">
                  <c:v>22684</c:v>
                </c:pt>
              </c:numCache>
            </c:numRef>
          </c:val>
          <c:extLst>
            <c:ext xmlns:c16="http://schemas.microsoft.com/office/drawing/2014/chart" uri="{C3380CC4-5D6E-409C-BE32-E72D297353CC}">
              <c16:uniqueId val="{00000000-60F8-4DAE-BFF4-10A6FFF4B78D}"/>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6403841890335916E-2"/>
                  <c:y val="1.381535248678465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F8-4DAE-BFF4-10A6FFF4B78D}"/>
                </c:ext>
              </c:extLst>
            </c:dLbl>
            <c:dLbl>
              <c:idx val="1"/>
              <c:layout>
                <c:manualLayout>
                  <c:x val="7.6408991110443553E-2"/>
                  <c:y val="1.66683561627974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F8-4DAE-BFF4-10A6FFF4B78D}"/>
                </c:ext>
              </c:extLst>
            </c:dLbl>
            <c:dLbl>
              <c:idx val="2"/>
              <c:layout>
                <c:manualLayout>
                  <c:x val="7.6403833941224783E-2"/>
                  <c:y val="2.24134544197755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F8-4DAE-BFF4-10A6FFF4B78D}"/>
                </c:ext>
              </c:extLst>
            </c:dLbl>
            <c:dLbl>
              <c:idx val="3"/>
              <c:layout>
                <c:manualLayout>
                  <c:x val="7.6398605911965789E-2"/>
                  <c:y val="1.30908415209160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F8-4DAE-BFF4-10A6FFF4B78D}"/>
                </c:ext>
              </c:extLst>
            </c:dLbl>
            <c:dLbl>
              <c:idx val="4"/>
              <c:layout>
                <c:manualLayout>
                  <c:x val="7.2735728136666553E-2"/>
                  <c:y val="9.805838823907541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F8-4DAE-BFF4-10A6FFF4B78D}"/>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平成28年度</c:v>
                </c:pt>
                <c:pt idx="1">
                  <c:v>平成29年度</c:v>
                </c:pt>
                <c:pt idx="2">
                  <c:v>平成30年度</c:v>
                </c:pt>
                <c:pt idx="3">
                  <c:v>令和元年度</c:v>
                </c:pt>
                <c:pt idx="4">
                  <c:v>令和2年度</c:v>
                </c:pt>
              </c:strCache>
            </c:strRef>
          </c:cat>
          <c:val>
            <c:numRef>
              <c:f>'グラフ '!$C$79:$C$83</c:f>
              <c:numCache>
                <c:formatCode>#,##0_);[Red]\(#,##0\)</c:formatCode>
                <c:ptCount val="5"/>
                <c:pt idx="0">
                  <c:v>504</c:v>
                </c:pt>
                <c:pt idx="1">
                  <c:v>533</c:v>
                </c:pt>
                <c:pt idx="2">
                  <c:v>581</c:v>
                </c:pt>
                <c:pt idx="3">
                  <c:v>591</c:v>
                </c:pt>
                <c:pt idx="4">
                  <c:v>700</c:v>
                </c:pt>
              </c:numCache>
            </c:numRef>
          </c:val>
          <c:extLst>
            <c:ext xmlns:c16="http://schemas.microsoft.com/office/drawing/2014/chart" uri="{C3380CC4-5D6E-409C-BE32-E72D297353CC}">
              <c16:uniqueId val="{00000006-60F8-4DAE-BFF4-10A6FFF4B78D}"/>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837336298965E-2"/>
                  <c:y val="-9.98193089443240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F8-4DAE-BFF4-10A6FFF4B78D}"/>
                </c:ext>
              </c:extLst>
            </c:dLbl>
            <c:dLbl>
              <c:idx val="1"/>
              <c:layout>
                <c:manualLayout>
                  <c:x val="7.6402048104642656E-2"/>
                  <c:y val="-9.918240308457072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F8-4DAE-BFF4-10A6FFF4B78D}"/>
                </c:ext>
              </c:extLst>
            </c:dLbl>
            <c:dLbl>
              <c:idx val="2"/>
              <c:layout>
                <c:manualLayout>
                  <c:x val="7.2765583038970766E-2"/>
                  <c:y val="-4.108866121375414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8-4DAE-BFF4-10A6FFF4B78D}"/>
                </c:ext>
              </c:extLst>
            </c:dLbl>
            <c:dLbl>
              <c:idx val="3"/>
              <c:layout>
                <c:manualLayout>
                  <c:x val="7.6411248466276172E-2"/>
                  <c:y val="-1.6015610609581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F8-4DAE-BFF4-10A6FFF4B78D}"/>
                </c:ext>
              </c:extLst>
            </c:dLbl>
            <c:dLbl>
              <c:idx val="4"/>
              <c:layout>
                <c:manualLayout>
                  <c:x val="7.2739172933086266E-2"/>
                  <c:y val="-1.28683651695407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F8-4DAE-BFF4-10A6FFF4B78D}"/>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平成28年度</c:v>
                </c:pt>
                <c:pt idx="1">
                  <c:v>平成29年度</c:v>
                </c:pt>
                <c:pt idx="2">
                  <c:v>平成30年度</c:v>
                </c:pt>
                <c:pt idx="3">
                  <c:v>令和元年度</c:v>
                </c:pt>
                <c:pt idx="4">
                  <c:v>令和2年度</c:v>
                </c:pt>
              </c:strCache>
            </c:strRef>
          </c:cat>
          <c:val>
            <c:numRef>
              <c:f>'グラフ '!$D$79:$D$83</c:f>
              <c:numCache>
                <c:formatCode>#,##0_);[Red]\(#,##0\)</c:formatCode>
                <c:ptCount val="5"/>
                <c:pt idx="0">
                  <c:v>470</c:v>
                </c:pt>
                <c:pt idx="1">
                  <c:v>448</c:v>
                </c:pt>
                <c:pt idx="2">
                  <c:v>522</c:v>
                </c:pt>
                <c:pt idx="3">
                  <c:v>598</c:v>
                </c:pt>
                <c:pt idx="4">
                  <c:v>685</c:v>
                </c:pt>
              </c:numCache>
            </c:numRef>
          </c:val>
          <c:extLst>
            <c:ext xmlns:c16="http://schemas.microsoft.com/office/drawing/2014/chart" uri="{C3380CC4-5D6E-409C-BE32-E72D297353CC}">
              <c16:uniqueId val="{0000000C-60F8-4DAE-BFF4-10A6FFF4B78D}"/>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F8-4DAE-BFF4-10A6FFF4B78D}"/>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F8-4DAE-BFF4-10A6FFF4B78D}"/>
                </c:ext>
              </c:extLst>
            </c:dLbl>
            <c:dLbl>
              <c:idx val="2"/>
              <c:layout>
                <c:manualLayout>
                  <c:x val="3.476040904722975E-3"/>
                  <c:y val="-2.932664390402526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F8-4DAE-BFF4-10A6FFF4B78D}"/>
                </c:ext>
              </c:extLst>
            </c:dLbl>
            <c:dLbl>
              <c:idx val="3"/>
              <c:layout>
                <c:manualLayout>
                  <c:x val="7.1388207621586952E-3"/>
                  <c:y val="-5.899705014749262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F8-4DAE-BFF4-10A6FFF4B78D}"/>
                </c:ext>
              </c:extLst>
            </c:dLbl>
            <c:dLbl>
              <c:idx val="4"/>
              <c:layout>
                <c:manualLayout>
                  <c:x val="7.1284941841284893E-3"/>
                  <c:y val="-1.473207441990105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F8-4DAE-BFF4-10A6FFF4B78D}"/>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平成28年度</c:v>
                </c:pt>
                <c:pt idx="1">
                  <c:v>平成29年度</c:v>
                </c:pt>
                <c:pt idx="2">
                  <c:v>平成30年度</c:v>
                </c:pt>
                <c:pt idx="3">
                  <c:v>令和元年度</c:v>
                </c:pt>
                <c:pt idx="4">
                  <c:v>令和2年度</c:v>
                </c:pt>
              </c:strCache>
            </c:strRef>
          </c:cat>
          <c:val>
            <c:numRef>
              <c:f>'グラフ '!$E$79:$E$83</c:f>
              <c:numCache>
                <c:formatCode>#,##0_);[Red]\(#,##0\)</c:formatCode>
                <c:ptCount val="5"/>
                <c:pt idx="0">
                  <c:v>3208</c:v>
                </c:pt>
                <c:pt idx="1">
                  <c:v>3139</c:v>
                </c:pt>
                <c:pt idx="2">
                  <c:v>3343</c:v>
                </c:pt>
                <c:pt idx="3">
                  <c:v>3553</c:v>
                </c:pt>
                <c:pt idx="4">
                  <c:v>4275</c:v>
                </c:pt>
              </c:numCache>
            </c:numRef>
          </c:val>
          <c:extLst>
            <c:ext xmlns:c16="http://schemas.microsoft.com/office/drawing/2014/chart" uri="{C3380CC4-5D6E-409C-BE32-E72D297353CC}">
              <c16:uniqueId val="{00000012-60F8-4DAE-BFF4-10A6FFF4B78D}"/>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2018233376939931E-5"/>
                  <c:y val="-0.26067256104929754"/>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C0-4D12-84C5-0BA08F8C854B}"/>
                </c:ext>
              </c:extLst>
            </c:dLbl>
            <c:dLbl>
              <c:idx val="1"/>
              <c:layout>
                <c:manualLayout>
                  <c:x val="1.82357640077599E-3"/>
                  <c:y val="-0.255346631671041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4855072463768115"/>
                      <c:h val="3.7629629629629624E-2"/>
                    </c:manualLayout>
                  </c15:layout>
                </c:ext>
                <c:ext xmlns:c16="http://schemas.microsoft.com/office/drawing/2014/chart" uri="{C3380CC4-5D6E-409C-BE32-E72D297353CC}">
                  <c16:uniqueId val="{00000001-5FC0-4D12-84C5-0BA08F8C854B}"/>
                </c:ext>
              </c:extLst>
            </c:dLbl>
            <c:dLbl>
              <c:idx val="2"/>
              <c:layout>
                <c:manualLayout>
                  <c:x val="0"/>
                  <c:y val="-0.2443988376112574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C0-4D12-84C5-0BA08F8C854B}"/>
                </c:ext>
              </c:extLst>
            </c:dLbl>
            <c:dLbl>
              <c:idx val="3"/>
              <c:layout>
                <c:manualLayout>
                  <c:x val="-1.3324823870149836E-16"/>
                  <c:y val="-0.23891922578614408"/>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C0-4D12-84C5-0BA08F8C854B}"/>
                </c:ext>
              </c:extLst>
            </c:dLbl>
            <c:dLbl>
              <c:idx val="4"/>
              <c:layout>
                <c:manualLayout>
                  <c:x val="0"/>
                  <c:y val="-0.2338283884034673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C0-4D12-84C5-0BA08F8C854B}"/>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平成28年度</c:v>
                </c:pt>
                <c:pt idx="1">
                  <c:v>平成29年度</c:v>
                </c:pt>
                <c:pt idx="2">
                  <c:v>平成30年度</c:v>
                </c:pt>
                <c:pt idx="3">
                  <c:v>令和元年度</c:v>
                </c:pt>
                <c:pt idx="4">
                  <c:v>令和2年度</c:v>
                </c:pt>
              </c:strCache>
            </c:strRef>
          </c:cat>
          <c:val>
            <c:numRef>
              <c:f>'グラフ '!$B$87:$B$91</c:f>
              <c:numCache>
                <c:formatCode>General</c:formatCode>
                <c:ptCount val="5"/>
                <c:pt idx="0" formatCode="0.000">
                  <c:v>3.2090000000000001</c:v>
                </c:pt>
                <c:pt idx="1">
                  <c:v>3.1560000000000001</c:v>
                </c:pt>
                <c:pt idx="2">
                  <c:v>2.996</c:v>
                </c:pt>
                <c:pt idx="3" formatCode="0.000">
                  <c:v>2.96</c:v>
                </c:pt>
                <c:pt idx="4" formatCode="0.000">
                  <c:v>2.8559999999999999</c:v>
                </c:pt>
              </c:numCache>
            </c:numRef>
          </c:val>
          <c:extLst>
            <c:ext xmlns:c16="http://schemas.microsoft.com/office/drawing/2014/chart" uri="{C3380CC4-5D6E-409C-BE32-E72D297353CC}">
              <c16:uniqueId val="{00000005-5FC0-4D12-84C5-0BA08F8C854B}"/>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6"/>
          <c:min val="0"/>
        </c:scaling>
        <c:delete val="0"/>
        <c:axPos val="l"/>
        <c:numFmt formatCode="0.00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9.9512603659585294E-2"/>
          <c:y val="1.1111548556430447E-2"/>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548931383595E-2"/>
                  <c:y val="0.14381591871568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02-4701-8285-D19670526693}"/>
                </c:ext>
              </c:extLst>
            </c:dLbl>
            <c:dLbl>
              <c:idx val="1"/>
              <c:layout>
                <c:manualLayout>
                  <c:x val="-6.4761904761904757E-2"/>
                  <c:y val="0.12662383459736246"/>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02-4701-8285-D19670526693}"/>
                </c:ext>
              </c:extLst>
            </c:dLbl>
            <c:dLbl>
              <c:idx val="2"/>
              <c:layout>
                <c:manualLayout>
                  <c:x val="-6.8362054743157111E-2"/>
                  <c:y val="0.1202215673960999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02-4701-8285-D19670526693}"/>
                </c:ext>
              </c:extLst>
            </c:dLbl>
            <c:dLbl>
              <c:idx val="3"/>
              <c:layout>
                <c:manualLayout>
                  <c:x val="-6.8384851893513454E-2"/>
                  <c:y val="0.1158346617715730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02-4701-8285-D19670526693}"/>
                </c:ext>
              </c:extLst>
            </c:dLbl>
            <c:dLbl>
              <c:idx val="4"/>
              <c:layout>
                <c:manualLayout>
                  <c:x val="-4.5714285714285714E-2"/>
                  <c:y val="0.1193984187559377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02-4701-8285-D19670526693}"/>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平成28年度</c:v>
                </c:pt>
                <c:pt idx="1">
                  <c:v>平成29年度</c:v>
                </c:pt>
                <c:pt idx="2">
                  <c:v>平成30年度</c:v>
                </c:pt>
                <c:pt idx="3">
                  <c:v>令和元年度</c:v>
                </c:pt>
                <c:pt idx="4">
                  <c:v>令和2年度</c:v>
                </c:pt>
              </c:strCache>
            </c:strRef>
          </c:cat>
          <c:val>
            <c:numRef>
              <c:f>'グラフ '!$B$95:$B$99</c:f>
              <c:numCache>
                <c:formatCode>#,##0_);[Red]\(#,##0\)</c:formatCode>
                <c:ptCount val="5"/>
                <c:pt idx="0">
                  <c:v>3560</c:v>
                </c:pt>
                <c:pt idx="1">
                  <c:v>3520</c:v>
                </c:pt>
                <c:pt idx="2">
                  <c:v>3603</c:v>
                </c:pt>
                <c:pt idx="3">
                  <c:v>3669</c:v>
                </c:pt>
                <c:pt idx="4">
                  <c:v>3851</c:v>
                </c:pt>
              </c:numCache>
            </c:numRef>
          </c:val>
          <c:smooth val="0"/>
          <c:extLst>
            <c:ext xmlns:c16="http://schemas.microsoft.com/office/drawing/2014/chart" uri="{C3380CC4-5D6E-409C-BE32-E72D297353CC}">
              <c16:uniqueId val="{00000005-D302-4701-8285-D19670526693}"/>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平成28年度</c:v>
                </c:pt>
                <c:pt idx="1">
                  <c:v>平成29年度</c:v>
                </c:pt>
                <c:pt idx="2">
                  <c:v>平成30年度</c:v>
                </c:pt>
                <c:pt idx="3">
                  <c:v>令和元年度</c:v>
                </c:pt>
                <c:pt idx="4">
                  <c:v>令和2年度</c:v>
                </c:pt>
              </c:strCache>
            </c:strRef>
          </c:cat>
          <c:val>
            <c:numRef>
              <c:f>'グラフ '!$B$95:$B$99</c:f>
              <c:numCache>
                <c:formatCode>#,##0_);[Red]\(#,##0\)</c:formatCode>
                <c:ptCount val="5"/>
                <c:pt idx="0">
                  <c:v>3560</c:v>
                </c:pt>
                <c:pt idx="1">
                  <c:v>3520</c:v>
                </c:pt>
                <c:pt idx="2">
                  <c:v>3603</c:v>
                </c:pt>
                <c:pt idx="3">
                  <c:v>3669</c:v>
                </c:pt>
                <c:pt idx="4">
                  <c:v>3851</c:v>
                </c:pt>
              </c:numCache>
            </c:numRef>
          </c:val>
          <c:smooth val="0"/>
          <c:extLst>
            <c:ext xmlns:c16="http://schemas.microsoft.com/office/drawing/2014/chart" uri="{C3380CC4-5D6E-409C-BE32-E72D297353CC}">
              <c16:uniqueId val="{00000006-D302-4701-8285-D19670526693}"/>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10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3-F051-4DE8-A386-28AEE3F43DA4}"/>
              </c:ext>
            </c:extLst>
          </c:dPt>
          <c:dLbls>
            <c:dLbl>
              <c:idx val="0"/>
              <c:layout>
                <c:manualLayout>
                  <c:x val="-5.3135994103888876E-2"/>
                  <c:y val="8.09658792650918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51-4DE8-A386-28AEE3F43DA4}"/>
                </c:ext>
              </c:extLst>
            </c:dLbl>
            <c:dLbl>
              <c:idx val="1"/>
              <c:layout>
                <c:manualLayout>
                  <c:x val="-4.9315554753363564E-2"/>
                  <c:y val="9.552046534723700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51-4DE8-A386-28AEE3F43DA4}"/>
                </c:ext>
              </c:extLst>
            </c:dLbl>
            <c:dLbl>
              <c:idx val="2"/>
              <c:layout>
                <c:manualLayout>
                  <c:x val="-5.3467800765591982E-2"/>
                  <c:y val="0.1017442008938071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51-4DE8-A386-28AEE3F43DA4}"/>
                </c:ext>
              </c:extLst>
            </c:dLbl>
            <c:dLbl>
              <c:idx val="3"/>
              <c:layout>
                <c:manualLayout>
                  <c:x val="-5.3394099376546551E-2"/>
                  <c:y val="0.1019309072852379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51-4DE8-A386-28AEE3F43DA4}"/>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51-4DE8-A386-28AEE3F43DA4}"/>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平成28年度</c:v>
                </c:pt>
                <c:pt idx="1">
                  <c:v>平成29年度</c:v>
                </c:pt>
                <c:pt idx="2">
                  <c:v>平成30年度</c:v>
                </c:pt>
                <c:pt idx="3">
                  <c:v>令和元年度</c:v>
                </c:pt>
                <c:pt idx="4">
                  <c:v>令和2年度</c:v>
                </c:pt>
              </c:strCache>
            </c:strRef>
          </c:cat>
          <c:val>
            <c:numRef>
              <c:f>'グラフ '!$B$103:$B$107</c:f>
              <c:numCache>
                <c:formatCode>General</c:formatCode>
                <c:ptCount val="5"/>
                <c:pt idx="0">
                  <c:v>59</c:v>
                </c:pt>
                <c:pt idx="1">
                  <c:v>33</c:v>
                </c:pt>
                <c:pt idx="2">
                  <c:v>26</c:v>
                </c:pt>
                <c:pt idx="3">
                  <c:v>27</c:v>
                </c:pt>
                <c:pt idx="4">
                  <c:v>31</c:v>
                </c:pt>
              </c:numCache>
            </c:numRef>
          </c:val>
          <c:smooth val="0"/>
          <c:extLst>
            <c:ext xmlns:c16="http://schemas.microsoft.com/office/drawing/2014/chart" uri="{C3380CC4-5D6E-409C-BE32-E72D297353CC}">
              <c16:uniqueId val="{00000005-F051-4DE8-A386-28AEE3F43DA4}"/>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542607" name="グラフ 1">
          <a:extLst>
            <a:ext uri="{FF2B5EF4-FFF2-40B4-BE49-F238E27FC236}">
              <a16:creationId xmlns:a16="http://schemas.microsoft.com/office/drawing/2014/main" id="{00000000-0008-0000-0000-00008F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542608" name="グラフ 2">
          <a:extLst>
            <a:ext uri="{FF2B5EF4-FFF2-40B4-BE49-F238E27FC236}">
              <a16:creationId xmlns:a16="http://schemas.microsoft.com/office/drawing/2014/main" id="{00000000-0008-0000-0000-000090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542609" name="グラフ 3">
          <a:extLst>
            <a:ext uri="{FF2B5EF4-FFF2-40B4-BE49-F238E27FC236}">
              <a16:creationId xmlns:a16="http://schemas.microsoft.com/office/drawing/2014/main" id="{00000000-0008-0000-0000-000091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42610" name="グラフ 4">
          <a:extLst>
            <a:ext uri="{FF2B5EF4-FFF2-40B4-BE49-F238E27FC236}">
              <a16:creationId xmlns:a16="http://schemas.microsoft.com/office/drawing/2014/main" id="{00000000-0008-0000-0000-000092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542611" name="Line 5">
          <a:extLst>
            <a:ext uri="{FF2B5EF4-FFF2-40B4-BE49-F238E27FC236}">
              <a16:creationId xmlns:a16="http://schemas.microsoft.com/office/drawing/2014/main" id="{00000000-0008-0000-0000-000093470800}"/>
            </a:ext>
          </a:extLst>
        </xdr:cNvPr>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542612" name="Line 6">
          <a:extLst>
            <a:ext uri="{FF2B5EF4-FFF2-40B4-BE49-F238E27FC236}">
              <a16:creationId xmlns:a16="http://schemas.microsoft.com/office/drawing/2014/main" id="{00000000-0008-0000-0000-000094470800}"/>
            </a:ext>
          </a:extLst>
        </xdr:cNvPr>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542613" name="Line 7">
          <a:extLst>
            <a:ext uri="{FF2B5EF4-FFF2-40B4-BE49-F238E27FC236}">
              <a16:creationId xmlns:a16="http://schemas.microsoft.com/office/drawing/2014/main" id="{00000000-0008-0000-0000-000095470800}"/>
            </a:ext>
          </a:extLst>
        </xdr:cNvPr>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542614" name="Line 8">
          <a:extLst>
            <a:ext uri="{FF2B5EF4-FFF2-40B4-BE49-F238E27FC236}">
              <a16:creationId xmlns:a16="http://schemas.microsoft.com/office/drawing/2014/main" id="{00000000-0008-0000-0000-000096470800}"/>
            </a:ext>
          </a:extLst>
        </xdr:cNvPr>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年度</a:t>
          </a:r>
        </a:p>
      </xdr:txBody>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542617" name="グラフ 4">
          <a:extLst>
            <a:ext uri="{FF2B5EF4-FFF2-40B4-BE49-F238E27FC236}">
              <a16:creationId xmlns:a16="http://schemas.microsoft.com/office/drawing/2014/main" id="{00000000-0008-0000-0000-000099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38100" y="609600"/>
          <a:ext cx="447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0</xdr:colOff>
      <xdr:row>2</xdr:row>
      <xdr:rowOff>161925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390525" y="419100"/>
          <a:ext cx="571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1698812"/>
          <a:ext cx="600075" cy="22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04775" y="1214156"/>
          <a:ext cx="533400" cy="271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xdr:colOff>
      <xdr:row>7</xdr:row>
      <xdr:rowOff>0</xdr:rowOff>
    </xdr:from>
    <xdr:to>
      <xdr:col>0</xdr:col>
      <xdr:colOff>521494</xdr:colOff>
      <xdr:row>10</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H="1" flipV="1">
          <a:off x="1" y="1238250"/>
          <a:ext cx="521493" cy="6858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4</xdr:row>
      <xdr:rowOff>190500</xdr:rowOff>
    </xdr:from>
    <xdr:to>
      <xdr:col>0</xdr:col>
      <xdr:colOff>626579</xdr:colOff>
      <xdr:row>5</xdr:row>
      <xdr:rowOff>190451</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8575" y="1085850"/>
          <a:ext cx="598004" cy="22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561975</xdr:colOff>
      <xdr:row>2</xdr:row>
      <xdr:rowOff>0</xdr:rowOff>
    </xdr:from>
    <xdr:to>
      <xdr:col>1</xdr:col>
      <xdr:colOff>55079</xdr:colOff>
      <xdr:row>3</xdr:row>
      <xdr:rowOff>48942</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1975" y="438150"/>
          <a:ext cx="531329" cy="27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0</xdr:colOff>
      <xdr:row>6</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flipH="1" flipV="1">
          <a:off x="0" y="438150"/>
          <a:ext cx="1038225" cy="914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409575</xdr:colOff>
      <xdr:row>1</xdr:row>
      <xdr:rowOff>126067</xdr:rowOff>
    </xdr:from>
    <xdr:to>
      <xdr:col>1</xdr:col>
      <xdr:colOff>205067</xdr:colOff>
      <xdr:row>2</xdr:row>
      <xdr:rowOff>230842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409575" y="392767"/>
          <a:ext cx="60511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区分</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9525</xdr:colOff>
      <xdr:row>3</xdr:row>
      <xdr:rowOff>0</xdr:rowOff>
    </xdr:to>
    <xdr:cxnSp macro="">
      <xdr:nvCxnSpPr>
        <xdr:cNvPr id="4" name="直線コネクタ 3">
          <a:extLst>
            <a:ext uri="{FF2B5EF4-FFF2-40B4-BE49-F238E27FC236}">
              <a16:creationId xmlns:a16="http://schemas.microsoft.com/office/drawing/2014/main" id="{00000000-0008-0000-0C00-000004000000}"/>
            </a:ext>
          </a:extLst>
        </xdr:cNvPr>
        <xdr:cNvCxnSpPr/>
      </xdr:nvCxnSpPr>
      <xdr:spPr>
        <a:xfrm flipH="1" flipV="1">
          <a:off x="0" y="438150"/>
          <a:ext cx="819150" cy="2476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2381</xdr:colOff>
      <xdr:row>4</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flipH="1" flipV="1">
          <a:off x="0" y="438150"/>
          <a:ext cx="1650206" cy="4953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0</xdr:col>
      <xdr:colOff>807244</xdr:colOff>
      <xdr:row>5</xdr:row>
      <xdr:rowOff>0</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flipH="1" flipV="1">
          <a:off x="0" y="438150"/>
          <a:ext cx="807244" cy="7429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0</xdr:colOff>
      <xdr:row>3</xdr:row>
      <xdr:rowOff>28575</xdr:rowOff>
    </xdr:from>
    <xdr:to>
      <xdr:col>0</xdr:col>
      <xdr:colOff>542925</xdr:colOff>
      <xdr:row>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71437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9525</xdr:colOff>
      <xdr:row>2</xdr:row>
      <xdr:rowOff>9525</xdr:rowOff>
    </xdr:from>
    <xdr:to>
      <xdr:col>1</xdr:col>
      <xdr:colOff>4763</xdr:colOff>
      <xdr:row>4</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flipV="1">
          <a:off x="9525" y="447675"/>
          <a:ext cx="804863" cy="485775"/>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104775</xdr:rowOff>
    </xdr:from>
    <xdr:to>
      <xdr:col>0</xdr:col>
      <xdr:colOff>819150</xdr:colOff>
      <xdr:row>3</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5619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18</xdr:row>
      <xdr:rowOff>104775</xdr:rowOff>
    </xdr:from>
    <xdr:to>
      <xdr:col>0</xdr:col>
      <xdr:colOff>819150</xdr:colOff>
      <xdr:row>19</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488632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4763</xdr:colOff>
      <xdr:row>2</xdr:row>
      <xdr:rowOff>4763</xdr:rowOff>
    </xdr:from>
    <xdr:to>
      <xdr:col>2</xdr:col>
      <xdr:colOff>1</xdr:colOff>
      <xdr:row>2</xdr:row>
      <xdr:rowOff>338139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flipV="1">
          <a:off x="4763" y="461963"/>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18</xdr:row>
      <xdr:rowOff>0</xdr:rowOff>
    </xdr:from>
    <xdr:to>
      <xdr:col>1</xdr:col>
      <xdr:colOff>833438</xdr:colOff>
      <xdr:row>18</xdr:row>
      <xdr:rowOff>333376</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H="1" flipV="1">
          <a:off x="0" y="4095750"/>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552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0" y="28003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26</xdr:row>
      <xdr:rowOff>95250</xdr:rowOff>
    </xdr:from>
    <xdr:to>
      <xdr:col>0</xdr:col>
      <xdr:colOff>790575</xdr:colOff>
      <xdr:row>26</xdr:row>
      <xdr:rowOff>323850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0" y="59626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34</xdr:row>
      <xdr:rowOff>95250</xdr:rowOff>
    </xdr:from>
    <xdr:to>
      <xdr:col>0</xdr:col>
      <xdr:colOff>790575</xdr:colOff>
      <xdr:row>34</xdr:row>
      <xdr:rowOff>323850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0" y="777240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0</xdr:rowOff>
    </xdr:from>
    <xdr:to>
      <xdr:col>2</xdr:col>
      <xdr:colOff>4763</xdr:colOff>
      <xdr:row>2</xdr:row>
      <xdr:rowOff>338138</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flipV="1">
          <a:off x="0" y="4572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2</xdr:col>
      <xdr:colOff>4763</xdr:colOff>
      <xdr:row>12</xdr:row>
      <xdr:rowOff>338138</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flipH="1" flipV="1">
          <a:off x="0" y="27051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2</xdr:col>
      <xdr:colOff>4763</xdr:colOff>
      <xdr:row>26</xdr:row>
      <xdr:rowOff>338138</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flipH="1" flipV="1">
          <a:off x="0" y="58674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34</xdr:row>
      <xdr:rowOff>0</xdr:rowOff>
    </xdr:from>
    <xdr:to>
      <xdr:col>2</xdr:col>
      <xdr:colOff>4763</xdr:colOff>
      <xdr:row>34</xdr:row>
      <xdr:rowOff>338138</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flipV="1">
          <a:off x="0" y="767715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xdr:row>
      <xdr:rowOff>0</xdr:rowOff>
    </xdr:from>
    <xdr:to>
      <xdr:col>3</xdr:col>
      <xdr:colOff>2381</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438150"/>
          <a:ext cx="1478755" cy="4572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1</xdr:colOff>
      <xdr:row>2</xdr:row>
      <xdr:rowOff>1</xdr:rowOff>
    </xdr:from>
    <xdr:to>
      <xdr:col>1</xdr:col>
      <xdr:colOff>0</xdr:colOff>
      <xdr:row>3</xdr:row>
      <xdr:rowOff>197644</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flipV="1">
          <a:off x="1" y="438151"/>
          <a:ext cx="828674" cy="39766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0050"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9050" y="714375"/>
          <a:ext cx="514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2381</xdr:colOff>
      <xdr:row>4</xdr:row>
      <xdr:rowOff>2381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flipV="1">
          <a:off x="0" y="438151"/>
          <a:ext cx="831056"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57275"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525" y="6572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0</xdr:colOff>
      <xdr:row>3</xdr:row>
      <xdr:rowOff>245269</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H="1" flipV="1">
          <a:off x="0" y="438151"/>
          <a:ext cx="1619250" cy="4929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09650" y="4572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57150" y="6477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xdr:colOff>
      <xdr:row>2</xdr:row>
      <xdr:rowOff>1</xdr:rowOff>
    </xdr:from>
    <xdr:to>
      <xdr:col>1</xdr:col>
      <xdr:colOff>0</xdr:colOff>
      <xdr:row>4</xdr:row>
      <xdr:rowOff>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H="1" flipV="1">
          <a:off x="2" y="438151"/>
          <a:ext cx="1571623" cy="47624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M122"/>
  <sheetViews>
    <sheetView showGridLines="0" tabSelected="1" view="pageBreakPreview" zoomScaleNormal="55" zoomScaleSheetLayoutView="100" workbookViewId="0"/>
  </sheetViews>
  <sheetFormatPr defaultRowHeight="13.5" x14ac:dyDescent="0.15"/>
  <cols>
    <col min="1" max="1" width="8" style="165" customWidth="1"/>
    <col min="2" max="3" width="9" style="165"/>
    <col min="4" max="4" width="9.875" style="165" bestFit="1" customWidth="1"/>
    <col min="5" max="10" width="9" style="165"/>
    <col min="11" max="11" width="12.75" style="165" customWidth="1"/>
    <col min="12" max="12" width="10.25" style="165" customWidth="1"/>
    <col min="13" max="16384" width="9" style="165"/>
  </cols>
  <sheetData>
    <row r="3" spans="2:11" x14ac:dyDescent="0.15">
      <c r="E3" s="176"/>
      <c r="H3" s="176"/>
    </row>
    <row r="4" spans="2:11" s="177" customFormat="1" ht="17.25" x14ac:dyDescent="0.15">
      <c r="B4" s="177" t="s">
        <v>5</v>
      </c>
      <c r="D4" s="178"/>
      <c r="H4" s="177" t="s">
        <v>6</v>
      </c>
    </row>
    <row r="5" spans="2:11" x14ac:dyDescent="0.15">
      <c r="D5" s="176"/>
      <c r="H5" s="176"/>
    </row>
    <row r="6" spans="2:11" x14ac:dyDescent="0.15">
      <c r="D6" s="179"/>
      <c r="H6" s="179"/>
      <c r="K6" s="179"/>
    </row>
    <row r="7" spans="2:11" x14ac:dyDescent="0.15">
      <c r="D7" s="179"/>
      <c r="H7" s="179"/>
      <c r="K7" s="179"/>
    </row>
    <row r="8" spans="2:11" x14ac:dyDescent="0.15">
      <c r="D8" s="179"/>
    </row>
    <row r="34" spans="2:7" s="177" customFormat="1" ht="17.25" x14ac:dyDescent="0.15">
      <c r="B34" s="177" t="s">
        <v>68</v>
      </c>
      <c r="G34" s="177" t="s">
        <v>7</v>
      </c>
    </row>
    <row r="48" spans="2:7" ht="17.25" x14ac:dyDescent="0.15">
      <c r="B48" s="177" t="s">
        <v>58</v>
      </c>
    </row>
    <row r="60" spans="1:12" x14ac:dyDescent="0.15">
      <c r="A60" s="249"/>
      <c r="B60" s="249"/>
      <c r="C60" s="249"/>
      <c r="D60" s="249"/>
      <c r="E60" s="249"/>
      <c r="F60" s="249"/>
      <c r="G60" s="249"/>
      <c r="H60" s="249"/>
      <c r="I60" s="249"/>
      <c r="J60" s="249"/>
      <c r="K60" s="249"/>
      <c r="L60" s="249"/>
    </row>
    <row r="61" spans="1:12" x14ac:dyDescent="0.15">
      <c r="A61" s="249"/>
      <c r="B61" s="249"/>
      <c r="C61" s="249"/>
      <c r="D61" s="249"/>
      <c r="E61" s="249"/>
      <c r="F61" s="249"/>
      <c r="G61" s="249"/>
      <c r="H61" s="249"/>
      <c r="I61" s="249"/>
      <c r="J61" s="249"/>
      <c r="K61" s="249"/>
      <c r="L61" s="249"/>
    </row>
    <row r="62" spans="1:12" x14ac:dyDescent="0.15">
      <c r="A62" s="249"/>
      <c r="B62" s="249"/>
      <c r="C62" s="249"/>
      <c r="D62" s="249"/>
      <c r="E62" s="249"/>
      <c r="F62" s="249"/>
      <c r="G62" s="249"/>
      <c r="H62" s="249"/>
      <c r="I62" s="249"/>
      <c r="J62" s="249"/>
      <c r="K62" s="249"/>
      <c r="L62" s="249"/>
    </row>
    <row r="63" spans="1:12" x14ac:dyDescent="0.15">
      <c r="A63" s="249"/>
      <c r="B63" s="249"/>
      <c r="C63" s="249"/>
      <c r="D63" s="249"/>
      <c r="E63" s="249"/>
      <c r="F63" s="249"/>
      <c r="G63" s="249"/>
      <c r="H63" s="249"/>
      <c r="I63" s="249"/>
      <c r="J63" s="249"/>
      <c r="K63" s="249"/>
      <c r="L63" s="249"/>
    </row>
    <row r="64" spans="1:12" x14ac:dyDescent="0.15">
      <c r="A64" s="249"/>
      <c r="B64" s="249"/>
      <c r="C64" s="249"/>
      <c r="D64" s="249"/>
      <c r="E64" s="249"/>
      <c r="F64" s="249"/>
      <c r="G64" s="249"/>
      <c r="H64" s="249"/>
      <c r="I64" s="249"/>
      <c r="J64" s="249"/>
      <c r="K64" s="249"/>
      <c r="L64" s="249"/>
    </row>
    <row r="65" spans="1:13" x14ac:dyDescent="0.15">
      <c r="A65" s="249"/>
      <c r="B65" s="249"/>
      <c r="C65" s="249"/>
      <c r="D65" s="249"/>
      <c r="E65" s="249"/>
      <c r="F65" s="249"/>
      <c r="G65" s="249"/>
      <c r="H65" s="249"/>
      <c r="I65" s="249"/>
      <c r="J65" s="249"/>
      <c r="K65" s="249"/>
      <c r="L65" s="249"/>
    </row>
    <row r="66" spans="1:13" x14ac:dyDescent="0.15">
      <c r="A66" s="249"/>
      <c r="B66" s="249"/>
      <c r="C66" s="249"/>
      <c r="D66" s="249"/>
      <c r="E66" s="249"/>
      <c r="F66" s="249"/>
      <c r="G66" s="249"/>
      <c r="H66" s="249"/>
      <c r="I66" s="249"/>
      <c r="J66" s="249"/>
      <c r="K66" s="249"/>
      <c r="L66" s="249"/>
    </row>
    <row r="67" spans="1:13" x14ac:dyDescent="0.15">
      <c r="A67" s="249"/>
      <c r="B67" s="249"/>
      <c r="C67" s="249"/>
      <c r="D67" s="249"/>
      <c r="E67" s="249"/>
      <c r="F67" s="249"/>
      <c r="G67" s="249"/>
      <c r="H67" s="249"/>
      <c r="I67" s="249"/>
      <c r="J67" s="249"/>
      <c r="K67" s="249"/>
      <c r="L67" s="249"/>
    </row>
    <row r="68" spans="1:13" x14ac:dyDescent="0.15">
      <c r="A68" s="559"/>
      <c r="B68" s="559"/>
      <c r="C68" s="559"/>
      <c r="D68" s="559"/>
      <c r="E68" s="559"/>
      <c r="F68" s="559"/>
      <c r="G68" s="559"/>
      <c r="H68" s="559"/>
      <c r="I68" s="559"/>
      <c r="J68" s="249"/>
      <c r="K68" s="249"/>
      <c r="L68" s="249"/>
    </row>
    <row r="69" spans="1:13" s="166" customFormat="1" ht="13.5" customHeight="1" x14ac:dyDescent="0.15">
      <c r="A69" s="560" t="s">
        <v>8</v>
      </c>
      <c r="B69" s="560"/>
      <c r="C69" s="560"/>
      <c r="D69" s="560"/>
      <c r="E69" s="560"/>
      <c r="F69" s="560"/>
      <c r="G69" s="561"/>
      <c r="H69" s="561"/>
      <c r="I69" s="561"/>
      <c r="J69" s="410"/>
      <c r="K69" s="410"/>
      <c r="L69" s="410"/>
      <c r="M69" s="411"/>
    </row>
    <row r="70" spans="1:13" s="166" customFormat="1" ht="13.5" customHeight="1" x14ac:dyDescent="0.15">
      <c r="A70" s="560"/>
      <c r="B70" s="560" t="s">
        <v>9</v>
      </c>
      <c r="C70" s="560" t="s">
        <v>10</v>
      </c>
      <c r="D70" s="562" t="s">
        <v>33</v>
      </c>
      <c r="E70" s="562" t="s">
        <v>34</v>
      </c>
      <c r="F70" s="560" t="s">
        <v>11</v>
      </c>
      <c r="G70" s="561"/>
      <c r="H70" s="561"/>
      <c r="I70" s="561"/>
      <c r="J70" s="410"/>
      <c r="K70" s="410"/>
      <c r="L70" s="251"/>
      <c r="M70" s="412"/>
    </row>
    <row r="71" spans="1:13" s="166" customFormat="1" ht="13.5" customHeight="1" x14ac:dyDescent="0.15">
      <c r="A71" s="563" t="s">
        <v>35</v>
      </c>
      <c r="B71" s="560">
        <v>4</v>
      </c>
      <c r="C71" s="564">
        <v>46</v>
      </c>
      <c r="D71" s="560">
        <v>10</v>
      </c>
      <c r="E71" s="560">
        <v>36</v>
      </c>
      <c r="F71" s="560">
        <v>43</v>
      </c>
      <c r="G71" s="563"/>
      <c r="H71" s="565"/>
      <c r="I71" s="565"/>
      <c r="J71" s="2"/>
      <c r="K71" s="2"/>
      <c r="L71" s="2"/>
      <c r="M71" s="167"/>
    </row>
    <row r="72" spans="1:13" s="166" customFormat="1" ht="13.5" customHeight="1" x14ac:dyDescent="0.15">
      <c r="A72" s="563" t="s">
        <v>37</v>
      </c>
      <c r="B72" s="560">
        <v>4</v>
      </c>
      <c r="C72" s="564">
        <v>46</v>
      </c>
      <c r="D72" s="560">
        <v>8</v>
      </c>
      <c r="E72" s="560">
        <v>38</v>
      </c>
      <c r="F72" s="560">
        <v>44</v>
      </c>
      <c r="G72" s="563"/>
      <c r="H72" s="565"/>
      <c r="I72" s="565"/>
      <c r="J72" s="2"/>
      <c r="K72" s="2"/>
      <c r="L72" s="2"/>
      <c r="M72" s="167"/>
    </row>
    <row r="73" spans="1:13" s="166" customFormat="1" ht="13.5" customHeight="1" x14ac:dyDescent="0.15">
      <c r="A73" s="563" t="s">
        <v>64</v>
      </c>
      <c r="B73" s="560">
        <v>4</v>
      </c>
      <c r="C73" s="564">
        <v>48</v>
      </c>
      <c r="D73" s="560">
        <v>6</v>
      </c>
      <c r="E73" s="560">
        <v>42</v>
      </c>
      <c r="F73" s="560">
        <v>44</v>
      </c>
      <c r="G73" s="563"/>
      <c r="H73" s="565"/>
      <c r="I73" s="565"/>
      <c r="J73" s="2"/>
      <c r="K73" s="2"/>
      <c r="L73" s="2"/>
      <c r="M73" s="167"/>
    </row>
    <row r="74" spans="1:13" s="166" customFormat="1" x14ac:dyDescent="0.15">
      <c r="A74" s="563" t="s">
        <v>75</v>
      </c>
      <c r="B74" s="560">
        <v>4</v>
      </c>
      <c r="C74" s="564">
        <v>47</v>
      </c>
      <c r="D74" s="560">
        <v>5</v>
      </c>
      <c r="E74" s="560">
        <v>47</v>
      </c>
      <c r="F74" s="560">
        <v>44</v>
      </c>
      <c r="G74" s="563"/>
      <c r="H74" s="565"/>
      <c r="I74" s="565"/>
      <c r="J74" s="2"/>
      <c r="K74" s="2"/>
      <c r="L74" s="2"/>
      <c r="M74" s="167"/>
    </row>
    <row r="75" spans="1:13" s="166" customFormat="1" x14ac:dyDescent="0.15">
      <c r="A75" s="563" t="s">
        <v>76</v>
      </c>
      <c r="B75" s="560">
        <v>3</v>
      </c>
      <c r="C75" s="564">
        <v>47</v>
      </c>
      <c r="D75" s="560">
        <v>5</v>
      </c>
      <c r="E75" s="560">
        <v>42</v>
      </c>
      <c r="F75" s="560">
        <v>45</v>
      </c>
      <c r="G75" s="563"/>
      <c r="H75" s="565"/>
      <c r="I75" s="565"/>
      <c r="J75" s="2"/>
      <c r="K75" s="2"/>
      <c r="L75" s="2"/>
      <c r="M75" s="167"/>
    </row>
    <row r="76" spans="1:13" s="166" customFormat="1" x14ac:dyDescent="0.15">
      <c r="A76" s="560"/>
      <c r="B76" s="560"/>
      <c r="C76" s="560"/>
      <c r="D76" s="560"/>
      <c r="E76" s="560"/>
      <c r="F76" s="560"/>
      <c r="G76" s="563"/>
      <c r="H76" s="565"/>
      <c r="I76" s="565"/>
      <c r="J76" s="2"/>
      <c r="K76" s="2"/>
      <c r="L76" s="2"/>
      <c r="M76" s="167"/>
    </row>
    <row r="77" spans="1:13" s="166" customFormat="1" x14ac:dyDescent="0.15">
      <c r="A77" s="560" t="s">
        <v>12</v>
      </c>
      <c r="B77" s="560"/>
      <c r="C77" s="560"/>
      <c r="D77" s="560"/>
      <c r="E77" s="560"/>
      <c r="F77" s="560"/>
      <c r="G77" s="560"/>
      <c r="H77" s="560"/>
      <c r="I77" s="560"/>
      <c r="J77" s="250"/>
      <c r="K77" s="250"/>
      <c r="L77" s="250"/>
    </row>
    <row r="78" spans="1:13" s="166" customFormat="1" ht="30" customHeight="1" x14ac:dyDescent="0.15">
      <c r="A78" s="560"/>
      <c r="B78" s="566" t="s">
        <v>13</v>
      </c>
      <c r="C78" s="566" t="s">
        <v>14</v>
      </c>
      <c r="D78" s="566" t="s">
        <v>15</v>
      </c>
      <c r="E78" s="567" t="s">
        <v>57</v>
      </c>
      <c r="F78" s="568" t="s">
        <v>18</v>
      </c>
      <c r="G78" s="568" t="s">
        <v>19</v>
      </c>
      <c r="H78" s="560"/>
      <c r="I78" s="560"/>
      <c r="J78" s="250"/>
      <c r="K78" s="250"/>
      <c r="L78" s="250"/>
    </row>
    <row r="79" spans="1:13" s="166" customFormat="1" x14ac:dyDescent="0.15">
      <c r="A79" s="569" t="s">
        <v>35</v>
      </c>
      <c r="B79" s="570">
        <v>22798</v>
      </c>
      <c r="C79" s="570">
        <v>504</v>
      </c>
      <c r="D79" s="570">
        <v>470</v>
      </c>
      <c r="E79" s="570">
        <v>3208</v>
      </c>
      <c r="F79" s="570">
        <v>3193</v>
      </c>
      <c r="G79" s="570">
        <v>15</v>
      </c>
      <c r="H79" s="560"/>
      <c r="I79" s="560"/>
      <c r="J79" s="250"/>
      <c r="K79" s="250"/>
      <c r="L79" s="250"/>
    </row>
    <row r="80" spans="1:13" s="166" customFormat="1" x14ac:dyDescent="0.15">
      <c r="A80" s="569" t="s">
        <v>37</v>
      </c>
      <c r="B80" s="570">
        <v>22799</v>
      </c>
      <c r="C80" s="570">
        <v>533</v>
      </c>
      <c r="D80" s="570">
        <v>448</v>
      </c>
      <c r="E80" s="570">
        <v>3139</v>
      </c>
      <c r="F80" s="570">
        <v>3124</v>
      </c>
      <c r="G80" s="570">
        <v>15</v>
      </c>
      <c r="H80" s="560"/>
      <c r="I80" s="560"/>
      <c r="J80" s="250"/>
      <c r="K80" s="250"/>
      <c r="L80" s="250"/>
    </row>
    <row r="81" spans="1:12" s="166" customFormat="1" x14ac:dyDescent="0.15">
      <c r="A81" s="563" t="s">
        <v>64</v>
      </c>
      <c r="B81" s="570">
        <v>23354</v>
      </c>
      <c r="C81" s="570">
        <v>581</v>
      </c>
      <c r="D81" s="570">
        <v>522</v>
      </c>
      <c r="E81" s="570">
        <v>3343</v>
      </c>
      <c r="F81" s="570">
        <v>3326</v>
      </c>
      <c r="G81" s="570">
        <v>17</v>
      </c>
      <c r="H81" s="560"/>
      <c r="I81" s="560"/>
      <c r="J81" s="250"/>
      <c r="K81" s="250"/>
      <c r="L81" s="250"/>
    </row>
    <row r="82" spans="1:12" s="166" customFormat="1" x14ac:dyDescent="0.15">
      <c r="A82" s="563" t="s">
        <v>75</v>
      </c>
      <c r="B82" s="570">
        <v>22939</v>
      </c>
      <c r="C82" s="570">
        <v>591</v>
      </c>
      <c r="D82" s="570">
        <v>598</v>
      </c>
      <c r="E82" s="570">
        <v>3553</v>
      </c>
      <c r="F82" s="570">
        <v>3530</v>
      </c>
      <c r="G82" s="570">
        <v>23</v>
      </c>
      <c r="H82" s="560"/>
      <c r="I82" s="560"/>
      <c r="J82" s="250"/>
      <c r="K82" s="250"/>
      <c r="L82" s="250"/>
    </row>
    <row r="83" spans="1:12" s="166" customFormat="1" x14ac:dyDescent="0.15">
      <c r="A83" s="563" t="s">
        <v>76</v>
      </c>
      <c r="B83" s="570">
        <v>22684</v>
      </c>
      <c r="C83" s="570">
        <v>700</v>
      </c>
      <c r="D83" s="570">
        <v>685</v>
      </c>
      <c r="E83" s="570">
        <v>4275</v>
      </c>
      <c r="F83" s="570">
        <v>4251</v>
      </c>
      <c r="G83" s="570">
        <v>24</v>
      </c>
      <c r="H83" s="560"/>
      <c r="I83" s="560"/>
      <c r="J83" s="250"/>
      <c r="K83" s="250"/>
      <c r="L83" s="250"/>
    </row>
    <row r="84" spans="1:12" s="166" customFormat="1" x14ac:dyDescent="0.15">
      <c r="A84" s="560"/>
      <c r="B84" s="560"/>
      <c r="C84" s="560"/>
      <c r="D84" s="560"/>
      <c r="E84" s="560"/>
      <c r="F84" s="560"/>
      <c r="G84" s="560"/>
      <c r="H84" s="560"/>
      <c r="I84" s="560"/>
      <c r="J84" s="250"/>
      <c r="K84" s="250"/>
      <c r="L84" s="250"/>
    </row>
    <row r="85" spans="1:12" s="166" customFormat="1" x14ac:dyDescent="0.15">
      <c r="A85" s="560" t="s">
        <v>16</v>
      </c>
      <c r="B85" s="560"/>
      <c r="C85" s="560"/>
      <c r="D85" s="560"/>
      <c r="E85" s="560"/>
      <c r="F85" s="560"/>
      <c r="G85" s="560"/>
      <c r="H85" s="560"/>
      <c r="I85" s="560"/>
      <c r="J85" s="250"/>
      <c r="K85" s="250"/>
      <c r="L85" s="250"/>
    </row>
    <row r="86" spans="1:12" s="166" customFormat="1" x14ac:dyDescent="0.15">
      <c r="A86" s="560"/>
      <c r="B86" s="560" t="s">
        <v>17</v>
      </c>
      <c r="C86" s="560"/>
      <c r="D86" s="560"/>
      <c r="E86" s="560"/>
      <c r="F86" s="560"/>
      <c r="G86" s="560"/>
      <c r="H86" s="560"/>
      <c r="I86" s="560"/>
      <c r="J86" s="250"/>
      <c r="K86" s="250"/>
      <c r="L86" s="250"/>
    </row>
    <row r="87" spans="1:12" s="166" customFormat="1" x14ac:dyDescent="0.15">
      <c r="A87" s="560" t="s">
        <v>35</v>
      </c>
      <c r="B87" s="571">
        <v>3.2090000000000001</v>
      </c>
      <c r="C87" s="560"/>
      <c r="D87" s="560"/>
      <c r="E87" s="560"/>
      <c r="F87" s="560"/>
      <c r="G87" s="560"/>
      <c r="H87" s="560"/>
      <c r="I87" s="560"/>
      <c r="J87" s="250"/>
      <c r="K87" s="250"/>
      <c r="L87" s="250"/>
    </row>
    <row r="88" spans="1:12" s="166" customFormat="1" x14ac:dyDescent="0.15">
      <c r="A88" s="560" t="s">
        <v>37</v>
      </c>
      <c r="B88" s="560">
        <v>3.1560000000000001</v>
      </c>
      <c r="C88" s="560"/>
      <c r="D88" s="560"/>
      <c r="E88" s="560"/>
      <c r="F88" s="560"/>
      <c r="G88" s="560"/>
      <c r="H88" s="560"/>
      <c r="I88" s="560"/>
      <c r="J88" s="250"/>
      <c r="K88" s="250"/>
      <c r="L88" s="250"/>
    </row>
    <row r="89" spans="1:12" s="166" customFormat="1" x14ac:dyDescent="0.15">
      <c r="A89" s="560" t="s">
        <v>64</v>
      </c>
      <c r="B89" s="560">
        <v>2.996</v>
      </c>
      <c r="C89" s="560"/>
      <c r="D89" s="560"/>
      <c r="E89" s="560"/>
      <c r="F89" s="560"/>
      <c r="G89" s="560"/>
      <c r="H89" s="560"/>
      <c r="I89" s="560"/>
      <c r="J89" s="250"/>
      <c r="K89" s="250"/>
      <c r="L89" s="250"/>
    </row>
    <row r="90" spans="1:12" s="166" customFormat="1" x14ac:dyDescent="0.15">
      <c r="A90" s="560" t="s">
        <v>75</v>
      </c>
      <c r="B90" s="571">
        <v>2.96</v>
      </c>
      <c r="C90" s="560"/>
      <c r="D90" s="560"/>
      <c r="E90" s="560"/>
      <c r="F90" s="560"/>
      <c r="G90" s="560"/>
      <c r="H90" s="560"/>
      <c r="I90" s="560"/>
      <c r="J90" s="250"/>
      <c r="K90" s="250"/>
      <c r="L90" s="250"/>
    </row>
    <row r="91" spans="1:12" s="166" customFormat="1" x14ac:dyDescent="0.15">
      <c r="A91" s="560" t="s">
        <v>76</v>
      </c>
      <c r="B91" s="571">
        <v>2.8559999999999999</v>
      </c>
      <c r="C91" s="560"/>
      <c r="D91" s="560"/>
      <c r="E91" s="560"/>
      <c r="F91" s="560"/>
      <c r="G91" s="560"/>
      <c r="H91" s="560"/>
      <c r="I91" s="560"/>
      <c r="J91" s="250"/>
      <c r="K91" s="250"/>
      <c r="L91" s="250"/>
    </row>
    <row r="92" spans="1:12" s="166" customFormat="1" x14ac:dyDescent="0.15">
      <c r="A92" s="560"/>
      <c r="B92" s="560"/>
      <c r="C92" s="560"/>
      <c r="D92" s="560"/>
      <c r="E92" s="560"/>
      <c r="F92" s="560"/>
      <c r="G92" s="560"/>
      <c r="H92" s="560"/>
      <c r="I92" s="560"/>
      <c r="J92" s="250"/>
      <c r="K92" s="250"/>
      <c r="L92" s="250"/>
    </row>
    <row r="93" spans="1:12" s="166" customFormat="1" ht="27" customHeight="1" x14ac:dyDescent="0.15">
      <c r="A93" s="560" t="s">
        <v>65</v>
      </c>
      <c r="B93" s="560"/>
      <c r="C93" s="560"/>
      <c r="D93" s="560"/>
      <c r="E93" s="560"/>
      <c r="F93" s="560"/>
      <c r="G93" s="560"/>
      <c r="H93" s="560"/>
      <c r="I93" s="560"/>
      <c r="J93" s="250"/>
      <c r="K93" s="250"/>
      <c r="L93" s="250"/>
    </row>
    <row r="94" spans="1:12" s="166" customFormat="1" ht="27" customHeight="1" x14ac:dyDescent="0.15">
      <c r="A94" s="560"/>
      <c r="B94" s="560" t="s">
        <v>31</v>
      </c>
      <c r="C94" s="560"/>
      <c r="D94" s="560"/>
      <c r="E94" s="560"/>
      <c r="F94" s="560"/>
      <c r="G94" s="560"/>
      <c r="H94" s="560"/>
      <c r="I94" s="560"/>
      <c r="J94" s="250"/>
      <c r="K94" s="250"/>
      <c r="L94" s="250"/>
    </row>
    <row r="95" spans="1:12" s="166" customFormat="1" x14ac:dyDescent="0.15">
      <c r="A95" s="560" t="s">
        <v>35</v>
      </c>
      <c r="B95" s="570">
        <v>3560</v>
      </c>
      <c r="C95" s="560"/>
      <c r="D95" s="560"/>
      <c r="E95" s="560"/>
      <c r="F95" s="560"/>
      <c r="G95" s="560"/>
      <c r="H95" s="560"/>
      <c r="I95" s="560"/>
      <c r="J95" s="250"/>
      <c r="K95" s="250"/>
      <c r="L95" s="250"/>
    </row>
    <row r="96" spans="1:12" s="166" customFormat="1" x14ac:dyDescent="0.15">
      <c r="A96" s="560" t="s">
        <v>37</v>
      </c>
      <c r="B96" s="570">
        <v>3520</v>
      </c>
      <c r="C96" s="560"/>
      <c r="D96" s="560"/>
      <c r="E96" s="560"/>
      <c r="F96" s="560"/>
      <c r="G96" s="560"/>
      <c r="H96" s="560"/>
      <c r="I96" s="560"/>
      <c r="J96" s="250"/>
      <c r="K96" s="250"/>
      <c r="L96" s="250"/>
    </row>
    <row r="97" spans="1:12" s="166" customFormat="1" x14ac:dyDescent="0.15">
      <c r="A97" s="560" t="s">
        <v>64</v>
      </c>
      <c r="B97" s="570">
        <v>3603</v>
      </c>
      <c r="C97" s="560"/>
      <c r="D97" s="560"/>
      <c r="E97" s="560"/>
      <c r="F97" s="560"/>
      <c r="G97" s="560"/>
      <c r="H97" s="560"/>
      <c r="I97" s="560"/>
      <c r="J97" s="250"/>
      <c r="K97" s="250"/>
      <c r="L97" s="250"/>
    </row>
    <row r="98" spans="1:12" s="166" customFormat="1" x14ac:dyDescent="0.15">
      <c r="A98" s="560" t="s">
        <v>75</v>
      </c>
      <c r="B98" s="570">
        <v>3669</v>
      </c>
      <c r="C98" s="560"/>
      <c r="D98" s="560"/>
      <c r="E98" s="560"/>
      <c r="F98" s="560"/>
      <c r="G98" s="560"/>
      <c r="H98" s="560"/>
      <c r="I98" s="560"/>
      <c r="J98" s="250"/>
      <c r="K98" s="250"/>
      <c r="L98" s="250"/>
    </row>
    <row r="99" spans="1:12" s="166" customFormat="1" x14ac:dyDescent="0.15">
      <c r="A99" s="560" t="s">
        <v>76</v>
      </c>
      <c r="B99" s="570">
        <v>3851</v>
      </c>
      <c r="C99" s="560"/>
      <c r="D99" s="560"/>
      <c r="E99" s="560"/>
      <c r="F99" s="560"/>
      <c r="G99" s="560"/>
      <c r="H99" s="560"/>
      <c r="I99" s="560"/>
      <c r="J99" s="250"/>
      <c r="K99" s="250"/>
      <c r="L99" s="250"/>
    </row>
    <row r="100" spans="1:12" s="166" customFormat="1" x14ac:dyDescent="0.15">
      <c r="A100" s="560"/>
      <c r="B100" s="560"/>
      <c r="C100" s="560"/>
      <c r="D100" s="560"/>
      <c r="E100" s="560"/>
      <c r="F100" s="560"/>
      <c r="G100" s="560"/>
      <c r="H100" s="560"/>
      <c r="I100" s="560"/>
      <c r="J100" s="250"/>
      <c r="K100" s="250"/>
      <c r="L100" s="250"/>
    </row>
    <row r="101" spans="1:12" s="166" customFormat="1" ht="27" customHeight="1" x14ac:dyDescent="0.15">
      <c r="A101" s="560" t="s">
        <v>66</v>
      </c>
      <c r="B101" s="560"/>
      <c r="C101" s="560"/>
      <c r="D101" s="560"/>
      <c r="E101" s="560"/>
      <c r="F101" s="560"/>
      <c r="G101" s="560"/>
      <c r="H101" s="560"/>
      <c r="I101" s="560"/>
      <c r="J101" s="250"/>
      <c r="K101" s="250"/>
      <c r="L101" s="250"/>
    </row>
    <row r="102" spans="1:12" s="166" customFormat="1" ht="27" customHeight="1" x14ac:dyDescent="0.15">
      <c r="A102" s="560"/>
      <c r="B102" s="560" t="s">
        <v>32</v>
      </c>
      <c r="C102" s="560"/>
      <c r="D102" s="560"/>
      <c r="E102" s="560"/>
      <c r="F102" s="560"/>
      <c r="G102" s="560"/>
      <c r="H102" s="560"/>
      <c r="I102" s="560"/>
      <c r="J102" s="250"/>
      <c r="K102" s="250"/>
      <c r="L102" s="250"/>
    </row>
    <row r="103" spans="1:12" s="166" customFormat="1" x14ac:dyDescent="0.15">
      <c r="A103" s="560" t="s">
        <v>35</v>
      </c>
      <c r="B103" s="560">
        <v>59</v>
      </c>
      <c r="C103" s="560"/>
      <c r="D103" s="560"/>
      <c r="E103" s="560"/>
      <c r="F103" s="560"/>
      <c r="G103" s="560"/>
      <c r="H103" s="560"/>
      <c r="I103" s="560"/>
      <c r="J103" s="250"/>
      <c r="K103" s="250"/>
      <c r="L103" s="250"/>
    </row>
    <row r="104" spans="1:12" s="166" customFormat="1" x14ac:dyDescent="0.15">
      <c r="A104" s="560" t="s">
        <v>37</v>
      </c>
      <c r="B104" s="560">
        <v>33</v>
      </c>
      <c r="C104" s="560"/>
      <c r="D104" s="560"/>
      <c r="E104" s="560"/>
      <c r="F104" s="560"/>
      <c r="G104" s="560"/>
      <c r="H104" s="560"/>
      <c r="I104" s="560"/>
      <c r="J104" s="250"/>
      <c r="K104" s="250"/>
      <c r="L104" s="250"/>
    </row>
    <row r="105" spans="1:12" s="166" customFormat="1" x14ac:dyDescent="0.15">
      <c r="A105" s="560" t="s">
        <v>64</v>
      </c>
      <c r="B105" s="560">
        <v>26</v>
      </c>
      <c r="C105" s="560"/>
      <c r="D105" s="560"/>
      <c r="E105" s="560"/>
      <c r="F105" s="560"/>
      <c r="G105" s="560"/>
      <c r="H105" s="560"/>
      <c r="I105" s="560"/>
      <c r="J105" s="250"/>
      <c r="K105" s="250"/>
      <c r="L105" s="250"/>
    </row>
    <row r="106" spans="1:12" s="166" customFormat="1" x14ac:dyDescent="0.15">
      <c r="A106" s="560" t="s">
        <v>75</v>
      </c>
      <c r="B106" s="560">
        <v>27</v>
      </c>
      <c r="C106" s="560"/>
      <c r="D106" s="560"/>
      <c r="E106" s="560"/>
      <c r="F106" s="560"/>
      <c r="G106" s="560"/>
      <c r="H106" s="560"/>
      <c r="I106" s="560"/>
      <c r="J106" s="250"/>
      <c r="K106" s="250"/>
      <c r="L106" s="250"/>
    </row>
    <row r="107" spans="1:12" s="166" customFormat="1" x14ac:dyDescent="0.15">
      <c r="A107" s="560" t="s">
        <v>76</v>
      </c>
      <c r="B107" s="560">
        <v>31</v>
      </c>
      <c r="C107" s="560"/>
      <c r="D107" s="560"/>
      <c r="E107" s="560"/>
      <c r="F107" s="560"/>
      <c r="G107" s="560"/>
      <c r="H107" s="560"/>
      <c r="I107" s="560"/>
      <c r="J107" s="250"/>
      <c r="K107" s="250"/>
      <c r="L107" s="250"/>
    </row>
    <row r="108" spans="1:12" x14ac:dyDescent="0.15">
      <c r="A108" s="559"/>
      <c r="B108" s="559"/>
      <c r="C108" s="559"/>
      <c r="D108" s="559"/>
      <c r="E108" s="559"/>
      <c r="F108" s="559"/>
      <c r="G108" s="559"/>
      <c r="H108" s="559"/>
      <c r="I108" s="559"/>
      <c r="J108" s="249"/>
      <c r="K108" s="249"/>
      <c r="L108" s="249"/>
    </row>
    <row r="109" spans="1:12" x14ac:dyDescent="0.15">
      <c r="A109" s="559"/>
      <c r="B109" s="559"/>
      <c r="C109" s="559"/>
      <c r="D109" s="559"/>
      <c r="E109" s="559"/>
      <c r="F109" s="559"/>
      <c r="G109" s="559"/>
      <c r="H109" s="559"/>
      <c r="I109" s="559"/>
      <c r="J109" s="249"/>
      <c r="K109" s="249"/>
      <c r="L109" s="249"/>
    </row>
    <row r="110" spans="1:12" x14ac:dyDescent="0.15">
      <c r="A110" s="249"/>
      <c r="B110" s="249"/>
      <c r="C110" s="249"/>
      <c r="D110" s="249"/>
      <c r="E110" s="249"/>
      <c r="F110" s="249"/>
      <c r="G110" s="249"/>
      <c r="H110" s="249"/>
      <c r="I110" s="249"/>
      <c r="J110" s="249"/>
      <c r="K110" s="249"/>
      <c r="L110" s="249"/>
    </row>
    <row r="111" spans="1:12" x14ac:dyDescent="0.15">
      <c r="A111" s="249"/>
      <c r="B111" s="249"/>
      <c r="C111" s="249"/>
      <c r="D111" s="249"/>
      <c r="E111" s="249"/>
      <c r="F111" s="249"/>
      <c r="G111" s="249"/>
      <c r="H111" s="249"/>
      <c r="I111" s="249"/>
      <c r="J111" s="249"/>
      <c r="K111" s="249"/>
      <c r="L111" s="249"/>
    </row>
    <row r="112" spans="1:12" x14ac:dyDescent="0.15">
      <c r="A112" s="249"/>
      <c r="B112" s="249"/>
      <c r="C112" s="249"/>
      <c r="D112" s="249"/>
      <c r="E112" s="249"/>
      <c r="F112" s="249"/>
      <c r="G112" s="249"/>
      <c r="H112" s="249"/>
      <c r="I112" s="249"/>
      <c r="J112" s="249"/>
      <c r="K112" s="249"/>
      <c r="L112" s="249"/>
    </row>
    <row r="113" spans="1:12" x14ac:dyDescent="0.15">
      <c r="A113" s="249"/>
      <c r="B113" s="249"/>
      <c r="C113" s="249"/>
      <c r="D113" s="249"/>
      <c r="E113" s="249"/>
      <c r="F113" s="249"/>
      <c r="G113" s="249"/>
      <c r="H113" s="249"/>
      <c r="I113" s="249"/>
      <c r="J113" s="249"/>
      <c r="K113" s="249"/>
      <c r="L113" s="249"/>
    </row>
    <row r="114" spans="1:12" x14ac:dyDescent="0.15">
      <c r="A114" s="249"/>
      <c r="B114" s="249"/>
      <c r="C114" s="249"/>
      <c r="D114" s="249"/>
      <c r="E114" s="249"/>
      <c r="F114" s="249"/>
      <c r="G114" s="249"/>
      <c r="H114" s="249"/>
      <c r="I114" s="249"/>
      <c r="J114" s="249"/>
      <c r="K114" s="249"/>
      <c r="L114" s="249"/>
    </row>
    <row r="115" spans="1:12" x14ac:dyDescent="0.15">
      <c r="A115" s="248"/>
      <c r="B115" s="248"/>
      <c r="C115" s="248"/>
      <c r="D115" s="248"/>
      <c r="E115" s="248"/>
      <c r="F115" s="248"/>
      <c r="G115" s="248"/>
      <c r="H115" s="248"/>
      <c r="I115" s="248"/>
    </row>
    <row r="116" spans="1:12" x14ac:dyDescent="0.15">
      <c r="A116" s="248"/>
      <c r="B116" s="248"/>
      <c r="C116" s="248"/>
      <c r="D116" s="248"/>
      <c r="E116" s="248"/>
      <c r="F116" s="248"/>
      <c r="G116" s="248"/>
      <c r="H116" s="248"/>
      <c r="I116" s="248"/>
    </row>
    <row r="117" spans="1:12" x14ac:dyDescent="0.15">
      <c r="A117" s="248"/>
      <c r="B117" s="248"/>
      <c r="C117" s="248"/>
      <c r="D117" s="248"/>
      <c r="E117" s="248"/>
      <c r="F117" s="248"/>
      <c r="G117" s="248"/>
      <c r="H117" s="248"/>
      <c r="I117" s="248"/>
    </row>
    <row r="118" spans="1:12" x14ac:dyDescent="0.15">
      <c r="A118" s="248"/>
      <c r="B118" s="248"/>
      <c r="C118" s="248"/>
      <c r="D118" s="248"/>
      <c r="E118" s="248"/>
      <c r="F118" s="248"/>
      <c r="G118" s="248"/>
      <c r="H118" s="248"/>
      <c r="I118" s="248"/>
    </row>
    <row r="119" spans="1:12" x14ac:dyDescent="0.15">
      <c r="A119" s="248"/>
      <c r="B119" s="248"/>
      <c r="C119" s="248"/>
      <c r="D119" s="248"/>
      <c r="E119" s="248"/>
      <c r="F119" s="248"/>
      <c r="G119" s="248"/>
      <c r="H119" s="248"/>
      <c r="I119" s="248"/>
    </row>
    <row r="120" spans="1:12" x14ac:dyDescent="0.15">
      <c r="A120" s="248"/>
      <c r="B120" s="248"/>
      <c r="C120" s="248"/>
      <c r="D120" s="248"/>
      <c r="E120" s="248"/>
      <c r="F120" s="248"/>
      <c r="G120" s="248"/>
      <c r="H120" s="248"/>
      <c r="I120" s="248"/>
    </row>
    <row r="121" spans="1:12" x14ac:dyDescent="0.15">
      <c r="A121" s="248"/>
      <c r="B121" s="248"/>
      <c r="C121" s="248"/>
      <c r="D121" s="248"/>
      <c r="E121" s="248"/>
      <c r="F121" s="248"/>
      <c r="G121" s="248"/>
      <c r="H121" s="248"/>
      <c r="I121" s="248"/>
    </row>
    <row r="122" spans="1:12" x14ac:dyDescent="0.15">
      <c r="A122" s="248"/>
      <c r="B122" s="248"/>
      <c r="C122" s="248"/>
      <c r="D122" s="248"/>
      <c r="E122" s="248"/>
      <c r="F122" s="248"/>
      <c r="G122" s="248"/>
      <c r="H122" s="248"/>
      <c r="I122" s="248"/>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showGridLines="0" view="pageBreakPreview" zoomScaleNormal="115" zoomScaleSheetLayoutView="100" workbookViewId="0">
      <selection sqref="A1:O1"/>
    </sheetView>
  </sheetViews>
  <sheetFormatPr defaultRowHeight="13.5" x14ac:dyDescent="0.15"/>
  <cols>
    <col min="1" max="1" width="12.625" style="44" customWidth="1"/>
    <col min="2" max="3" width="9.125" style="44" customWidth="1"/>
    <col min="4" max="15" width="4.875" style="44" customWidth="1"/>
    <col min="16" max="18" width="9" style="38"/>
    <col min="19" max="21" width="6" style="44" customWidth="1"/>
    <col min="22" max="16384" width="9" style="44"/>
  </cols>
  <sheetData>
    <row r="1" spans="1:16" s="38" customFormat="1" ht="21" x14ac:dyDescent="0.15">
      <c r="A1" s="433" t="s">
        <v>195</v>
      </c>
      <c r="B1" s="433"/>
      <c r="C1" s="433"/>
      <c r="D1" s="433"/>
      <c r="E1" s="433"/>
      <c r="F1" s="433"/>
      <c r="G1" s="433"/>
      <c r="H1" s="433"/>
      <c r="I1" s="433"/>
      <c r="J1" s="433"/>
      <c r="K1" s="433"/>
      <c r="L1" s="433"/>
      <c r="M1" s="433"/>
      <c r="N1" s="433"/>
      <c r="O1" s="433"/>
    </row>
    <row r="2" spans="1:16" s="38" customFormat="1" ht="13.5" customHeight="1" x14ac:dyDescent="0.15">
      <c r="A2" s="3"/>
      <c r="B2" s="3"/>
      <c r="C2" s="3"/>
      <c r="D2" s="3"/>
      <c r="E2" s="3"/>
      <c r="F2" s="3"/>
      <c r="G2" s="44"/>
      <c r="H2" s="44"/>
      <c r="I2" s="44"/>
      <c r="J2" s="44"/>
      <c r="K2" s="44"/>
      <c r="L2" s="44"/>
      <c r="M2" s="44"/>
      <c r="N2" s="44"/>
      <c r="O2" s="90" t="s">
        <v>196</v>
      </c>
    </row>
    <row r="3" spans="1:16" s="38" customFormat="1" ht="27.75" customHeight="1" x14ac:dyDescent="0.15">
      <c r="A3" s="118"/>
      <c r="B3" s="247" t="s">
        <v>82</v>
      </c>
      <c r="C3" s="247" t="s">
        <v>197</v>
      </c>
      <c r="D3" s="53" t="s">
        <v>147</v>
      </c>
      <c r="E3" s="53" t="s">
        <v>148</v>
      </c>
      <c r="F3" s="53" t="s">
        <v>149</v>
      </c>
      <c r="G3" s="54" t="s">
        <v>150</v>
      </c>
      <c r="H3" s="53" t="s">
        <v>151</v>
      </c>
      <c r="I3" s="53" t="s">
        <v>152</v>
      </c>
      <c r="J3" s="53" t="s">
        <v>153</v>
      </c>
      <c r="K3" s="53" t="s">
        <v>154</v>
      </c>
      <c r="L3" s="53" t="s">
        <v>155</v>
      </c>
      <c r="M3" s="53" t="s">
        <v>144</v>
      </c>
      <c r="N3" s="53" t="s">
        <v>145</v>
      </c>
      <c r="O3" s="55" t="s">
        <v>146</v>
      </c>
    </row>
    <row r="4" spans="1:16" s="38" customFormat="1" ht="18.75" customHeight="1" x14ac:dyDescent="0.15">
      <c r="A4" s="56" t="s">
        <v>1</v>
      </c>
      <c r="B4" s="126">
        <v>9</v>
      </c>
      <c r="C4" s="57">
        <v>15</v>
      </c>
      <c r="D4" s="382">
        <v>0</v>
      </c>
      <c r="E4" s="382">
        <v>1</v>
      </c>
      <c r="F4" s="382">
        <v>0</v>
      </c>
      <c r="G4" s="383">
        <v>1</v>
      </c>
      <c r="H4" s="382">
        <v>2</v>
      </c>
      <c r="I4" s="382">
        <v>1</v>
      </c>
      <c r="J4" s="382">
        <v>6</v>
      </c>
      <c r="K4" s="382">
        <v>1</v>
      </c>
      <c r="L4" s="382">
        <v>1</v>
      </c>
      <c r="M4" s="382">
        <v>1</v>
      </c>
      <c r="N4" s="382">
        <v>1</v>
      </c>
      <c r="O4" s="384">
        <v>0</v>
      </c>
      <c r="P4" s="58"/>
    </row>
    <row r="5" spans="1:16" s="38" customFormat="1" ht="18.75" customHeight="1" x14ac:dyDescent="0.15">
      <c r="A5" s="59" t="s">
        <v>2</v>
      </c>
      <c r="B5" s="126">
        <v>2</v>
      </c>
      <c r="C5" s="57">
        <v>3</v>
      </c>
      <c r="D5" s="385">
        <v>0</v>
      </c>
      <c r="E5" s="385">
        <v>0</v>
      </c>
      <c r="F5" s="385">
        <v>0</v>
      </c>
      <c r="G5" s="385">
        <v>0</v>
      </c>
      <c r="H5" s="385">
        <v>0</v>
      </c>
      <c r="I5" s="385">
        <v>1</v>
      </c>
      <c r="J5" s="385">
        <v>1</v>
      </c>
      <c r="K5" s="385">
        <v>1</v>
      </c>
      <c r="L5" s="385">
        <v>0</v>
      </c>
      <c r="M5" s="385">
        <v>0</v>
      </c>
      <c r="N5" s="385">
        <v>0</v>
      </c>
      <c r="O5" s="386">
        <v>0</v>
      </c>
      <c r="P5" s="58"/>
    </row>
    <row r="6" spans="1:16" s="38" customFormat="1" ht="18.75" customHeight="1" x14ac:dyDescent="0.15">
      <c r="A6" s="59" t="s">
        <v>198</v>
      </c>
      <c r="B6" s="126">
        <v>6</v>
      </c>
      <c r="C6" s="57">
        <v>4</v>
      </c>
      <c r="D6" s="387">
        <v>0</v>
      </c>
      <c r="E6" s="387">
        <v>0</v>
      </c>
      <c r="F6" s="385">
        <v>0</v>
      </c>
      <c r="G6" s="385">
        <v>1</v>
      </c>
      <c r="H6" s="387">
        <v>0</v>
      </c>
      <c r="I6" s="385">
        <v>0</v>
      </c>
      <c r="J6" s="385">
        <v>0</v>
      </c>
      <c r="K6" s="387">
        <v>3</v>
      </c>
      <c r="L6" s="385">
        <v>0</v>
      </c>
      <c r="M6" s="385">
        <v>0</v>
      </c>
      <c r="N6" s="387">
        <v>0</v>
      </c>
      <c r="O6" s="386">
        <v>0</v>
      </c>
      <c r="P6" s="58"/>
    </row>
    <row r="7" spans="1:16" s="38" customFormat="1" ht="18.75" customHeight="1" x14ac:dyDescent="0.15">
      <c r="A7" s="59" t="s">
        <v>3</v>
      </c>
      <c r="B7" s="126">
        <v>27</v>
      </c>
      <c r="C7" s="57">
        <v>41</v>
      </c>
      <c r="D7" s="387">
        <v>3</v>
      </c>
      <c r="E7" s="385">
        <v>5</v>
      </c>
      <c r="F7" s="385">
        <v>11</v>
      </c>
      <c r="G7" s="385">
        <v>8</v>
      </c>
      <c r="H7" s="387">
        <v>4</v>
      </c>
      <c r="I7" s="387">
        <v>0</v>
      </c>
      <c r="J7" s="387">
        <v>1</v>
      </c>
      <c r="K7" s="387">
        <v>3</v>
      </c>
      <c r="L7" s="387">
        <v>2</v>
      </c>
      <c r="M7" s="387">
        <v>0</v>
      </c>
      <c r="N7" s="387">
        <v>1</v>
      </c>
      <c r="O7" s="386">
        <v>3</v>
      </c>
      <c r="P7" s="58"/>
    </row>
    <row r="8" spans="1:16" s="38" customFormat="1" ht="18.75" customHeight="1" x14ac:dyDescent="0.15">
      <c r="A8" s="59" t="s">
        <v>199</v>
      </c>
      <c r="B8" s="126">
        <v>1</v>
      </c>
      <c r="C8" s="57">
        <v>0</v>
      </c>
      <c r="D8" s="385">
        <v>0</v>
      </c>
      <c r="E8" s="387">
        <v>0</v>
      </c>
      <c r="F8" s="385">
        <v>0</v>
      </c>
      <c r="G8" s="385">
        <v>0</v>
      </c>
      <c r="H8" s="387">
        <v>0</v>
      </c>
      <c r="I8" s="385">
        <v>0</v>
      </c>
      <c r="J8" s="387">
        <v>0</v>
      </c>
      <c r="K8" s="387">
        <v>0</v>
      </c>
      <c r="L8" s="387">
        <v>0</v>
      </c>
      <c r="M8" s="387">
        <v>0</v>
      </c>
      <c r="N8" s="387">
        <v>0</v>
      </c>
      <c r="O8" s="386">
        <v>0</v>
      </c>
      <c r="P8" s="58"/>
    </row>
    <row r="9" spans="1:16" s="38" customFormat="1" ht="18.75" customHeight="1" x14ac:dyDescent="0.15">
      <c r="A9" s="59" t="s">
        <v>4</v>
      </c>
      <c r="B9" s="126">
        <v>61</v>
      </c>
      <c r="C9" s="57">
        <v>77</v>
      </c>
      <c r="D9" s="387">
        <v>6</v>
      </c>
      <c r="E9" s="387">
        <v>10</v>
      </c>
      <c r="F9" s="387">
        <v>5</v>
      </c>
      <c r="G9" s="385">
        <v>5</v>
      </c>
      <c r="H9" s="387">
        <v>9</v>
      </c>
      <c r="I9" s="387">
        <v>8</v>
      </c>
      <c r="J9" s="387">
        <v>7</v>
      </c>
      <c r="K9" s="385">
        <v>9</v>
      </c>
      <c r="L9" s="387">
        <v>16</v>
      </c>
      <c r="M9" s="387">
        <v>1</v>
      </c>
      <c r="N9" s="387">
        <v>1</v>
      </c>
      <c r="O9" s="386">
        <v>0</v>
      </c>
      <c r="P9" s="58"/>
    </row>
    <row r="10" spans="1:16" s="38" customFormat="1" ht="18.75" customHeight="1" x14ac:dyDescent="0.15">
      <c r="A10" s="60" t="s">
        <v>200</v>
      </c>
      <c r="B10" s="126">
        <v>55</v>
      </c>
      <c r="C10" s="57">
        <v>82</v>
      </c>
      <c r="D10" s="385">
        <v>6</v>
      </c>
      <c r="E10" s="385">
        <v>3</v>
      </c>
      <c r="F10" s="387">
        <v>10</v>
      </c>
      <c r="G10" s="385">
        <v>23</v>
      </c>
      <c r="H10" s="387">
        <v>9</v>
      </c>
      <c r="I10" s="387">
        <v>5</v>
      </c>
      <c r="J10" s="387">
        <v>8</v>
      </c>
      <c r="K10" s="387">
        <v>1</v>
      </c>
      <c r="L10" s="387">
        <v>0</v>
      </c>
      <c r="M10" s="387">
        <v>5</v>
      </c>
      <c r="N10" s="387">
        <v>0</v>
      </c>
      <c r="O10" s="386">
        <v>12</v>
      </c>
      <c r="P10" s="58"/>
    </row>
    <row r="11" spans="1:16" s="38" customFormat="1" ht="18.75" customHeight="1" x14ac:dyDescent="0.15">
      <c r="A11" s="59" t="s">
        <v>201</v>
      </c>
      <c r="B11" s="126">
        <v>162</v>
      </c>
      <c r="C11" s="57">
        <v>152</v>
      </c>
      <c r="D11" s="387">
        <v>10</v>
      </c>
      <c r="E11" s="387">
        <v>10</v>
      </c>
      <c r="F11" s="387">
        <v>15</v>
      </c>
      <c r="G11" s="385">
        <v>9</v>
      </c>
      <c r="H11" s="387">
        <v>11</v>
      </c>
      <c r="I11" s="387">
        <v>11</v>
      </c>
      <c r="J11" s="387">
        <v>14</v>
      </c>
      <c r="K11" s="387">
        <v>13</v>
      </c>
      <c r="L11" s="387">
        <v>22</v>
      </c>
      <c r="M11" s="387">
        <v>11</v>
      </c>
      <c r="N11" s="387">
        <v>16</v>
      </c>
      <c r="O11" s="386">
        <v>10</v>
      </c>
      <c r="P11" s="58"/>
    </row>
    <row r="12" spans="1:16" s="38" customFormat="1" ht="18.75" customHeight="1" x14ac:dyDescent="0.15">
      <c r="A12" s="59" t="s">
        <v>202</v>
      </c>
      <c r="B12" s="126">
        <v>523</v>
      </c>
      <c r="C12" s="57">
        <v>481</v>
      </c>
      <c r="D12" s="387">
        <v>28</v>
      </c>
      <c r="E12" s="387">
        <v>49</v>
      </c>
      <c r="F12" s="387">
        <v>68</v>
      </c>
      <c r="G12" s="385">
        <v>64</v>
      </c>
      <c r="H12" s="387">
        <v>23</v>
      </c>
      <c r="I12" s="387">
        <v>36</v>
      </c>
      <c r="J12" s="387">
        <v>54</v>
      </c>
      <c r="K12" s="387">
        <v>39</v>
      </c>
      <c r="L12" s="387">
        <v>36</v>
      </c>
      <c r="M12" s="387">
        <v>25</v>
      </c>
      <c r="N12" s="387">
        <v>17</v>
      </c>
      <c r="O12" s="386">
        <v>42</v>
      </c>
      <c r="P12" s="58"/>
    </row>
    <row r="13" spans="1:16" s="38" customFormat="1" ht="18.75" customHeight="1" x14ac:dyDescent="0.15">
      <c r="A13" s="59" t="s">
        <v>203</v>
      </c>
      <c r="B13" s="126">
        <v>156</v>
      </c>
      <c r="C13" s="57">
        <v>200</v>
      </c>
      <c r="D13" s="388">
        <v>15</v>
      </c>
      <c r="E13" s="387">
        <v>16</v>
      </c>
      <c r="F13" s="388">
        <v>22</v>
      </c>
      <c r="G13" s="385">
        <v>23</v>
      </c>
      <c r="H13" s="388">
        <v>14</v>
      </c>
      <c r="I13" s="387">
        <v>14</v>
      </c>
      <c r="J13" s="387">
        <v>22</v>
      </c>
      <c r="K13" s="387">
        <v>23</v>
      </c>
      <c r="L13" s="388">
        <v>24</v>
      </c>
      <c r="M13" s="388">
        <v>10</v>
      </c>
      <c r="N13" s="387">
        <v>5</v>
      </c>
      <c r="O13" s="389">
        <v>12</v>
      </c>
      <c r="P13" s="58"/>
    </row>
    <row r="14" spans="1:16" s="38" customFormat="1" ht="18.75" customHeight="1" x14ac:dyDescent="0.15">
      <c r="A14" s="61" t="s">
        <v>27</v>
      </c>
      <c r="B14" s="62">
        <v>1002</v>
      </c>
      <c r="C14" s="63">
        <v>1055</v>
      </c>
      <c r="D14" s="195">
        <v>68</v>
      </c>
      <c r="E14" s="195">
        <v>94</v>
      </c>
      <c r="F14" s="195">
        <v>131</v>
      </c>
      <c r="G14" s="195">
        <v>134</v>
      </c>
      <c r="H14" s="195">
        <v>72</v>
      </c>
      <c r="I14" s="195">
        <v>76</v>
      </c>
      <c r="J14" s="195">
        <v>113</v>
      </c>
      <c r="K14" s="195">
        <v>93</v>
      </c>
      <c r="L14" s="195">
        <v>101</v>
      </c>
      <c r="M14" s="195">
        <v>53</v>
      </c>
      <c r="N14" s="195">
        <v>41</v>
      </c>
      <c r="O14" s="224">
        <v>79</v>
      </c>
      <c r="P14" s="122"/>
    </row>
    <row r="15" spans="1:16" s="38" customFormat="1" x14ac:dyDescent="0.15">
      <c r="A15" s="64"/>
      <c r="B15" s="44"/>
      <c r="C15" s="44"/>
      <c r="D15" s="44"/>
      <c r="E15" s="44"/>
      <c r="F15" s="44"/>
      <c r="G15" s="44"/>
      <c r="H15" s="44"/>
      <c r="I15" s="44"/>
      <c r="J15" s="44"/>
      <c r="K15" s="44"/>
      <c r="L15" s="44"/>
      <c r="M15" s="413" t="s">
        <v>183</v>
      </c>
      <c r="N15" s="413"/>
      <c r="O15" s="413"/>
    </row>
    <row r="17" spans="4:16" s="38" customFormat="1" x14ac:dyDescent="0.15">
      <c r="D17" s="65"/>
      <c r="E17" s="65"/>
      <c r="F17" s="65"/>
      <c r="G17" s="65"/>
      <c r="H17" s="65"/>
      <c r="I17" s="65"/>
      <c r="J17" s="65"/>
      <c r="K17" s="65"/>
      <c r="L17" s="65"/>
      <c r="M17" s="65"/>
      <c r="N17" s="65"/>
      <c r="O17" s="65"/>
      <c r="P17" s="65"/>
    </row>
  </sheetData>
  <mergeCells count="2">
    <mergeCell ref="A1:O1"/>
    <mergeCell ref="M15:O15"/>
  </mergeCells>
  <phoneticPr fontId="2"/>
  <pageMargins left="0.75" right="0.75" top="1" bottom="1"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2"/>
  <sheetViews>
    <sheetView showGridLines="0" view="pageBreakPreview" zoomScaleNormal="100" zoomScaleSheetLayoutView="100" workbookViewId="0"/>
  </sheetViews>
  <sheetFormatPr defaultRowHeight="13.5" x14ac:dyDescent="0.15"/>
  <cols>
    <col min="1" max="1" width="6.875" style="108" customWidth="1"/>
    <col min="2" max="11" width="7.5" style="108" customWidth="1"/>
    <col min="12" max="16384" width="9" style="108"/>
  </cols>
  <sheetData>
    <row r="1" spans="1:11" x14ac:dyDescent="0.15">
      <c r="A1" s="66" t="s">
        <v>204</v>
      </c>
      <c r="B1" s="67"/>
      <c r="C1" s="67"/>
      <c r="D1" s="67"/>
      <c r="E1" s="67"/>
      <c r="F1" s="67"/>
      <c r="G1" s="67"/>
      <c r="H1" s="67"/>
      <c r="I1" s="67"/>
      <c r="J1" s="67"/>
      <c r="K1" s="67"/>
    </row>
    <row r="2" spans="1:11" s="294" customFormat="1" ht="12" customHeight="1" x14ac:dyDescent="0.15">
      <c r="A2" s="490" t="s">
        <v>205</v>
      </c>
      <c r="B2" s="490"/>
      <c r="C2" s="490"/>
      <c r="D2" s="490"/>
      <c r="E2" s="490"/>
      <c r="F2" s="490"/>
      <c r="G2" s="490"/>
      <c r="H2" s="490"/>
      <c r="I2" s="490"/>
      <c r="J2" s="490"/>
      <c r="K2" s="490"/>
    </row>
    <row r="3" spans="1:11" s="294" customFormat="1" ht="12" customHeight="1" x14ac:dyDescent="0.15">
      <c r="A3" s="490"/>
      <c r="B3" s="490"/>
      <c r="C3" s="490"/>
      <c r="D3" s="490"/>
      <c r="E3" s="490"/>
      <c r="F3" s="490"/>
      <c r="G3" s="490"/>
      <c r="H3" s="490"/>
      <c r="I3" s="490"/>
      <c r="J3" s="490"/>
      <c r="K3" s="490"/>
    </row>
    <row r="4" spans="1:11" s="294" customFormat="1" ht="12" customHeight="1" x14ac:dyDescent="0.15">
      <c r="A4" s="490"/>
      <c r="B4" s="490"/>
      <c r="C4" s="490"/>
      <c r="D4" s="490"/>
      <c r="E4" s="490"/>
      <c r="F4" s="490"/>
      <c r="G4" s="490"/>
      <c r="H4" s="490"/>
      <c r="I4" s="490"/>
      <c r="J4" s="490"/>
      <c r="K4" s="490"/>
    </row>
    <row r="5" spans="1:11" s="294" customFormat="1" ht="13.5" customHeight="1" x14ac:dyDescent="0.15">
      <c r="A5" s="68"/>
      <c r="B5" s="68"/>
      <c r="C5" s="68"/>
      <c r="D5" s="68"/>
      <c r="E5" s="68"/>
      <c r="F5" s="68"/>
      <c r="G5" s="68"/>
      <c r="H5" s="68"/>
      <c r="I5" s="68"/>
      <c r="J5" s="68"/>
      <c r="K5" s="68"/>
    </row>
    <row r="6" spans="1:11" ht="21" x14ac:dyDescent="0.15">
      <c r="A6" s="433" t="s">
        <v>206</v>
      </c>
      <c r="B6" s="433"/>
      <c r="C6" s="433"/>
      <c r="D6" s="433"/>
      <c r="E6" s="433"/>
      <c r="F6" s="433"/>
      <c r="G6" s="433"/>
      <c r="H6" s="433"/>
      <c r="I6" s="433"/>
      <c r="J6" s="433"/>
      <c r="K6" s="433"/>
    </row>
    <row r="7" spans="1:11" x14ac:dyDescent="0.15">
      <c r="A7" s="15"/>
      <c r="B7" s="15"/>
      <c r="C7" s="15"/>
      <c r="D7" s="15"/>
      <c r="E7" s="15"/>
      <c r="F7" s="15"/>
      <c r="G7" s="15"/>
      <c r="I7" s="119"/>
      <c r="J7" s="119"/>
      <c r="K7" s="111" t="s">
        <v>264</v>
      </c>
    </row>
    <row r="8" spans="1:11" ht="18" customHeight="1" x14ac:dyDescent="0.15">
      <c r="A8" s="491"/>
      <c r="B8" s="494" t="s">
        <v>207</v>
      </c>
      <c r="C8" s="495"/>
      <c r="D8" s="496" t="s">
        <v>204</v>
      </c>
      <c r="E8" s="494"/>
      <c r="F8" s="494"/>
      <c r="G8" s="495"/>
      <c r="H8" s="496" t="s">
        <v>208</v>
      </c>
      <c r="I8" s="494"/>
      <c r="J8" s="494"/>
      <c r="K8" s="497"/>
    </row>
    <row r="9" spans="1:11" ht="18" customHeight="1" x14ac:dyDescent="0.15">
      <c r="A9" s="492"/>
      <c r="B9" s="498" t="s">
        <v>209</v>
      </c>
      <c r="C9" s="500" t="s">
        <v>210</v>
      </c>
      <c r="D9" s="500" t="s">
        <v>209</v>
      </c>
      <c r="E9" s="502" t="s">
        <v>211</v>
      </c>
      <c r="F9" s="69" t="s">
        <v>212</v>
      </c>
      <c r="G9" s="502" t="s">
        <v>211</v>
      </c>
      <c r="H9" s="69" t="s">
        <v>213</v>
      </c>
      <c r="I9" s="502" t="s">
        <v>214</v>
      </c>
      <c r="J9" s="69" t="s">
        <v>215</v>
      </c>
      <c r="K9" s="504" t="s">
        <v>214</v>
      </c>
    </row>
    <row r="10" spans="1:11" ht="18" customHeight="1" x14ac:dyDescent="0.15">
      <c r="A10" s="493"/>
      <c r="B10" s="499"/>
      <c r="C10" s="501"/>
      <c r="D10" s="501"/>
      <c r="E10" s="503"/>
      <c r="F10" s="70" t="s">
        <v>216</v>
      </c>
      <c r="G10" s="503"/>
      <c r="H10" s="293" t="s">
        <v>217</v>
      </c>
      <c r="I10" s="503"/>
      <c r="J10" s="293" t="s">
        <v>217</v>
      </c>
      <c r="K10" s="505"/>
    </row>
    <row r="11" spans="1:11" s="294" customFormat="1" ht="17.25" customHeight="1" x14ac:dyDescent="0.15">
      <c r="A11" s="75" t="s">
        <v>36</v>
      </c>
      <c r="B11" s="120">
        <v>42662</v>
      </c>
      <c r="C11" s="121">
        <v>97662</v>
      </c>
      <c r="D11" s="121">
        <v>15532</v>
      </c>
      <c r="E11" s="76">
        <v>36.409999999999997</v>
      </c>
      <c r="F11" s="121">
        <v>28025</v>
      </c>
      <c r="G11" s="77">
        <v>28.7</v>
      </c>
      <c r="H11" s="121">
        <v>27603</v>
      </c>
      <c r="I11" s="76">
        <v>98.494201605709179</v>
      </c>
      <c r="J11" s="121">
        <v>422</v>
      </c>
      <c r="K11" s="78">
        <v>1.5057983942908117</v>
      </c>
    </row>
    <row r="12" spans="1:11" s="294" customFormat="1" ht="17.25" customHeight="1" x14ac:dyDescent="0.15">
      <c r="A12" s="71" t="s">
        <v>218</v>
      </c>
      <c r="B12" s="72">
        <v>1.7603282129567743</v>
      </c>
      <c r="C12" s="73">
        <v>0.48151120439532402</v>
      </c>
      <c r="D12" s="73">
        <v>-2.8339067876133828</v>
      </c>
      <c r="E12" s="73">
        <v>-4.5147603995101875</v>
      </c>
      <c r="F12" s="73">
        <v>-4.7449100982291608</v>
      </c>
      <c r="G12" s="73">
        <v>-5.2013760939493947</v>
      </c>
      <c r="H12" s="73">
        <v>-3.8892757660167088</v>
      </c>
      <c r="I12" s="73">
        <v>0.89825576050033273</v>
      </c>
      <c r="J12" s="73">
        <v>-39.800285306704708</v>
      </c>
      <c r="K12" s="74">
        <v>-36.801576949457946</v>
      </c>
    </row>
    <row r="13" spans="1:11" s="294" customFormat="1" ht="17.25" customHeight="1" x14ac:dyDescent="0.15">
      <c r="A13" s="75" t="s">
        <v>83</v>
      </c>
      <c r="B13" s="120">
        <v>43245</v>
      </c>
      <c r="C13" s="121">
        <v>97845</v>
      </c>
      <c r="D13" s="121">
        <v>15176</v>
      </c>
      <c r="E13" s="76">
        <v>35.093074343854781</v>
      </c>
      <c r="F13" s="121">
        <v>26755</v>
      </c>
      <c r="G13" s="77">
        <v>27.344268996882825</v>
      </c>
      <c r="H13" s="121">
        <v>26560</v>
      </c>
      <c r="I13" s="76">
        <v>99.271164268361062</v>
      </c>
      <c r="J13" s="121">
        <v>195</v>
      </c>
      <c r="K13" s="78">
        <v>0.72883573163894599</v>
      </c>
    </row>
    <row r="14" spans="1:11" s="294" customFormat="1" ht="17.25" customHeight="1" x14ac:dyDescent="0.15">
      <c r="A14" s="354" t="s">
        <v>218</v>
      </c>
      <c r="B14" s="79">
        <v>1.3665557170315479</v>
      </c>
      <c r="C14" s="80">
        <v>0.18738096700865459</v>
      </c>
      <c r="D14" s="80">
        <v>-2.2920422353850167</v>
      </c>
      <c r="E14" s="80">
        <v>-3.6169339635957587</v>
      </c>
      <c r="F14" s="80">
        <v>-4.5316681534344312</v>
      </c>
      <c r="G14" s="80">
        <v>-4.7238014045894561</v>
      </c>
      <c r="H14" s="80">
        <v>-3.7785747925950131</v>
      </c>
      <c r="I14" s="80">
        <v>0.7888410180349581</v>
      </c>
      <c r="J14" s="80">
        <v>-53.791469194312789</v>
      </c>
      <c r="K14" s="81">
        <v>-51.598053603835403</v>
      </c>
    </row>
    <row r="15" spans="1:11" s="294" customFormat="1" ht="17.25" customHeight="1" x14ac:dyDescent="0.15">
      <c r="A15" s="75" t="s">
        <v>84</v>
      </c>
      <c r="B15" s="120">
        <v>44119</v>
      </c>
      <c r="C15" s="121">
        <v>98502</v>
      </c>
      <c r="D15" s="121">
        <v>14984</v>
      </c>
      <c r="E15" s="76">
        <v>33.96269181078447</v>
      </c>
      <c r="F15" s="121">
        <v>26006</v>
      </c>
      <c r="G15" s="77">
        <v>26.401494385900794</v>
      </c>
      <c r="H15" s="121">
        <v>25957</v>
      </c>
      <c r="I15" s="76">
        <v>99.811581942628621</v>
      </c>
      <c r="J15" s="121">
        <v>49</v>
      </c>
      <c r="K15" s="78">
        <v>0.18841805737137585</v>
      </c>
    </row>
    <row r="16" spans="1:11" s="294" customFormat="1" ht="17.25" customHeight="1" x14ac:dyDescent="0.15">
      <c r="A16" s="354" t="s">
        <v>218</v>
      </c>
      <c r="B16" s="79">
        <v>2.02104289513239</v>
      </c>
      <c r="C16" s="80">
        <v>0.67147018243138845</v>
      </c>
      <c r="D16" s="80">
        <v>-1.265155508697946</v>
      </c>
      <c r="E16" s="80">
        <v>-3.2210986190449153</v>
      </c>
      <c r="F16" s="80">
        <v>-2.7994767333208714</v>
      </c>
      <c r="G16" s="80">
        <v>-3.4477959937034841</v>
      </c>
      <c r="H16" s="80">
        <v>-2.2703313253012003</v>
      </c>
      <c r="I16" s="80">
        <v>0.54438534921041892</v>
      </c>
      <c r="J16" s="80">
        <v>-74.871794871794876</v>
      </c>
      <c r="K16" s="81">
        <v>-74.14807628219917</v>
      </c>
    </row>
    <row r="17" spans="1:11" s="294" customFormat="1" ht="17.25" customHeight="1" x14ac:dyDescent="0.15">
      <c r="A17" s="75" t="s">
        <v>219</v>
      </c>
      <c r="B17" s="196">
        <v>45133</v>
      </c>
      <c r="C17" s="197">
        <v>99549</v>
      </c>
      <c r="D17" s="197">
        <v>15042</v>
      </c>
      <c r="E17" s="76">
        <v>33.328163428090313</v>
      </c>
      <c r="F17" s="197">
        <v>25685</v>
      </c>
      <c r="G17" s="77">
        <v>25.801364152326993</v>
      </c>
      <c r="H17" s="197">
        <v>25682</v>
      </c>
      <c r="I17" s="76">
        <v>99.988320031146586</v>
      </c>
      <c r="J17" s="197">
        <v>3</v>
      </c>
      <c r="K17" s="78">
        <v>1.167996885341639E-2</v>
      </c>
    </row>
    <row r="18" spans="1:11" s="294" customFormat="1" ht="17.25" customHeight="1" x14ac:dyDescent="0.15">
      <c r="A18" s="71" t="s">
        <v>218</v>
      </c>
      <c r="B18" s="72">
        <v>2.2983295178947847</v>
      </c>
      <c r="C18" s="73">
        <v>1.0629225802521776</v>
      </c>
      <c r="D18" s="73">
        <v>0.38707955152162304</v>
      </c>
      <c r="E18" s="73">
        <v>-1.86831004512036</v>
      </c>
      <c r="F18" s="73">
        <v>-1.2343305391063601</v>
      </c>
      <c r="G18" s="73">
        <v>-2.2730919121543676</v>
      </c>
      <c r="H18" s="73">
        <v>-1.059444465847363</v>
      </c>
      <c r="I18" s="73">
        <v>0.17707172361976317</v>
      </c>
      <c r="J18" s="73">
        <v>-93.877551020408163</v>
      </c>
      <c r="K18" s="74">
        <v>-93.801035306082724</v>
      </c>
    </row>
    <row r="19" spans="1:11" s="294" customFormat="1" ht="17.25" customHeight="1" x14ac:dyDescent="0.15">
      <c r="A19" s="354" t="s">
        <v>220</v>
      </c>
      <c r="B19" s="390">
        <v>45962</v>
      </c>
      <c r="C19" s="391">
        <v>100042</v>
      </c>
      <c r="D19" s="391">
        <v>15204</v>
      </c>
      <c r="E19" s="392">
        <v>33.079500456899183</v>
      </c>
      <c r="F19" s="391">
        <v>25503</v>
      </c>
      <c r="G19" s="393">
        <v>25.492293236840531</v>
      </c>
      <c r="H19" s="391">
        <v>25503</v>
      </c>
      <c r="I19" s="392">
        <v>100</v>
      </c>
      <c r="J19" s="391">
        <v>0</v>
      </c>
      <c r="K19" s="394">
        <v>0</v>
      </c>
    </row>
    <row r="20" spans="1:11" s="294" customFormat="1" ht="17.25" customHeight="1" x14ac:dyDescent="0.15">
      <c r="A20" s="355" t="s">
        <v>218</v>
      </c>
      <c r="B20" s="395">
        <v>1.84</v>
      </c>
      <c r="C20" s="396">
        <v>0.5</v>
      </c>
      <c r="D20" s="396">
        <v>1.08</v>
      </c>
      <c r="E20" s="396">
        <v>-0.75</v>
      </c>
      <c r="F20" s="396">
        <v>-0.71</v>
      </c>
      <c r="G20" s="396">
        <v>-1.2</v>
      </c>
      <c r="H20" s="396">
        <v>-0.7</v>
      </c>
      <c r="I20" s="396">
        <v>1.1681333229507374E-2</v>
      </c>
      <c r="J20" s="397" t="s">
        <v>0</v>
      </c>
      <c r="K20" s="398" t="s">
        <v>0</v>
      </c>
    </row>
    <row r="21" spans="1:11" x14ac:dyDescent="0.15">
      <c r="A21" s="295"/>
      <c r="B21" s="67"/>
      <c r="C21" s="67"/>
      <c r="D21" s="67"/>
      <c r="E21" s="67"/>
      <c r="F21" s="15"/>
      <c r="G21" s="83"/>
      <c r="H21" s="15"/>
      <c r="I21" s="15"/>
      <c r="J21" s="15"/>
      <c r="K21" s="349" t="s">
        <v>221</v>
      </c>
    </row>
    <row r="22" spans="1:11" x14ac:dyDescent="0.15">
      <c r="A22" s="47" t="s">
        <v>38</v>
      </c>
      <c r="B22" s="15"/>
      <c r="C22" s="15"/>
      <c r="D22" s="15"/>
      <c r="E22" s="15"/>
      <c r="F22" s="15"/>
      <c r="G22" s="15"/>
      <c r="H22" s="15"/>
      <c r="I22" s="15"/>
      <c r="J22" s="15"/>
      <c r="K22" s="15"/>
    </row>
  </sheetData>
  <mergeCells count="13">
    <mergeCell ref="A2:K4"/>
    <mergeCell ref="A6:K6"/>
    <mergeCell ref="A8:A10"/>
    <mergeCell ref="B8:C8"/>
    <mergeCell ref="D8:G8"/>
    <mergeCell ref="H8:K8"/>
    <mergeCell ref="B9:B10"/>
    <mergeCell ref="C9:C10"/>
    <mergeCell ref="D9:D10"/>
    <mergeCell ref="I9:I10"/>
    <mergeCell ref="K9:K10"/>
    <mergeCell ref="G9:G10"/>
    <mergeCell ref="E9:E10"/>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view="pageBreakPreview" zoomScaleNormal="100" zoomScaleSheetLayoutView="100" workbookViewId="0">
      <selection sqref="A1:E1"/>
    </sheetView>
  </sheetViews>
  <sheetFormatPr defaultRowHeight="13.5" x14ac:dyDescent="0.15"/>
  <cols>
    <col min="1" max="1" width="13.625" style="4" customWidth="1"/>
    <col min="2" max="4" width="10.875" style="4" customWidth="1"/>
    <col min="5" max="5" width="14.75" style="4" customWidth="1"/>
    <col min="6" max="8" width="10.875" style="4" customWidth="1"/>
    <col min="9" max="9" width="14.375" style="4" customWidth="1"/>
    <col min="10" max="10" width="16.625" style="4" customWidth="1"/>
    <col min="11" max="11" width="9" style="4" hidden="1" customWidth="1"/>
    <col min="12" max="18" width="9" style="4"/>
    <col min="19" max="19" width="12.875" style="4" bestFit="1" customWidth="1"/>
    <col min="20" max="23" width="9" style="4"/>
    <col min="24" max="24" width="12.875" style="4" bestFit="1" customWidth="1"/>
    <col min="25" max="16384" width="9" style="4"/>
  </cols>
  <sheetData>
    <row r="1" spans="1:24" ht="21" x14ac:dyDescent="0.15">
      <c r="A1" s="507" t="s">
        <v>222</v>
      </c>
      <c r="B1" s="507"/>
      <c r="C1" s="507"/>
      <c r="D1" s="507"/>
      <c r="E1" s="507"/>
      <c r="F1" s="3" t="s">
        <v>223</v>
      </c>
      <c r="G1" s="3"/>
      <c r="H1" s="3"/>
      <c r="I1" s="3"/>
      <c r="J1" s="5"/>
      <c r="K1" s="15"/>
      <c r="O1" s="506"/>
      <c r="P1" s="506"/>
      <c r="Q1" s="506"/>
      <c r="R1" s="506"/>
      <c r="S1" s="506"/>
      <c r="T1" s="506"/>
      <c r="U1" s="506"/>
      <c r="V1" s="506"/>
      <c r="W1" s="506"/>
      <c r="X1" s="506"/>
    </row>
    <row r="2" spans="1:24" x14ac:dyDescent="0.15">
      <c r="A2" s="15"/>
      <c r="B2" s="15"/>
      <c r="C2" s="15"/>
      <c r="D2" s="15"/>
      <c r="E2" s="15"/>
      <c r="F2" s="15"/>
      <c r="G2" s="15"/>
      <c r="H2" s="15"/>
      <c r="I2" s="5"/>
      <c r="J2" s="84" t="s">
        <v>224</v>
      </c>
      <c r="K2" s="15"/>
      <c r="O2" s="506"/>
      <c r="P2" s="506"/>
      <c r="Q2" s="85"/>
      <c r="R2" s="85"/>
      <c r="S2" s="85"/>
      <c r="T2" s="506"/>
      <c r="U2" s="506"/>
      <c r="V2" s="85"/>
      <c r="W2" s="85"/>
      <c r="X2" s="85"/>
    </row>
    <row r="3" spans="1:24" ht="18" customHeight="1" x14ac:dyDescent="0.15">
      <c r="A3" s="451"/>
      <c r="B3" s="509" t="s">
        <v>225</v>
      </c>
      <c r="C3" s="510"/>
      <c r="D3" s="510"/>
      <c r="E3" s="511"/>
      <c r="F3" s="512" t="s">
        <v>226</v>
      </c>
      <c r="G3" s="510"/>
      <c r="H3" s="510"/>
      <c r="I3" s="511"/>
      <c r="J3" s="513" t="s">
        <v>227</v>
      </c>
      <c r="K3" s="15"/>
      <c r="O3" s="86"/>
      <c r="P3" s="85"/>
      <c r="Q3" s="87"/>
      <c r="R3" s="87"/>
      <c r="S3" s="87"/>
      <c r="T3" s="86"/>
      <c r="U3" s="85"/>
      <c r="V3" s="87"/>
      <c r="W3" s="87"/>
      <c r="X3" s="87"/>
    </row>
    <row r="4" spans="1:24" ht="18" customHeight="1" x14ac:dyDescent="0.15">
      <c r="A4" s="508"/>
      <c r="B4" s="516" t="s">
        <v>228</v>
      </c>
      <c r="C4" s="517"/>
      <c r="D4" s="518"/>
      <c r="E4" s="519" t="s">
        <v>229</v>
      </c>
      <c r="F4" s="522" t="s">
        <v>228</v>
      </c>
      <c r="G4" s="517"/>
      <c r="H4" s="518"/>
      <c r="I4" s="519" t="s">
        <v>230</v>
      </c>
      <c r="J4" s="514"/>
      <c r="K4" s="15"/>
      <c r="O4" s="86"/>
      <c r="P4" s="85"/>
      <c r="Q4" s="87"/>
      <c r="R4" s="87"/>
      <c r="S4" s="87"/>
      <c r="T4" s="86"/>
      <c r="U4" s="85"/>
      <c r="V4" s="87"/>
      <c r="W4" s="87"/>
      <c r="X4" s="87"/>
    </row>
    <row r="5" spans="1:24" ht="18" customHeight="1" x14ac:dyDescent="0.15">
      <c r="A5" s="508"/>
      <c r="B5" s="523" t="s">
        <v>231</v>
      </c>
      <c r="C5" s="524" t="s">
        <v>232</v>
      </c>
      <c r="D5" s="524" t="s">
        <v>233</v>
      </c>
      <c r="E5" s="520"/>
      <c r="F5" s="524" t="s">
        <v>231</v>
      </c>
      <c r="G5" s="524" t="s">
        <v>232</v>
      </c>
      <c r="H5" s="524" t="s">
        <v>233</v>
      </c>
      <c r="I5" s="520"/>
      <c r="J5" s="514"/>
      <c r="K5" s="15"/>
      <c r="O5" s="86"/>
      <c r="P5" s="85"/>
      <c r="Q5" s="87"/>
      <c r="R5" s="87"/>
      <c r="S5" s="87"/>
      <c r="T5" s="86"/>
      <c r="U5" s="85"/>
      <c r="V5" s="87"/>
      <c r="W5" s="87"/>
      <c r="X5" s="87"/>
    </row>
    <row r="6" spans="1:24" s="14" customFormat="1" ht="18" customHeight="1" x14ac:dyDescent="0.15">
      <c r="A6" s="481"/>
      <c r="B6" s="473"/>
      <c r="C6" s="475"/>
      <c r="D6" s="475"/>
      <c r="E6" s="521"/>
      <c r="F6" s="475"/>
      <c r="G6" s="475"/>
      <c r="H6" s="475"/>
      <c r="I6" s="521"/>
      <c r="J6" s="515"/>
      <c r="K6" s="28"/>
      <c r="O6" s="86"/>
      <c r="P6" s="85"/>
      <c r="Q6" s="87"/>
      <c r="R6" s="87"/>
      <c r="S6" s="87"/>
      <c r="T6" s="86"/>
      <c r="U6" s="85"/>
      <c r="V6" s="87"/>
      <c r="W6" s="87"/>
      <c r="X6" s="87"/>
    </row>
    <row r="7" spans="1:24" s="14" customFormat="1" ht="18" customHeight="1" x14ac:dyDescent="0.15">
      <c r="A7" s="287" t="s">
        <v>35</v>
      </c>
      <c r="B7" s="18">
        <v>30321.699941661027</v>
      </c>
      <c r="C7" s="19">
        <v>14471.178582167844</v>
      </c>
      <c r="D7" s="19">
        <v>229441.9776098319</v>
      </c>
      <c r="E7" s="19">
        <v>285018.12060319254</v>
      </c>
      <c r="F7" s="19">
        <v>27613.34536340852</v>
      </c>
      <c r="G7" s="19">
        <v>14502.094770094771</v>
      </c>
      <c r="H7" s="19">
        <v>288422.11518324609</v>
      </c>
      <c r="I7" s="124">
        <v>370622.1623036649</v>
      </c>
      <c r="J7" s="125">
        <v>286716.03731524112</v>
      </c>
      <c r="K7" s="28"/>
      <c r="O7" s="86"/>
      <c r="P7" s="85"/>
      <c r="Q7" s="87"/>
      <c r="R7" s="87"/>
      <c r="S7" s="87"/>
      <c r="T7" s="86"/>
      <c r="U7" s="85"/>
      <c r="V7" s="87"/>
      <c r="W7" s="87"/>
      <c r="X7" s="87"/>
    </row>
    <row r="8" spans="1:24" s="14" customFormat="1" ht="18" customHeight="1" x14ac:dyDescent="0.15">
      <c r="A8" s="287" t="s">
        <v>37</v>
      </c>
      <c r="B8" s="18">
        <v>31271</v>
      </c>
      <c r="C8" s="19">
        <v>10323</v>
      </c>
      <c r="D8" s="19">
        <v>242598</v>
      </c>
      <c r="E8" s="19">
        <v>301806</v>
      </c>
      <c r="F8" s="19">
        <v>25469</v>
      </c>
      <c r="G8" s="19">
        <v>14118</v>
      </c>
      <c r="H8" s="19">
        <v>272983</v>
      </c>
      <c r="I8" s="124">
        <v>344519</v>
      </c>
      <c r="J8" s="125">
        <v>302319</v>
      </c>
      <c r="K8" s="28"/>
      <c r="O8" s="86"/>
      <c r="P8" s="85"/>
      <c r="Q8" s="87"/>
      <c r="R8" s="87"/>
      <c r="S8" s="87"/>
      <c r="T8" s="86"/>
      <c r="U8" s="85"/>
      <c r="V8" s="87"/>
      <c r="W8" s="87"/>
      <c r="X8" s="87"/>
    </row>
    <row r="9" spans="1:24" s="14" customFormat="1" ht="18" customHeight="1" x14ac:dyDescent="0.15">
      <c r="A9" s="287" t="s">
        <v>64</v>
      </c>
      <c r="B9" s="18">
        <v>32462.485499129609</v>
      </c>
      <c r="C9" s="19">
        <v>15654.162090243954</v>
      </c>
      <c r="D9" s="19">
        <v>254387.1232283315</v>
      </c>
      <c r="E9" s="19">
        <v>313741.10894098872</v>
      </c>
      <c r="F9" s="19">
        <v>27266.25488663018</v>
      </c>
      <c r="G9" s="19">
        <v>15701.728950923007</v>
      </c>
      <c r="H9" s="19">
        <v>285848.68852459016</v>
      </c>
      <c r="I9" s="124">
        <v>367188.00819672132</v>
      </c>
      <c r="J9" s="125">
        <v>313987.73406709783</v>
      </c>
      <c r="K9" s="28"/>
      <c r="O9" s="86"/>
      <c r="P9" s="85"/>
      <c r="Q9" s="87"/>
      <c r="R9" s="87"/>
      <c r="S9" s="87"/>
      <c r="T9" s="86"/>
      <c r="U9" s="85"/>
      <c r="V9" s="87"/>
      <c r="W9" s="87"/>
      <c r="X9" s="87"/>
    </row>
    <row r="10" spans="1:24" s="14" customFormat="1" ht="18" customHeight="1" x14ac:dyDescent="0.15">
      <c r="A10" s="287" t="s">
        <v>75</v>
      </c>
      <c r="B10" s="18">
        <v>31131</v>
      </c>
      <c r="C10" s="19">
        <v>15383</v>
      </c>
      <c r="D10" s="19">
        <v>251951</v>
      </c>
      <c r="E10" s="19">
        <v>314450</v>
      </c>
      <c r="F10" s="19">
        <v>24242</v>
      </c>
      <c r="G10" s="19">
        <v>12646</v>
      </c>
      <c r="H10" s="19">
        <v>243428</v>
      </c>
      <c r="I10" s="124">
        <v>304405</v>
      </c>
      <c r="J10" s="125">
        <v>314441</v>
      </c>
      <c r="K10" s="28"/>
      <c r="O10" s="86"/>
      <c r="P10" s="85"/>
      <c r="Q10" s="87"/>
      <c r="R10" s="87"/>
      <c r="S10" s="87"/>
      <c r="T10" s="86"/>
      <c r="U10" s="85"/>
      <c r="V10" s="87"/>
      <c r="W10" s="87"/>
      <c r="X10" s="87"/>
    </row>
    <row r="11" spans="1:24" s="14" customFormat="1" ht="18" customHeight="1" x14ac:dyDescent="0.15">
      <c r="A11" s="193" t="s">
        <v>94</v>
      </c>
      <c r="B11" s="399">
        <v>33500</v>
      </c>
      <c r="C11" s="371">
        <v>16583</v>
      </c>
      <c r="D11" s="371">
        <v>243085</v>
      </c>
      <c r="E11" s="371">
        <v>307219</v>
      </c>
      <c r="F11" s="371">
        <v>0</v>
      </c>
      <c r="G11" s="371">
        <v>0</v>
      </c>
      <c r="H11" s="371">
        <v>0</v>
      </c>
      <c r="I11" s="400">
        <v>0</v>
      </c>
      <c r="J11" s="401">
        <v>307219</v>
      </c>
      <c r="K11" s="28"/>
      <c r="O11" s="86"/>
      <c r="P11" s="85"/>
      <c r="Q11" s="87"/>
      <c r="R11" s="87"/>
      <c r="S11" s="87"/>
      <c r="T11" s="86"/>
      <c r="U11" s="85"/>
      <c r="V11" s="87"/>
      <c r="W11" s="87"/>
      <c r="X11" s="87"/>
    </row>
    <row r="12" spans="1:24" ht="13.5" customHeight="1" x14ac:dyDescent="0.15">
      <c r="A12" s="28" t="s">
        <v>234</v>
      </c>
      <c r="B12" s="28"/>
      <c r="C12" s="28"/>
      <c r="D12" s="28"/>
      <c r="E12" s="28"/>
      <c r="F12" s="15"/>
      <c r="G12" s="15"/>
      <c r="H12" s="15"/>
      <c r="I12" s="15"/>
      <c r="J12" s="273"/>
      <c r="K12" s="15"/>
      <c r="O12" s="86"/>
      <c r="P12" s="85"/>
      <c r="Q12" s="89"/>
      <c r="R12" s="89"/>
      <c r="S12" s="89"/>
      <c r="T12" s="86"/>
      <c r="U12" s="85"/>
      <c r="V12" s="89"/>
      <c r="W12" s="89"/>
      <c r="X12" s="89"/>
    </row>
    <row r="13" spans="1:24" ht="13.5" customHeight="1" x14ac:dyDescent="0.15">
      <c r="A13" s="28" t="s">
        <v>235</v>
      </c>
      <c r="K13" s="15"/>
      <c r="O13" s="86"/>
      <c r="P13" s="85"/>
      <c r="Q13" s="87"/>
      <c r="R13" s="87"/>
      <c r="S13" s="87"/>
      <c r="T13" s="86"/>
      <c r="U13" s="85"/>
      <c r="V13" s="87"/>
      <c r="W13" s="87"/>
      <c r="X13" s="87"/>
    </row>
    <row r="14" spans="1:24" ht="13.5" customHeight="1" x14ac:dyDescent="0.15">
      <c r="A14" s="28" t="s">
        <v>236</v>
      </c>
      <c r="B14" s="130"/>
      <c r="C14" s="130"/>
      <c r="D14" s="130"/>
      <c r="E14" s="130"/>
      <c r="F14" s="130"/>
      <c r="G14" s="130"/>
      <c r="H14" s="130"/>
      <c r="I14" s="130"/>
      <c r="J14" s="130"/>
      <c r="K14" s="15"/>
      <c r="O14" s="86"/>
      <c r="P14" s="85"/>
      <c r="Q14" s="87"/>
      <c r="R14" s="87"/>
      <c r="S14" s="87"/>
      <c r="T14" s="86"/>
      <c r="U14" s="85"/>
      <c r="V14" s="87"/>
      <c r="W14" s="87"/>
      <c r="X14" s="87"/>
    </row>
    <row r="15" spans="1:24" x14ac:dyDescent="0.15">
      <c r="A15" s="28" t="s">
        <v>237</v>
      </c>
      <c r="B15" s="130"/>
      <c r="C15" s="130"/>
      <c r="D15" s="130"/>
      <c r="E15" s="130"/>
      <c r="F15" s="130"/>
      <c r="G15" s="130"/>
      <c r="H15" s="130"/>
      <c r="I15" s="130"/>
      <c r="J15" s="130"/>
      <c r="K15" s="15"/>
      <c r="O15" s="86"/>
      <c r="P15" s="85"/>
      <c r="Q15" s="87"/>
      <c r="R15" s="87"/>
      <c r="S15" s="87"/>
      <c r="T15" s="86"/>
      <c r="U15" s="85"/>
      <c r="V15" s="87"/>
      <c r="W15" s="87"/>
      <c r="X15" s="87"/>
    </row>
    <row r="16" spans="1:24" x14ac:dyDescent="0.15">
      <c r="A16" s="28" t="s">
        <v>238</v>
      </c>
      <c r="B16" s="130"/>
      <c r="C16" s="130"/>
      <c r="D16" s="130"/>
      <c r="E16" s="130"/>
      <c r="F16" s="130"/>
      <c r="G16" s="130"/>
      <c r="H16" s="130"/>
      <c r="I16" s="130"/>
      <c r="J16" s="130"/>
      <c r="K16" s="15"/>
      <c r="O16" s="86"/>
      <c r="P16" s="85"/>
      <c r="Q16" s="87"/>
      <c r="R16" s="87"/>
      <c r="S16" s="87"/>
      <c r="T16" s="86"/>
      <c r="U16" s="85"/>
      <c r="V16" s="87"/>
      <c r="W16" s="87"/>
      <c r="X16" s="87"/>
    </row>
    <row r="17" spans="1:24" x14ac:dyDescent="0.15">
      <c r="A17" s="82"/>
      <c r="B17" s="130"/>
      <c r="C17" s="130"/>
      <c r="D17" s="130"/>
      <c r="E17" s="107"/>
      <c r="F17" s="130"/>
      <c r="G17" s="130"/>
      <c r="H17" s="130"/>
      <c r="I17" s="130"/>
      <c r="J17" s="130"/>
      <c r="K17" s="15"/>
      <c r="O17" s="86"/>
      <c r="P17" s="85"/>
      <c r="Q17" s="89"/>
      <c r="R17" s="89"/>
      <c r="S17" s="89"/>
      <c r="T17" s="86"/>
      <c r="U17" s="85"/>
      <c r="V17" s="89"/>
      <c r="W17" s="89"/>
      <c r="X17" s="89"/>
    </row>
    <row r="18" spans="1:24" x14ac:dyDescent="0.15">
      <c r="A18" s="15"/>
      <c r="B18" s="15"/>
      <c r="C18" s="15"/>
      <c r="D18" s="15"/>
      <c r="E18" s="15"/>
      <c r="F18" s="15"/>
      <c r="G18" s="15"/>
      <c r="H18" s="15"/>
      <c r="I18" s="15"/>
      <c r="J18" s="15"/>
      <c r="K18" s="15"/>
      <c r="O18" s="86"/>
      <c r="P18" s="85"/>
      <c r="Q18" s="87"/>
      <c r="R18" s="87"/>
      <c r="S18" s="87"/>
      <c r="T18" s="86"/>
      <c r="U18" s="85"/>
      <c r="V18" s="87"/>
      <c r="W18" s="87"/>
      <c r="X18" s="87"/>
    </row>
    <row r="19" spans="1:24" x14ac:dyDescent="0.15">
      <c r="A19" s="15"/>
      <c r="B19" s="15"/>
      <c r="C19" s="15"/>
      <c r="D19" s="15"/>
      <c r="E19" s="15"/>
      <c r="F19" s="15"/>
      <c r="G19" s="15"/>
      <c r="H19" s="15"/>
      <c r="I19" s="15"/>
      <c r="J19" s="15"/>
      <c r="K19" s="15"/>
      <c r="O19" s="86"/>
      <c r="P19" s="85"/>
      <c r="Q19" s="87"/>
      <c r="R19" s="87"/>
      <c r="S19" s="87"/>
      <c r="T19" s="86"/>
      <c r="U19" s="85"/>
      <c r="V19" s="87"/>
      <c r="W19" s="87"/>
      <c r="X19" s="87"/>
    </row>
    <row r="20" spans="1:24" x14ac:dyDescent="0.15">
      <c r="A20" s="15"/>
      <c r="B20" s="15"/>
      <c r="C20" s="15"/>
      <c r="D20" s="15"/>
      <c r="E20" s="15"/>
      <c r="F20" s="15"/>
      <c r="G20" s="15"/>
      <c r="H20" s="15"/>
      <c r="I20" s="15"/>
      <c r="J20" s="47"/>
      <c r="K20" s="15"/>
      <c r="O20" s="86"/>
      <c r="P20" s="85"/>
      <c r="Q20" s="87"/>
      <c r="R20" s="87"/>
      <c r="S20" s="87"/>
      <c r="T20" s="86"/>
      <c r="U20" s="85"/>
      <c r="V20" s="87"/>
      <c r="W20" s="87"/>
      <c r="X20" s="87"/>
    </row>
    <row r="21" spans="1:24" x14ac:dyDescent="0.15">
      <c r="A21" s="15"/>
      <c r="B21" s="15"/>
      <c r="C21" s="15"/>
      <c r="D21" s="15"/>
      <c r="E21" s="15"/>
      <c r="F21" s="15"/>
      <c r="G21" s="15"/>
      <c r="H21" s="15"/>
      <c r="I21" s="15"/>
      <c r="J21" s="47"/>
      <c r="K21" s="15"/>
      <c r="O21" s="86"/>
      <c r="P21" s="85"/>
      <c r="Q21" s="87"/>
      <c r="R21" s="87"/>
      <c r="S21" s="87"/>
      <c r="T21" s="86"/>
      <c r="U21" s="85"/>
      <c r="V21" s="87"/>
      <c r="W21" s="87"/>
      <c r="X21" s="87"/>
    </row>
    <row r="22" spans="1:24" x14ac:dyDescent="0.15">
      <c r="A22" s="15"/>
      <c r="B22" s="15"/>
      <c r="C22" s="15"/>
      <c r="D22" s="15"/>
      <c r="E22" s="15"/>
      <c r="F22" s="15"/>
      <c r="G22" s="15"/>
      <c r="H22" s="15"/>
      <c r="I22" s="15"/>
      <c r="J22" s="131"/>
      <c r="K22" s="15"/>
      <c r="O22" s="86"/>
      <c r="P22" s="85"/>
      <c r="Q22" s="87"/>
      <c r="R22" s="87"/>
      <c r="S22" s="87"/>
      <c r="T22" s="86"/>
      <c r="U22" s="85"/>
      <c r="V22" s="87"/>
      <c r="W22" s="87"/>
      <c r="X22" s="87"/>
    </row>
    <row r="23" spans="1:24" x14ac:dyDescent="0.15">
      <c r="A23" s="15"/>
      <c r="B23" s="15"/>
      <c r="C23" s="15"/>
      <c r="D23" s="15"/>
      <c r="E23" s="15"/>
      <c r="F23" s="15"/>
      <c r="G23" s="15"/>
      <c r="H23" s="15"/>
      <c r="I23" s="15"/>
      <c r="J23" s="47"/>
      <c r="K23" s="15"/>
      <c r="O23" s="85"/>
      <c r="P23" s="85"/>
      <c r="Q23" s="85"/>
      <c r="R23" s="85"/>
      <c r="S23" s="85"/>
      <c r="T23" s="85"/>
      <c r="U23" s="85"/>
      <c r="V23" s="85"/>
      <c r="W23" s="85"/>
      <c r="X23" s="85"/>
    </row>
    <row r="24" spans="1:24" ht="14.25" thickBot="1" x14ac:dyDescent="0.2">
      <c r="A24" s="15"/>
      <c r="B24" s="15"/>
      <c r="C24" s="15"/>
      <c r="D24" s="15"/>
      <c r="E24" s="15"/>
      <c r="F24" s="15"/>
      <c r="G24" s="15"/>
      <c r="H24" s="15"/>
      <c r="I24" s="15"/>
      <c r="J24" s="47"/>
      <c r="K24" s="15"/>
      <c r="O24" s="85"/>
      <c r="P24" s="85"/>
      <c r="Q24" s="85"/>
      <c r="R24" s="85"/>
      <c r="S24" s="85"/>
      <c r="T24" s="85"/>
      <c r="U24" s="85"/>
      <c r="V24" s="85"/>
      <c r="W24" s="85"/>
      <c r="X24" s="85"/>
    </row>
    <row r="25" spans="1:24" ht="15.75" x14ac:dyDescent="0.15">
      <c r="A25" s="132" t="s">
        <v>70</v>
      </c>
      <c r="B25" s="133"/>
      <c r="C25" s="134"/>
      <c r="D25" s="134"/>
      <c r="E25" s="134"/>
      <c r="F25" s="134"/>
      <c r="G25" s="133"/>
      <c r="H25" s="135"/>
      <c r="I25" s="15"/>
      <c r="J25" s="47"/>
      <c r="K25" s="15"/>
      <c r="O25" s="85"/>
      <c r="P25" s="85"/>
      <c r="Q25" s="85"/>
      <c r="R25" s="85"/>
      <c r="S25" s="85"/>
      <c r="T25" s="85"/>
      <c r="U25" s="85"/>
      <c r="V25" s="85"/>
      <c r="W25" s="85"/>
      <c r="X25" s="85"/>
    </row>
    <row r="26" spans="1:24" x14ac:dyDescent="0.15">
      <c r="A26" s="527" t="s">
        <v>73</v>
      </c>
      <c r="B26" s="528"/>
      <c r="C26" s="528" t="s">
        <v>71</v>
      </c>
      <c r="D26" s="528"/>
      <c r="E26" s="283" t="s">
        <v>40</v>
      </c>
      <c r="F26" s="528" t="s">
        <v>41</v>
      </c>
      <c r="G26" s="528"/>
      <c r="H26" s="136"/>
      <c r="I26" s="15"/>
      <c r="J26" s="47"/>
      <c r="K26" s="15"/>
      <c r="O26" s="85"/>
      <c r="P26" s="85"/>
      <c r="Q26" s="85"/>
      <c r="R26" s="85"/>
      <c r="S26" s="85"/>
      <c r="T26" s="85"/>
      <c r="U26" s="85"/>
      <c r="V26" s="85"/>
      <c r="W26" s="85"/>
      <c r="X26" s="85"/>
    </row>
    <row r="27" spans="1:24" ht="15" x14ac:dyDescent="0.25">
      <c r="A27" s="531" t="s">
        <v>42</v>
      </c>
      <c r="B27" s="532"/>
      <c r="C27" s="137" t="s">
        <v>43</v>
      </c>
      <c r="D27" s="137" t="s">
        <v>44</v>
      </c>
      <c r="E27" s="137" t="s">
        <v>45</v>
      </c>
      <c r="F27" s="533" t="s">
        <v>46</v>
      </c>
      <c r="G27" s="532"/>
      <c r="H27" s="138"/>
      <c r="I27" s="15"/>
      <c r="J27" s="47"/>
      <c r="K27" s="15"/>
      <c r="O27" s="85"/>
      <c r="P27" s="85"/>
      <c r="Q27" s="85"/>
      <c r="R27" s="85"/>
      <c r="S27" s="85"/>
      <c r="T27" s="85"/>
      <c r="U27" s="85"/>
      <c r="V27" s="85"/>
      <c r="W27" s="85"/>
      <c r="X27" s="85"/>
    </row>
    <row r="28" spans="1:24" ht="15" x14ac:dyDescent="0.25">
      <c r="A28" s="525">
        <v>6536628849</v>
      </c>
      <c r="B28" s="526"/>
      <c r="C28" s="198">
        <v>209969</v>
      </c>
      <c r="D28" s="198">
        <v>424934</v>
      </c>
      <c r="E28" s="198">
        <v>8158096987</v>
      </c>
      <c r="F28" s="199">
        <v>25944</v>
      </c>
      <c r="G28" s="200"/>
      <c r="H28" s="139" t="s">
        <v>47</v>
      </c>
      <c r="I28" s="15"/>
      <c r="J28" s="47"/>
      <c r="K28" s="15"/>
      <c r="O28" s="85"/>
      <c r="P28" s="85"/>
      <c r="Q28" s="85"/>
      <c r="R28" s="85"/>
      <c r="S28" s="85"/>
      <c r="T28" s="85"/>
      <c r="U28" s="85"/>
      <c r="V28" s="85"/>
      <c r="W28" s="85"/>
      <c r="X28" s="85"/>
    </row>
    <row r="29" spans="1:24" ht="15" x14ac:dyDescent="0.25">
      <c r="A29" s="525">
        <v>5842270</v>
      </c>
      <c r="B29" s="526"/>
      <c r="C29" s="198">
        <v>241</v>
      </c>
      <c r="D29" s="198">
        <v>462</v>
      </c>
      <c r="E29" s="198">
        <v>7305711</v>
      </c>
      <c r="F29" s="199">
        <v>24</v>
      </c>
      <c r="G29" s="200"/>
      <c r="H29" s="139" t="s">
        <v>48</v>
      </c>
      <c r="I29" s="15"/>
      <c r="J29" s="47"/>
      <c r="K29" s="15"/>
      <c r="O29" s="85"/>
      <c r="P29" s="85"/>
      <c r="Q29" s="85"/>
      <c r="R29" s="85"/>
      <c r="S29" s="85"/>
      <c r="T29" s="85"/>
      <c r="U29" s="85"/>
      <c r="V29" s="85"/>
      <c r="W29" s="85"/>
      <c r="X29" s="85"/>
    </row>
    <row r="30" spans="1:24" ht="14.25" x14ac:dyDescent="0.2">
      <c r="A30" s="140" t="s">
        <v>49</v>
      </c>
      <c r="B30" s="141"/>
      <c r="C30" s="141" t="s">
        <v>50</v>
      </c>
      <c r="D30" s="141" t="s">
        <v>51</v>
      </c>
      <c r="E30" s="141" t="s">
        <v>52</v>
      </c>
      <c r="F30" s="141"/>
      <c r="G30" s="142"/>
      <c r="H30" s="143"/>
      <c r="I30" s="15"/>
      <c r="J30" s="47"/>
      <c r="K30" s="15"/>
      <c r="O30" s="85"/>
      <c r="P30" s="85"/>
      <c r="Q30" s="85"/>
      <c r="R30" s="85"/>
      <c r="S30" s="85"/>
      <c r="T30" s="85"/>
      <c r="U30" s="85"/>
      <c r="V30" s="85"/>
      <c r="W30" s="85"/>
      <c r="X30" s="85"/>
    </row>
    <row r="31" spans="1:24" ht="15" x14ac:dyDescent="0.25">
      <c r="A31" s="144">
        <f>A28/F28</f>
        <v>251951.46658186865</v>
      </c>
      <c r="B31" s="145"/>
      <c r="C31" s="146">
        <f>A28/C28</f>
        <v>31131.399630421634</v>
      </c>
      <c r="D31" s="146">
        <f>A28/D28</f>
        <v>15382.692015701261</v>
      </c>
      <c r="E31" s="146">
        <f>E28/F28</f>
        <v>314450.23847517732</v>
      </c>
      <c r="F31" s="145" t="s">
        <v>47</v>
      </c>
      <c r="G31" s="529" t="s">
        <v>53</v>
      </c>
      <c r="H31" s="530"/>
      <c r="I31" s="15"/>
      <c r="J31" s="47"/>
      <c r="K31" s="15"/>
      <c r="O31" s="85"/>
      <c r="P31" s="85"/>
      <c r="Q31" s="85"/>
      <c r="R31" s="85"/>
      <c r="S31" s="85"/>
      <c r="T31" s="85"/>
      <c r="U31" s="85"/>
      <c r="V31" s="85"/>
      <c r="W31" s="85"/>
      <c r="X31" s="85"/>
    </row>
    <row r="32" spans="1:24" ht="15.75" thickBot="1" x14ac:dyDescent="0.3">
      <c r="A32" s="148">
        <f>A29/F29</f>
        <v>243427.91666666666</v>
      </c>
      <c r="B32" s="149"/>
      <c r="C32" s="150">
        <f>A29/C29</f>
        <v>24241.784232365146</v>
      </c>
      <c r="D32" s="150">
        <f>A29/D29</f>
        <v>12645.60606060606</v>
      </c>
      <c r="E32" s="150">
        <f>E29/F29</f>
        <v>304404.625</v>
      </c>
      <c r="F32" s="149" t="s">
        <v>48</v>
      </c>
      <c r="G32" s="151">
        <f>(E28+E29)/(F28+F29)</f>
        <v>314440.95417436847</v>
      </c>
      <c r="H32" s="152"/>
      <c r="I32" s="15"/>
      <c r="J32" s="47"/>
      <c r="K32" s="15"/>
      <c r="O32" s="85"/>
      <c r="P32" s="85"/>
      <c r="Q32" s="85"/>
      <c r="R32" s="85"/>
      <c r="S32" s="85"/>
      <c r="T32" s="85"/>
      <c r="U32" s="85"/>
      <c r="V32" s="85"/>
      <c r="W32" s="85"/>
      <c r="X32" s="85"/>
    </row>
    <row r="33" spans="1:24" ht="14.25" thickBot="1" x14ac:dyDescent="0.2">
      <c r="A33" s="15"/>
      <c r="B33" s="15"/>
      <c r="C33" s="15"/>
      <c r="D33" s="15"/>
      <c r="E33" s="15"/>
      <c r="F33" s="15"/>
      <c r="G33" s="15"/>
      <c r="H33" s="15"/>
      <c r="I33" s="15"/>
      <c r="J33" s="47"/>
      <c r="K33" s="15"/>
      <c r="O33" s="85"/>
      <c r="P33" s="85"/>
      <c r="Q33" s="85"/>
      <c r="R33" s="85"/>
      <c r="S33" s="85"/>
      <c r="T33" s="85"/>
      <c r="U33" s="85"/>
      <c r="V33" s="85"/>
      <c r="W33" s="85"/>
      <c r="X33" s="85"/>
    </row>
    <row r="34" spans="1:24" ht="15.75" x14ac:dyDescent="0.15">
      <c r="A34" s="132" t="s">
        <v>63</v>
      </c>
      <c r="B34" s="133"/>
      <c r="C34" s="134"/>
      <c r="D34" s="134"/>
      <c r="E34" s="134"/>
      <c r="F34" s="134"/>
      <c r="G34" s="133"/>
      <c r="H34" s="135"/>
      <c r="I34" s="15"/>
      <c r="J34" s="47"/>
      <c r="K34" s="15"/>
      <c r="O34" s="85"/>
      <c r="P34" s="85"/>
      <c r="Q34" s="85"/>
      <c r="R34" s="85"/>
      <c r="S34" s="85"/>
      <c r="T34" s="85"/>
      <c r="U34" s="85"/>
      <c r="V34" s="85"/>
      <c r="W34" s="85"/>
      <c r="X34" s="85"/>
    </row>
    <row r="35" spans="1:24" x14ac:dyDescent="0.15">
      <c r="A35" s="527" t="s">
        <v>71</v>
      </c>
      <c r="B35" s="528"/>
      <c r="C35" s="528" t="s">
        <v>71</v>
      </c>
      <c r="D35" s="528"/>
      <c r="E35" s="283" t="s">
        <v>72</v>
      </c>
      <c r="F35" s="528" t="s">
        <v>41</v>
      </c>
      <c r="G35" s="528"/>
      <c r="H35" s="136"/>
      <c r="I35" s="15"/>
      <c r="J35" s="47"/>
      <c r="K35" s="15"/>
      <c r="O35" s="85"/>
      <c r="P35" s="85"/>
      <c r="Q35" s="85"/>
      <c r="R35" s="85"/>
      <c r="S35" s="85"/>
      <c r="T35" s="85"/>
      <c r="U35" s="85"/>
      <c r="V35" s="85"/>
      <c r="W35" s="85"/>
      <c r="X35" s="85"/>
    </row>
    <row r="36" spans="1:24" ht="15" x14ac:dyDescent="0.25">
      <c r="A36" s="531" t="s">
        <v>42</v>
      </c>
      <c r="B36" s="532"/>
      <c r="C36" s="137" t="s">
        <v>43</v>
      </c>
      <c r="D36" s="137" t="s">
        <v>44</v>
      </c>
      <c r="E36" s="137" t="s">
        <v>45</v>
      </c>
      <c r="F36" s="533" t="s">
        <v>46</v>
      </c>
      <c r="G36" s="532"/>
      <c r="H36" s="138"/>
      <c r="I36" s="15"/>
      <c r="J36" s="47"/>
      <c r="K36" s="15"/>
      <c r="O36" s="85"/>
      <c r="P36" s="85"/>
      <c r="Q36" s="85"/>
      <c r="R36" s="85"/>
      <c r="S36" s="85"/>
      <c r="T36" s="85"/>
      <c r="U36" s="85"/>
      <c r="V36" s="85"/>
      <c r="W36" s="85"/>
      <c r="X36" s="85"/>
    </row>
    <row r="37" spans="1:24" ht="15" x14ac:dyDescent="0.25">
      <c r="A37" s="525">
        <v>6694705922</v>
      </c>
      <c r="B37" s="526"/>
      <c r="C37" s="198">
        <v>206229</v>
      </c>
      <c r="D37" s="198">
        <v>427663</v>
      </c>
      <c r="E37" s="198">
        <v>8256724764</v>
      </c>
      <c r="F37" s="199">
        <v>26317</v>
      </c>
      <c r="G37" s="200"/>
      <c r="H37" s="139" t="s">
        <v>47</v>
      </c>
      <c r="I37" s="15"/>
      <c r="J37" s="47"/>
      <c r="K37" s="15"/>
      <c r="O37" s="85"/>
      <c r="P37" s="85"/>
      <c r="Q37" s="85"/>
      <c r="R37" s="85"/>
      <c r="S37" s="85"/>
      <c r="T37" s="85"/>
      <c r="U37" s="85"/>
      <c r="V37" s="85"/>
      <c r="W37" s="85"/>
      <c r="X37" s="85"/>
    </row>
    <row r="38" spans="1:24" ht="15" x14ac:dyDescent="0.25">
      <c r="A38" s="525">
        <v>34873540</v>
      </c>
      <c r="B38" s="526"/>
      <c r="C38" s="198">
        <v>1279</v>
      </c>
      <c r="D38" s="198">
        <v>2221</v>
      </c>
      <c r="E38" s="198">
        <v>44796937</v>
      </c>
      <c r="F38" s="199">
        <v>122</v>
      </c>
      <c r="G38" s="200"/>
      <c r="H38" s="139" t="s">
        <v>48</v>
      </c>
      <c r="I38" s="15"/>
      <c r="J38" s="47"/>
      <c r="K38" s="15"/>
      <c r="O38" s="85"/>
      <c r="P38" s="85"/>
      <c r="Q38" s="85"/>
      <c r="R38" s="85"/>
      <c r="S38" s="85"/>
      <c r="T38" s="85"/>
      <c r="U38" s="85"/>
      <c r="V38" s="85"/>
      <c r="W38" s="85"/>
      <c r="X38" s="85"/>
    </row>
    <row r="39" spans="1:24" ht="14.25" x14ac:dyDescent="0.2">
      <c r="A39" s="140" t="s">
        <v>49</v>
      </c>
      <c r="B39" s="141"/>
      <c r="C39" s="141" t="s">
        <v>50</v>
      </c>
      <c r="D39" s="141" t="s">
        <v>51</v>
      </c>
      <c r="E39" s="141" t="s">
        <v>52</v>
      </c>
      <c r="F39" s="141"/>
      <c r="G39" s="142"/>
      <c r="H39" s="143"/>
      <c r="I39" s="15"/>
      <c r="J39" s="47"/>
      <c r="K39" s="15"/>
      <c r="O39" s="85"/>
      <c r="P39" s="85"/>
      <c r="Q39" s="85"/>
      <c r="R39" s="85"/>
      <c r="S39" s="85"/>
      <c r="T39" s="85"/>
      <c r="U39" s="85"/>
      <c r="V39" s="85"/>
      <c r="W39" s="85"/>
      <c r="X39" s="85"/>
    </row>
    <row r="40" spans="1:24" ht="15" x14ac:dyDescent="0.25">
      <c r="A40" s="144">
        <f>A37/F37</f>
        <v>254387.1232283315</v>
      </c>
      <c r="B40" s="145"/>
      <c r="C40" s="146">
        <f>A37/C37</f>
        <v>32462.485499129609</v>
      </c>
      <c r="D40" s="146">
        <f>A37/D37</f>
        <v>15654.162090243954</v>
      </c>
      <c r="E40" s="146">
        <f>E37/F37</f>
        <v>313741.10894098872</v>
      </c>
      <c r="F40" s="145" t="s">
        <v>47</v>
      </c>
      <c r="G40" s="141" t="s">
        <v>53</v>
      </c>
      <c r="H40" s="147"/>
      <c r="I40" s="15"/>
      <c r="J40" s="47"/>
      <c r="K40" s="15"/>
      <c r="O40" s="85"/>
      <c r="P40" s="85"/>
      <c r="Q40" s="85"/>
      <c r="R40" s="85"/>
      <c r="S40" s="85"/>
      <c r="T40" s="85"/>
      <c r="U40" s="85"/>
      <c r="V40" s="85"/>
      <c r="W40" s="85"/>
      <c r="X40" s="85"/>
    </row>
    <row r="41" spans="1:24" ht="15.75" thickBot="1" x14ac:dyDescent="0.3">
      <c r="A41" s="148">
        <f>A38/F38</f>
        <v>285848.68852459016</v>
      </c>
      <c r="B41" s="149"/>
      <c r="C41" s="150">
        <f>A38/C38</f>
        <v>27266.25488663018</v>
      </c>
      <c r="D41" s="150">
        <f>A38/D38</f>
        <v>15701.728950923007</v>
      </c>
      <c r="E41" s="150">
        <f>E38/F38</f>
        <v>367188.00819672132</v>
      </c>
      <c r="F41" s="149" t="s">
        <v>48</v>
      </c>
      <c r="G41" s="151">
        <f>(E37+E38)/(F37+F38)</f>
        <v>313987.73406709783</v>
      </c>
      <c r="H41" s="152"/>
      <c r="I41" s="15"/>
      <c r="J41" s="15"/>
      <c r="K41" s="15"/>
      <c r="O41" s="85"/>
      <c r="P41" s="85"/>
      <c r="Q41" s="85"/>
      <c r="R41" s="85"/>
      <c r="S41" s="85"/>
      <c r="T41" s="85"/>
      <c r="U41" s="85"/>
      <c r="V41" s="85"/>
      <c r="W41" s="85"/>
      <c r="X41" s="85"/>
    </row>
    <row r="42" spans="1:24" ht="14.25" thickBot="1" x14ac:dyDescent="0.2">
      <c r="A42" s="15"/>
      <c r="B42" s="15"/>
      <c r="C42" s="15"/>
      <c r="D42" s="15"/>
      <c r="E42" s="15"/>
      <c r="F42" s="15"/>
      <c r="G42" s="15"/>
      <c r="H42" s="15"/>
      <c r="I42" s="153"/>
      <c r="J42" s="15"/>
      <c r="K42" s="15"/>
    </row>
    <row r="43" spans="1:24" ht="18" customHeight="1" x14ac:dyDescent="0.15">
      <c r="A43" s="132" t="s">
        <v>39</v>
      </c>
      <c r="B43" s="133"/>
      <c r="C43" s="134"/>
      <c r="D43" s="134"/>
      <c r="E43" s="134"/>
      <c r="F43" s="134"/>
      <c r="G43" s="133"/>
      <c r="H43" s="135"/>
      <c r="I43" s="15"/>
      <c r="J43" s="15"/>
      <c r="K43" s="15"/>
      <c r="L43" s="38"/>
      <c r="M43" s="38"/>
      <c r="N43" s="38"/>
      <c r="O43" s="85"/>
      <c r="P43" s="85"/>
      <c r="Q43" s="85"/>
      <c r="R43" s="85"/>
      <c r="S43" s="85"/>
      <c r="T43" s="85"/>
      <c r="U43" s="85"/>
      <c r="V43" s="85"/>
      <c r="W43" s="85"/>
      <c r="X43" s="85"/>
    </row>
    <row r="44" spans="1:24" x14ac:dyDescent="0.15">
      <c r="A44" s="527" t="s">
        <v>74</v>
      </c>
      <c r="B44" s="528"/>
      <c r="C44" s="528" t="s">
        <v>74</v>
      </c>
      <c r="D44" s="528"/>
      <c r="E44" s="283" t="s">
        <v>72</v>
      </c>
      <c r="F44" s="528" t="s">
        <v>41</v>
      </c>
      <c r="G44" s="528"/>
      <c r="H44" s="136"/>
      <c r="I44" s="15"/>
      <c r="J44" s="15"/>
      <c r="K44" s="15"/>
      <c r="L44" s="38"/>
      <c r="M44" s="38"/>
      <c r="N44" s="38"/>
      <c r="O44" s="85"/>
      <c r="P44" s="85"/>
      <c r="Q44" s="85"/>
      <c r="R44" s="85"/>
      <c r="S44" s="85"/>
      <c r="T44" s="85"/>
      <c r="U44" s="85"/>
      <c r="V44" s="85"/>
      <c r="W44" s="85"/>
      <c r="X44" s="85"/>
    </row>
    <row r="45" spans="1:24" ht="16.5" customHeight="1" x14ac:dyDescent="0.25">
      <c r="A45" s="531" t="s">
        <v>42</v>
      </c>
      <c r="B45" s="532"/>
      <c r="C45" s="137" t="s">
        <v>43</v>
      </c>
      <c r="D45" s="137" t="s">
        <v>44</v>
      </c>
      <c r="E45" s="137" t="s">
        <v>45</v>
      </c>
      <c r="F45" s="533" t="s">
        <v>46</v>
      </c>
      <c r="G45" s="532"/>
      <c r="H45" s="138"/>
      <c r="I45" s="157"/>
      <c r="J45" s="15"/>
      <c r="K45" s="15"/>
      <c r="L45" s="38"/>
      <c r="M45" s="38"/>
      <c r="N45" s="38"/>
      <c r="O45" s="506"/>
      <c r="P45" s="506"/>
      <c r="Q45" s="175"/>
      <c r="R45" s="175"/>
      <c r="S45" s="175"/>
      <c r="T45" s="85"/>
      <c r="U45" s="85"/>
      <c r="V45" s="85"/>
      <c r="W45" s="85"/>
      <c r="X45" s="85"/>
    </row>
    <row r="46" spans="1:24" ht="16.5" customHeight="1" x14ac:dyDescent="0.25">
      <c r="A46" s="525">
        <v>6587274107</v>
      </c>
      <c r="B46" s="526"/>
      <c r="C46" s="198">
        <v>210652</v>
      </c>
      <c r="D46" s="198">
        <v>638089</v>
      </c>
      <c r="E46" s="198">
        <v>8194949218</v>
      </c>
      <c r="F46" s="199">
        <v>27153</v>
      </c>
      <c r="G46" s="200"/>
      <c r="H46" s="139" t="s">
        <v>47</v>
      </c>
      <c r="I46" s="159"/>
      <c r="J46" s="160"/>
      <c r="K46" s="15"/>
      <c r="L46" s="38"/>
      <c r="M46" s="38"/>
      <c r="N46" s="38"/>
      <c r="O46" s="506"/>
      <c r="P46" s="506"/>
      <c r="Q46" s="89"/>
      <c r="R46" s="89"/>
      <c r="S46" s="89"/>
      <c r="T46" s="85"/>
      <c r="U46" s="85"/>
      <c r="V46" s="85"/>
      <c r="W46" s="85"/>
      <c r="X46" s="85"/>
    </row>
    <row r="47" spans="1:24" ht="16.5" customHeight="1" x14ac:dyDescent="0.25">
      <c r="A47" s="525">
        <v>90084300</v>
      </c>
      <c r="B47" s="526"/>
      <c r="C47" s="198">
        <v>3537</v>
      </c>
      <c r="D47" s="198">
        <v>6381</v>
      </c>
      <c r="E47" s="198">
        <v>113691384</v>
      </c>
      <c r="F47" s="199">
        <v>330</v>
      </c>
      <c r="G47" s="200"/>
      <c r="H47" s="139" t="s">
        <v>48</v>
      </c>
      <c r="I47" s="153"/>
      <c r="J47" s="15"/>
      <c r="K47" s="15"/>
      <c r="L47" s="38"/>
      <c r="M47" s="38"/>
      <c r="N47" s="38"/>
      <c r="O47" s="506"/>
      <c r="P47" s="506"/>
      <c r="Q47" s="89"/>
      <c r="R47" s="89"/>
      <c r="S47" s="89"/>
      <c r="T47" s="86"/>
      <c r="U47" s="85"/>
      <c r="V47" s="87"/>
      <c r="W47" s="87"/>
      <c r="X47" s="87"/>
    </row>
    <row r="48" spans="1:24" s="162" customFormat="1" ht="15.75" customHeight="1" x14ac:dyDescent="0.2">
      <c r="A48" s="140" t="s">
        <v>49</v>
      </c>
      <c r="B48" s="141"/>
      <c r="C48" s="141" t="s">
        <v>50</v>
      </c>
      <c r="D48" s="141" t="s">
        <v>51</v>
      </c>
      <c r="E48" s="141" t="s">
        <v>52</v>
      </c>
      <c r="F48" s="141"/>
      <c r="G48" s="142"/>
      <c r="H48" s="143"/>
    </row>
    <row r="49" spans="1:8" ht="15" x14ac:dyDescent="0.25">
      <c r="A49" s="144">
        <f>A46/F46</f>
        <v>242598.39085920525</v>
      </c>
      <c r="B49" s="145"/>
      <c r="C49" s="146">
        <f>A46/C46</f>
        <v>31270.883290925318</v>
      </c>
      <c r="D49" s="146">
        <f>A46/D46</f>
        <v>10323.440941624131</v>
      </c>
      <c r="E49" s="146">
        <f>E46/F46</f>
        <v>301806.40142893972</v>
      </c>
      <c r="F49" s="145" t="s">
        <v>47</v>
      </c>
      <c r="G49" s="141" t="s">
        <v>53</v>
      </c>
      <c r="H49" s="147"/>
    </row>
    <row r="50" spans="1:8" ht="15.75" thickBot="1" x14ac:dyDescent="0.3">
      <c r="A50" s="148">
        <f>A47/F47</f>
        <v>272982.72727272729</v>
      </c>
      <c r="B50" s="149"/>
      <c r="C50" s="150">
        <f>A47/C47</f>
        <v>25469.126378286684</v>
      </c>
      <c r="D50" s="150">
        <f>A47/D47</f>
        <v>14117.58345086977</v>
      </c>
      <c r="E50" s="150">
        <f>E47/F47</f>
        <v>344519.34545454546</v>
      </c>
      <c r="F50" s="149" t="s">
        <v>48</v>
      </c>
      <c r="G50" s="151">
        <f>(E46+E47)/(F46+F47)</f>
        <v>302319.27380562527</v>
      </c>
      <c r="H50" s="152"/>
    </row>
    <row r="51" spans="1:8" ht="14.25" thickBot="1" x14ac:dyDescent="0.2">
      <c r="A51" s="15"/>
      <c r="B51" s="15"/>
      <c r="C51" s="15"/>
      <c r="D51" s="15"/>
      <c r="E51" s="15"/>
      <c r="F51" s="15"/>
      <c r="G51" s="15"/>
      <c r="H51" s="15"/>
    </row>
    <row r="52" spans="1:8" ht="15.75" x14ac:dyDescent="0.15">
      <c r="A52" s="132" t="s">
        <v>54</v>
      </c>
      <c r="B52" s="133"/>
      <c r="C52" s="134"/>
      <c r="D52" s="134"/>
      <c r="E52" s="134"/>
      <c r="F52" s="134"/>
      <c r="G52" s="133"/>
      <c r="H52" s="135"/>
    </row>
    <row r="53" spans="1:8" x14ac:dyDescent="0.15">
      <c r="A53" s="282" t="s">
        <v>71</v>
      </c>
      <c r="B53" s="283"/>
      <c r="C53" s="283" t="s">
        <v>71</v>
      </c>
      <c r="D53" s="283"/>
      <c r="E53" s="283" t="s">
        <v>72</v>
      </c>
      <c r="F53" s="283" t="s">
        <v>41</v>
      </c>
      <c r="G53" s="283"/>
      <c r="H53" s="136"/>
    </row>
    <row r="54" spans="1:8" ht="15" x14ac:dyDescent="0.25">
      <c r="A54" s="284" t="s">
        <v>42</v>
      </c>
      <c r="B54" s="281"/>
      <c r="C54" s="137" t="s">
        <v>43</v>
      </c>
      <c r="D54" s="137" t="s">
        <v>44</v>
      </c>
      <c r="E54" s="137" t="s">
        <v>45</v>
      </c>
      <c r="F54" s="280" t="s">
        <v>46</v>
      </c>
      <c r="G54" s="281"/>
      <c r="H54" s="138"/>
    </row>
    <row r="55" spans="1:8" ht="15" x14ac:dyDescent="0.25">
      <c r="A55" s="278">
        <v>6496879038</v>
      </c>
      <c r="B55" s="279"/>
      <c r="C55" s="198">
        <v>214265</v>
      </c>
      <c r="D55" s="198">
        <v>448953</v>
      </c>
      <c r="E55" s="198">
        <v>8070573103</v>
      </c>
      <c r="F55" s="199">
        <v>28316</v>
      </c>
      <c r="G55" s="200"/>
      <c r="H55" s="139" t="s">
        <v>47</v>
      </c>
    </row>
    <row r="56" spans="1:8" ht="15" x14ac:dyDescent="0.25">
      <c r="A56" s="278">
        <v>165265872</v>
      </c>
      <c r="B56" s="279"/>
      <c r="C56" s="198">
        <v>5985</v>
      </c>
      <c r="D56" s="198">
        <v>11396</v>
      </c>
      <c r="E56" s="198">
        <v>212366499</v>
      </c>
      <c r="F56" s="199">
        <v>573</v>
      </c>
      <c r="G56" s="200"/>
      <c r="H56" s="139" t="s">
        <v>48</v>
      </c>
    </row>
    <row r="57" spans="1:8" ht="14.25" x14ac:dyDescent="0.2">
      <c r="A57" s="140" t="s">
        <v>49</v>
      </c>
      <c r="B57" s="141"/>
      <c r="C57" s="141" t="s">
        <v>50</v>
      </c>
      <c r="D57" s="141" t="s">
        <v>51</v>
      </c>
      <c r="E57" s="141" t="s">
        <v>52</v>
      </c>
      <c r="F57" s="141"/>
      <c r="G57" s="142"/>
      <c r="H57" s="143"/>
    </row>
    <row r="58" spans="1:8" ht="15" x14ac:dyDescent="0.25">
      <c r="A58" s="144">
        <f>A55/F55</f>
        <v>229441.9776098319</v>
      </c>
      <c r="B58" s="145"/>
      <c r="C58" s="146">
        <f>A55/C55</f>
        <v>30321.699941661027</v>
      </c>
      <c r="D58" s="146">
        <f>A55/D55</f>
        <v>14471.178582167844</v>
      </c>
      <c r="E58" s="146">
        <f>E55/F55</f>
        <v>285018.12060319254</v>
      </c>
      <c r="F58" s="145" t="s">
        <v>47</v>
      </c>
      <c r="G58" s="141" t="s">
        <v>53</v>
      </c>
      <c r="H58" s="147"/>
    </row>
    <row r="59" spans="1:8" ht="15.75" thickBot="1" x14ac:dyDescent="0.3">
      <c r="A59" s="148">
        <f>A56/F56</f>
        <v>288422.11518324609</v>
      </c>
      <c r="B59" s="149"/>
      <c r="C59" s="150">
        <f>A56/C56</f>
        <v>27613.34536340852</v>
      </c>
      <c r="D59" s="150">
        <f>A56/D56</f>
        <v>14502.094770094771</v>
      </c>
      <c r="E59" s="150">
        <f>E56/F56</f>
        <v>370622.1623036649</v>
      </c>
      <c r="F59" s="149" t="s">
        <v>48</v>
      </c>
      <c r="G59" s="151">
        <f>(E55+E56)/(F55+F56)</f>
        <v>286716.03731524112</v>
      </c>
      <c r="H59" s="152"/>
    </row>
    <row r="60" spans="1:8" x14ac:dyDescent="0.15">
      <c r="A60" s="153"/>
      <c r="B60" s="153"/>
      <c r="C60" s="153"/>
      <c r="D60" s="153"/>
      <c r="E60" s="153"/>
      <c r="F60" s="153"/>
      <c r="G60" s="153"/>
      <c r="H60" s="153"/>
    </row>
    <row r="61" spans="1:8" ht="15.75" x14ac:dyDescent="0.15">
      <c r="A61" s="154" t="s">
        <v>55</v>
      </c>
      <c r="B61" s="67"/>
      <c r="C61" s="155"/>
      <c r="D61" s="155"/>
      <c r="E61" s="155"/>
      <c r="F61" s="155"/>
      <c r="G61" s="67"/>
      <c r="H61" s="67"/>
    </row>
    <row r="62" spans="1:8" x14ac:dyDescent="0.15">
      <c r="A62" s="201" t="s">
        <v>71</v>
      </c>
      <c r="B62" s="283"/>
      <c r="C62" s="283" t="s">
        <v>71</v>
      </c>
      <c r="D62" s="283"/>
      <c r="E62" s="283" t="s">
        <v>72</v>
      </c>
      <c r="F62" s="283" t="s">
        <v>41</v>
      </c>
      <c r="G62" s="283"/>
      <c r="H62" s="67"/>
    </row>
    <row r="63" spans="1:8" ht="15" x14ac:dyDescent="0.25">
      <c r="A63" s="173" t="s">
        <v>42</v>
      </c>
      <c r="B63" s="281"/>
      <c r="C63" s="137" t="s">
        <v>43</v>
      </c>
      <c r="D63" s="137" t="s">
        <v>44</v>
      </c>
      <c r="E63" s="137" t="s">
        <v>45</v>
      </c>
      <c r="F63" s="280" t="s">
        <v>46</v>
      </c>
      <c r="G63" s="281"/>
      <c r="H63" s="156"/>
    </row>
    <row r="64" spans="1:8" ht="15" x14ac:dyDescent="0.25">
      <c r="A64" s="202">
        <v>6748023351</v>
      </c>
      <c r="B64" s="279"/>
      <c r="C64" s="198">
        <v>215902</v>
      </c>
      <c r="D64" s="198">
        <v>459330</v>
      </c>
      <c r="E64" s="198">
        <v>8337162244</v>
      </c>
      <c r="F64" s="199">
        <v>29313</v>
      </c>
      <c r="G64" s="200"/>
      <c r="H64" s="158" t="s">
        <v>47</v>
      </c>
    </row>
    <row r="65" spans="1:8" ht="15" x14ac:dyDescent="0.25">
      <c r="A65" s="202">
        <f>210639220+68022680</f>
        <v>278661900</v>
      </c>
      <c r="B65" s="279"/>
      <c r="C65" s="198">
        <f>7120+2146</f>
        <v>9266</v>
      </c>
      <c r="D65" s="198">
        <f>13304+4514</f>
        <v>17818</v>
      </c>
      <c r="E65" s="198">
        <v>344913735</v>
      </c>
      <c r="F65" s="199">
        <v>852</v>
      </c>
      <c r="G65" s="200"/>
      <c r="H65" s="158" t="s">
        <v>48</v>
      </c>
    </row>
    <row r="66" spans="1:8" ht="14.25" x14ac:dyDescent="0.2">
      <c r="A66" s="161" t="s">
        <v>49</v>
      </c>
      <c r="B66" s="141"/>
      <c r="C66" s="141" t="s">
        <v>50</v>
      </c>
      <c r="D66" s="141" t="s">
        <v>51</v>
      </c>
      <c r="E66" s="141" t="s">
        <v>52</v>
      </c>
      <c r="F66" s="141"/>
      <c r="G66" s="142"/>
      <c r="H66" s="141"/>
    </row>
    <row r="67" spans="1:8" ht="15" x14ac:dyDescent="0.25">
      <c r="A67" s="146">
        <f>A64/F64</f>
        <v>230205.8250946679</v>
      </c>
      <c r="B67" s="145"/>
      <c r="C67" s="146">
        <f>A64/C64</f>
        <v>31255.029369806671</v>
      </c>
      <c r="D67" s="146">
        <f>A64/D64</f>
        <v>14691.013761348051</v>
      </c>
      <c r="E67" s="146">
        <f>E64/F64</f>
        <v>284418.59393443185</v>
      </c>
      <c r="F67" s="145" t="s">
        <v>47</v>
      </c>
      <c r="G67" s="141" t="s">
        <v>53</v>
      </c>
      <c r="H67" s="145"/>
    </row>
    <row r="68" spans="1:8" ht="15" x14ac:dyDescent="0.25">
      <c r="A68" s="146">
        <f>A65/F65</f>
        <v>327067.95774647885</v>
      </c>
      <c r="B68" s="145"/>
      <c r="C68" s="146">
        <f>A65/C65</f>
        <v>30073.591625296784</v>
      </c>
      <c r="D68" s="146">
        <f>A65/D65</f>
        <v>15639.34785048827</v>
      </c>
      <c r="E68" s="146">
        <f>E65/F65</f>
        <v>404828.32746478874</v>
      </c>
      <c r="F68" s="145" t="s">
        <v>48</v>
      </c>
      <c r="G68" s="163">
        <f>(E64+E65)/(F64+F65)</f>
        <v>287819.52524448867</v>
      </c>
      <c r="H68" s="145"/>
    </row>
  </sheetData>
  <mergeCells count="44">
    <mergeCell ref="A37:B37"/>
    <mergeCell ref="A38:B38"/>
    <mergeCell ref="F36:G36"/>
    <mergeCell ref="A36:B36"/>
    <mergeCell ref="A44:B44"/>
    <mergeCell ref="C44:D44"/>
    <mergeCell ref="F44:G44"/>
    <mergeCell ref="A45:B45"/>
    <mergeCell ref="F45:G45"/>
    <mergeCell ref="O45:P45"/>
    <mergeCell ref="O46:P46"/>
    <mergeCell ref="O47:P47"/>
    <mergeCell ref="A46:B46"/>
    <mergeCell ref="A47:B47"/>
    <mergeCell ref="A26:B26"/>
    <mergeCell ref="C26:D26"/>
    <mergeCell ref="F26:G26"/>
    <mergeCell ref="A27:B27"/>
    <mergeCell ref="F27:G27"/>
    <mergeCell ref="A28:B28"/>
    <mergeCell ref="A29:B29"/>
    <mergeCell ref="A35:B35"/>
    <mergeCell ref="C35:D35"/>
    <mergeCell ref="F35:G35"/>
    <mergeCell ref="G31:H31"/>
    <mergeCell ref="A3:A6"/>
    <mergeCell ref="B3:E3"/>
    <mergeCell ref="F3:I3"/>
    <mergeCell ref="J3:J6"/>
    <mergeCell ref="B4:D4"/>
    <mergeCell ref="E4:E6"/>
    <mergeCell ref="F4:H4"/>
    <mergeCell ref="I4:I6"/>
    <mergeCell ref="B5:B6"/>
    <mergeCell ref="C5:C6"/>
    <mergeCell ref="D5:D6"/>
    <mergeCell ref="F5:F6"/>
    <mergeCell ref="G5:G6"/>
    <mergeCell ref="H5:H6"/>
    <mergeCell ref="O1:S1"/>
    <mergeCell ref="T1:X1"/>
    <mergeCell ref="O2:P2"/>
    <mergeCell ref="T2:U2"/>
    <mergeCell ref="A1:E1"/>
  </mergeCells>
  <phoneticPr fontId="2"/>
  <pageMargins left="0.7" right="0.7" top="0.75" bottom="0.75" header="0.3" footer="0.3"/>
  <pageSetup paperSize="9" orientation="portrait" r:id="rId1"/>
  <colBreaks count="2" manualBreakCount="2">
    <brk id="5" max="16" man="1"/>
    <brk id="10" max="1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4"/>
  <sheetViews>
    <sheetView showGridLines="0" view="pageBreakPreview" zoomScale="85" zoomScaleNormal="100" zoomScaleSheetLayoutView="85" workbookViewId="0">
      <selection sqref="A1:G1"/>
    </sheetView>
  </sheetViews>
  <sheetFormatPr defaultRowHeight="13.5" x14ac:dyDescent="0.15"/>
  <cols>
    <col min="1" max="1" width="10.625" style="4" customWidth="1"/>
    <col min="2" max="2" width="7.125" style="4" customWidth="1"/>
    <col min="3" max="4" width="15.625" style="4" customWidth="1"/>
    <col min="5" max="5" width="10.375" style="4" customWidth="1"/>
    <col min="6" max="7" width="13.625" style="4" customWidth="1"/>
    <col min="8" max="8" width="9" style="4"/>
    <col min="9" max="9" width="9.875" style="4" bestFit="1" customWidth="1"/>
    <col min="10" max="16384" width="9" style="4"/>
  </cols>
  <sheetData>
    <row r="1" spans="1:8" ht="21" x14ac:dyDescent="0.15">
      <c r="A1" s="433" t="s">
        <v>20</v>
      </c>
      <c r="B1" s="536"/>
      <c r="C1" s="536"/>
      <c r="D1" s="536"/>
      <c r="E1" s="536"/>
      <c r="F1" s="536"/>
      <c r="G1" s="536"/>
    </row>
    <row r="2" spans="1:8" x14ac:dyDescent="0.15">
      <c r="A2" s="15"/>
      <c r="B2" s="15"/>
      <c r="C2" s="15"/>
      <c r="D2" s="15"/>
      <c r="E2" s="15"/>
      <c r="F2" s="15"/>
      <c r="G2" s="90" t="s">
        <v>85</v>
      </c>
    </row>
    <row r="3" spans="1:8" ht="20.100000000000001" customHeight="1" x14ac:dyDescent="0.15">
      <c r="A3" s="345" t="s">
        <v>30</v>
      </c>
      <c r="B3" s="91" t="s">
        <v>21</v>
      </c>
      <c r="C3" s="92" t="s">
        <v>22</v>
      </c>
      <c r="D3" s="92" t="s">
        <v>56</v>
      </c>
      <c r="E3" s="93" t="s">
        <v>67</v>
      </c>
      <c r="F3" s="92" t="s">
        <v>23</v>
      </c>
      <c r="G3" s="94" t="s">
        <v>24</v>
      </c>
    </row>
    <row r="4" spans="1:8" s="14" customFormat="1" ht="20.100000000000001" customHeight="1" x14ac:dyDescent="0.15">
      <c r="A4" s="537" t="s">
        <v>35</v>
      </c>
      <c r="B4" s="88" t="s">
        <v>25</v>
      </c>
      <c r="C4" s="95">
        <v>1827905355</v>
      </c>
      <c r="D4" s="95">
        <v>1746262979</v>
      </c>
      <c r="E4" s="100">
        <v>95.59</v>
      </c>
      <c r="F4" s="96">
        <v>64553.798382539906</v>
      </c>
      <c r="G4" s="98">
        <v>28316</v>
      </c>
    </row>
    <row r="5" spans="1:8" s="14" customFormat="1" ht="20.100000000000001" customHeight="1" x14ac:dyDescent="0.15">
      <c r="A5" s="538"/>
      <c r="B5" s="88" t="s">
        <v>26</v>
      </c>
      <c r="C5" s="95">
        <v>48723845</v>
      </c>
      <c r="D5" s="95">
        <v>48110039</v>
      </c>
      <c r="E5" s="100">
        <v>98.75</v>
      </c>
      <c r="F5" s="96">
        <v>85032.888307155328</v>
      </c>
      <c r="G5" s="98">
        <v>573</v>
      </c>
    </row>
    <row r="6" spans="1:8" s="14" customFormat="1" ht="20.100000000000001" customHeight="1" x14ac:dyDescent="0.15">
      <c r="A6" s="539"/>
      <c r="B6" s="285" t="s">
        <v>27</v>
      </c>
      <c r="C6" s="96">
        <v>1876629200</v>
      </c>
      <c r="D6" s="96">
        <v>1794373018</v>
      </c>
      <c r="E6" s="97">
        <v>95.674478049324605</v>
      </c>
      <c r="F6" s="96">
        <v>64959.991692339645</v>
      </c>
      <c r="G6" s="99">
        <v>28889</v>
      </c>
    </row>
    <row r="7" spans="1:8" s="14" customFormat="1" ht="20.100000000000001" customHeight="1" x14ac:dyDescent="0.15">
      <c r="A7" s="537" t="s">
        <v>37</v>
      </c>
      <c r="B7" s="88" t="s">
        <v>25</v>
      </c>
      <c r="C7" s="95">
        <v>1823450968</v>
      </c>
      <c r="D7" s="95">
        <v>1756478409</v>
      </c>
      <c r="E7" s="100">
        <v>96.36</v>
      </c>
      <c r="F7" s="95">
        <v>67154.67786248296</v>
      </c>
      <c r="G7" s="98">
        <v>27153</v>
      </c>
    </row>
    <row r="8" spans="1:8" s="14" customFormat="1" ht="20.100000000000001" customHeight="1" x14ac:dyDescent="0.15">
      <c r="A8" s="538"/>
      <c r="B8" s="88" t="s">
        <v>26</v>
      </c>
      <c r="C8" s="95">
        <v>25993732</v>
      </c>
      <c r="D8" s="95">
        <v>25849955</v>
      </c>
      <c r="E8" s="100">
        <v>99.45</v>
      </c>
      <c r="F8" s="96">
        <v>78768.884848484842</v>
      </c>
      <c r="G8" s="98">
        <v>330</v>
      </c>
    </row>
    <row r="9" spans="1:8" s="14" customFormat="1" ht="20.100000000000001" customHeight="1" x14ac:dyDescent="0.15">
      <c r="A9" s="539"/>
      <c r="B9" s="285" t="s">
        <v>27</v>
      </c>
      <c r="C9" s="96">
        <v>1849444700</v>
      </c>
      <c r="D9" s="96">
        <v>1782328364</v>
      </c>
      <c r="E9" s="97">
        <v>96.4</v>
      </c>
      <c r="F9" s="96">
        <v>67294</v>
      </c>
      <c r="G9" s="99">
        <v>27483</v>
      </c>
    </row>
    <row r="10" spans="1:8" s="14" customFormat="1" ht="20.100000000000001" customHeight="1" x14ac:dyDescent="0.15">
      <c r="A10" s="537" t="s">
        <v>64</v>
      </c>
      <c r="B10" s="88" t="s">
        <v>25</v>
      </c>
      <c r="C10" s="95">
        <v>1838723998</v>
      </c>
      <c r="D10" s="95">
        <v>1766814790</v>
      </c>
      <c r="E10" s="100">
        <v>96.11</v>
      </c>
      <c r="F10" s="95">
        <v>69868.297982292817</v>
      </c>
      <c r="G10" s="98">
        <v>26317</v>
      </c>
    </row>
    <row r="11" spans="1:8" s="14" customFormat="1" ht="20.100000000000001" customHeight="1" x14ac:dyDescent="0.15">
      <c r="A11" s="538"/>
      <c r="B11" s="88" t="s">
        <v>26</v>
      </c>
      <c r="C11" s="95">
        <v>7937902</v>
      </c>
      <c r="D11" s="95">
        <v>7889254</v>
      </c>
      <c r="E11" s="100">
        <v>99.39</v>
      </c>
      <c r="F11" s="96">
        <v>65064.770491803276</v>
      </c>
      <c r="G11" s="98">
        <v>122</v>
      </c>
    </row>
    <row r="12" spans="1:8" s="14" customFormat="1" ht="20.100000000000001" customHeight="1" x14ac:dyDescent="0.15">
      <c r="A12" s="539"/>
      <c r="B12" s="285" t="s">
        <v>27</v>
      </c>
      <c r="C12" s="96">
        <v>1846661900</v>
      </c>
      <c r="D12" s="96">
        <v>1774704044</v>
      </c>
      <c r="E12" s="97">
        <v>96.12</v>
      </c>
      <c r="F12" s="96">
        <v>69846.132607133404</v>
      </c>
      <c r="G12" s="296">
        <v>26439</v>
      </c>
      <c r="H12" s="164"/>
    </row>
    <row r="13" spans="1:8" s="14" customFormat="1" ht="20.100000000000001" customHeight="1" x14ac:dyDescent="0.15">
      <c r="A13" s="537" t="s">
        <v>75</v>
      </c>
      <c r="B13" s="285" t="s">
        <v>25</v>
      </c>
      <c r="C13" s="96">
        <v>1849162554</v>
      </c>
      <c r="D13" s="96">
        <v>1757781728</v>
      </c>
      <c r="E13" s="97">
        <v>95.1</v>
      </c>
      <c r="F13" s="96">
        <v>71275.152405180386</v>
      </c>
      <c r="G13" s="99">
        <v>25944</v>
      </c>
      <c r="H13" s="25"/>
    </row>
    <row r="14" spans="1:8" s="14" customFormat="1" ht="20.100000000000001" customHeight="1" x14ac:dyDescent="0.15">
      <c r="A14" s="538"/>
      <c r="B14" s="285" t="s">
        <v>26</v>
      </c>
      <c r="C14" s="96">
        <v>2179046</v>
      </c>
      <c r="D14" s="96">
        <v>2128071</v>
      </c>
      <c r="E14" s="97">
        <v>97.66</v>
      </c>
      <c r="F14" s="96">
        <v>90793.583333333328</v>
      </c>
      <c r="G14" s="99">
        <v>24</v>
      </c>
      <c r="H14" s="25"/>
    </row>
    <row r="15" spans="1:8" s="14" customFormat="1" ht="20.100000000000001" customHeight="1" x14ac:dyDescent="0.15">
      <c r="A15" s="539"/>
      <c r="B15" s="285" t="s">
        <v>27</v>
      </c>
      <c r="C15" s="96">
        <v>1851341600</v>
      </c>
      <c r="D15" s="96">
        <v>1759909799</v>
      </c>
      <c r="E15" s="97">
        <v>95.099863432839001</v>
      </c>
      <c r="F15" s="96">
        <v>71293.191620455953</v>
      </c>
      <c r="G15" s="99">
        <v>25968</v>
      </c>
      <c r="H15" s="25"/>
    </row>
    <row r="16" spans="1:8" s="14" customFormat="1" ht="20.100000000000001" customHeight="1" x14ac:dyDescent="0.15">
      <c r="A16" s="534" t="s">
        <v>94</v>
      </c>
      <c r="B16" s="88" t="s">
        <v>25</v>
      </c>
      <c r="C16" s="95">
        <v>1948621796</v>
      </c>
      <c r="D16" s="95">
        <v>1860776598</v>
      </c>
      <c r="E16" s="100">
        <v>95.5</v>
      </c>
      <c r="F16" s="95">
        <v>75739.342195273639</v>
      </c>
      <c r="G16" s="98">
        <v>25728</v>
      </c>
    </row>
    <row r="17" spans="1:7" s="14" customFormat="1" ht="20.100000000000001" customHeight="1" x14ac:dyDescent="0.15">
      <c r="A17" s="534"/>
      <c r="B17" s="88" t="s">
        <v>26</v>
      </c>
      <c r="C17" s="95">
        <v>4</v>
      </c>
      <c r="D17" s="95">
        <v>4</v>
      </c>
      <c r="E17" s="100">
        <v>100</v>
      </c>
      <c r="F17" s="96">
        <v>0</v>
      </c>
      <c r="G17" s="98">
        <v>0</v>
      </c>
    </row>
    <row r="18" spans="1:7" s="14" customFormat="1" ht="20.100000000000001" customHeight="1" x14ac:dyDescent="0.15">
      <c r="A18" s="535"/>
      <c r="B18" s="17" t="s">
        <v>27</v>
      </c>
      <c r="C18" s="402">
        <v>1948621800</v>
      </c>
      <c r="D18" s="402">
        <v>1860776602</v>
      </c>
      <c r="E18" s="403">
        <v>95.5</v>
      </c>
      <c r="F18" s="402">
        <v>75739.342350746272</v>
      </c>
      <c r="G18" s="404">
        <v>25728</v>
      </c>
    </row>
    <row r="19" spans="1:7" s="14" customFormat="1" x14ac:dyDescent="0.15">
      <c r="A19" s="47" t="s">
        <v>239</v>
      </c>
      <c r="B19" s="15"/>
      <c r="C19" s="15"/>
      <c r="D19" s="15"/>
      <c r="E19" s="15"/>
      <c r="F19" s="15"/>
      <c r="G19" s="90" t="s">
        <v>240</v>
      </c>
    </row>
    <row r="20" spans="1:7" x14ac:dyDescent="0.15">
      <c r="A20" s="409" t="s">
        <v>241</v>
      </c>
      <c r="B20" s="15"/>
      <c r="C20" s="15"/>
      <c r="D20" s="15"/>
      <c r="E20" s="15"/>
      <c r="F20" s="15"/>
      <c r="G20" s="15"/>
    </row>
    <row r="21" spans="1:7" x14ac:dyDescent="0.15">
      <c r="A21" s="16" t="s">
        <v>261</v>
      </c>
    </row>
    <row r="22" spans="1:7" x14ac:dyDescent="0.15">
      <c r="C22" s="26"/>
      <c r="D22" s="26"/>
      <c r="E22" s="101"/>
      <c r="F22" s="26"/>
      <c r="G22" s="26"/>
    </row>
    <row r="23" spans="1:7" x14ac:dyDescent="0.15">
      <c r="C23" s="26"/>
      <c r="D23" s="26"/>
      <c r="E23" s="101"/>
      <c r="F23" s="26"/>
      <c r="G23" s="26"/>
    </row>
    <row r="24" spans="1:7" x14ac:dyDescent="0.15">
      <c r="C24" s="26"/>
      <c r="D24" s="26"/>
      <c r="E24" s="101"/>
      <c r="F24" s="26"/>
      <c r="G24" s="26"/>
    </row>
  </sheetData>
  <mergeCells count="6">
    <mergeCell ref="A16:A18"/>
    <mergeCell ref="A1:G1"/>
    <mergeCell ref="A4:A6"/>
    <mergeCell ref="A7:A9"/>
    <mergeCell ref="A10:A12"/>
    <mergeCell ref="A13:A15"/>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0"/>
  <sheetViews>
    <sheetView showGridLines="0" view="pageBreakPreview" zoomScaleNormal="100" zoomScaleSheetLayoutView="100" workbookViewId="0">
      <selection sqref="A1:E1"/>
    </sheetView>
  </sheetViews>
  <sheetFormatPr defaultRowHeight="13.5" x14ac:dyDescent="0.15"/>
  <cols>
    <col min="1" max="1" width="21.625" style="4" customWidth="1"/>
    <col min="2" max="2" width="13.5" style="4" customWidth="1"/>
    <col min="3" max="3" width="19.125" style="4" customWidth="1"/>
    <col min="4" max="4" width="13.5" style="4" customWidth="1"/>
    <col min="5" max="5" width="19" style="4" customWidth="1"/>
    <col min="6" max="16384" width="9" style="4"/>
  </cols>
  <sheetData>
    <row r="1" spans="1:5" ht="21" x14ac:dyDescent="0.15">
      <c r="A1" s="433" t="s">
        <v>242</v>
      </c>
      <c r="B1" s="433"/>
      <c r="C1" s="433"/>
      <c r="D1" s="433"/>
      <c r="E1" s="433"/>
    </row>
    <row r="2" spans="1:5" x14ac:dyDescent="0.15">
      <c r="A2" s="15"/>
      <c r="B2" s="15"/>
      <c r="C2" s="15"/>
      <c r="D2" s="15"/>
      <c r="E2" s="90" t="s">
        <v>243</v>
      </c>
    </row>
    <row r="3" spans="1:5" ht="20.100000000000001" customHeight="1" x14ac:dyDescent="0.15">
      <c r="A3" s="451"/>
      <c r="B3" s="540" t="s">
        <v>244</v>
      </c>
      <c r="C3" s="541"/>
      <c r="D3" s="488" t="s">
        <v>245</v>
      </c>
      <c r="E3" s="489"/>
    </row>
    <row r="4" spans="1:5" ht="20.100000000000001" customHeight="1" x14ac:dyDescent="0.15">
      <c r="A4" s="481"/>
      <c r="B4" s="17" t="s">
        <v>246</v>
      </c>
      <c r="C4" s="6" t="s">
        <v>247</v>
      </c>
      <c r="D4" s="6" t="s">
        <v>246</v>
      </c>
      <c r="E4" s="102" t="s">
        <v>247</v>
      </c>
    </row>
    <row r="5" spans="1:5" s="14" customFormat="1" ht="20.100000000000001" customHeight="1" x14ac:dyDescent="0.15">
      <c r="A5" s="103" t="s">
        <v>35</v>
      </c>
      <c r="B5" s="104">
        <v>254</v>
      </c>
      <c r="C5" s="105">
        <v>106161</v>
      </c>
      <c r="D5" s="105">
        <v>114</v>
      </c>
      <c r="E5" s="106">
        <v>2280</v>
      </c>
    </row>
    <row r="6" spans="1:5" s="14" customFormat="1" ht="20.100000000000001" customHeight="1" x14ac:dyDescent="0.15">
      <c r="A6" s="103" t="s">
        <v>37</v>
      </c>
      <c r="B6" s="104">
        <v>224</v>
      </c>
      <c r="C6" s="105">
        <v>93745</v>
      </c>
      <c r="D6" s="105">
        <v>108</v>
      </c>
      <c r="E6" s="106">
        <v>2160</v>
      </c>
    </row>
    <row r="7" spans="1:5" s="14" customFormat="1" ht="20.100000000000001" customHeight="1" x14ac:dyDescent="0.15">
      <c r="A7" s="103" t="s">
        <v>64</v>
      </c>
      <c r="B7" s="104">
        <v>197</v>
      </c>
      <c r="C7" s="105">
        <v>82540</v>
      </c>
      <c r="D7" s="105">
        <v>91</v>
      </c>
      <c r="E7" s="106">
        <v>1820</v>
      </c>
    </row>
    <row r="8" spans="1:5" s="14" customFormat="1" ht="20.100000000000001" customHeight="1" x14ac:dyDescent="0.15">
      <c r="A8" s="103" t="s">
        <v>75</v>
      </c>
      <c r="B8" s="104">
        <v>195</v>
      </c>
      <c r="C8" s="105">
        <v>82080</v>
      </c>
      <c r="D8" s="105">
        <v>114</v>
      </c>
      <c r="E8" s="106">
        <v>2280</v>
      </c>
    </row>
    <row r="9" spans="1:5" s="14" customFormat="1" ht="20.100000000000001" customHeight="1" x14ac:dyDescent="0.15">
      <c r="A9" s="194" t="s">
        <v>94</v>
      </c>
      <c r="B9" s="405">
        <v>159</v>
      </c>
      <c r="C9" s="406">
        <v>66652</v>
      </c>
      <c r="D9" s="406">
        <v>102</v>
      </c>
      <c r="E9" s="407">
        <v>2040</v>
      </c>
    </row>
    <row r="10" spans="1:5" s="14" customFormat="1" ht="20.100000000000001" customHeight="1" x14ac:dyDescent="0.15">
      <c r="A10" s="15"/>
      <c r="B10" s="15"/>
      <c r="C10" s="15"/>
      <c r="D10" s="15"/>
      <c r="E10" s="90" t="s">
        <v>240</v>
      </c>
    </row>
  </sheetData>
  <mergeCells count="4">
    <mergeCell ref="A1:E1"/>
    <mergeCell ref="A3:A4"/>
    <mergeCell ref="B3:C3"/>
    <mergeCell ref="D3:E3"/>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1"/>
  <sheetViews>
    <sheetView showGridLines="0" view="pageBreakPreview" zoomScaleNormal="100" zoomScaleSheetLayoutView="100" workbookViewId="0">
      <selection sqref="A1:I1"/>
    </sheetView>
  </sheetViews>
  <sheetFormatPr defaultRowHeight="13.5" x14ac:dyDescent="0.15"/>
  <cols>
    <col min="1" max="1" width="10.625" style="4" customWidth="1"/>
    <col min="2" max="8" width="9.5" style="4" customWidth="1"/>
    <col min="9" max="9" width="11.625" style="4" bestFit="1" customWidth="1"/>
    <col min="10" max="16384" width="9" style="4"/>
  </cols>
  <sheetData>
    <row r="1" spans="1:9" ht="21" x14ac:dyDescent="0.15">
      <c r="A1" s="433" t="s">
        <v>248</v>
      </c>
      <c r="B1" s="433"/>
      <c r="C1" s="433"/>
      <c r="D1" s="433"/>
      <c r="E1" s="433"/>
      <c r="F1" s="433"/>
      <c r="G1" s="433"/>
      <c r="H1" s="433"/>
      <c r="I1" s="433"/>
    </row>
    <row r="2" spans="1:9" x14ac:dyDescent="0.15">
      <c r="A2" s="5"/>
      <c r="B2" s="5"/>
      <c r="C2" s="5"/>
      <c r="D2" s="5"/>
      <c r="E2" s="5"/>
      <c r="F2" s="5"/>
      <c r="G2" s="5"/>
      <c r="H2" s="274"/>
      <c r="I2" s="274" t="s">
        <v>249</v>
      </c>
    </row>
    <row r="3" spans="1:9" ht="20.100000000000001" customHeight="1" x14ac:dyDescent="0.15">
      <c r="A3" s="542"/>
      <c r="B3" s="545" t="s">
        <v>250</v>
      </c>
      <c r="C3" s="546"/>
      <c r="D3" s="549" t="s">
        <v>251</v>
      </c>
      <c r="E3" s="546"/>
      <c r="F3" s="551" t="s">
        <v>252</v>
      </c>
      <c r="G3" s="552"/>
      <c r="H3" s="553"/>
      <c r="I3" s="554" t="s">
        <v>253</v>
      </c>
    </row>
    <row r="4" spans="1:9" ht="20.100000000000001" customHeight="1" x14ac:dyDescent="0.15">
      <c r="A4" s="543"/>
      <c r="B4" s="547"/>
      <c r="C4" s="548"/>
      <c r="D4" s="550"/>
      <c r="E4" s="548"/>
      <c r="F4" s="557" t="s">
        <v>254</v>
      </c>
      <c r="G4" s="558"/>
      <c r="H4" s="286" t="s">
        <v>255</v>
      </c>
      <c r="I4" s="555"/>
    </row>
    <row r="5" spans="1:9" ht="20.100000000000001" customHeight="1" x14ac:dyDescent="0.15">
      <c r="A5" s="544"/>
      <c r="B5" s="17" t="s">
        <v>256</v>
      </c>
      <c r="C5" s="6" t="s">
        <v>257</v>
      </c>
      <c r="D5" s="6" t="s">
        <v>256</v>
      </c>
      <c r="E5" s="6" t="s">
        <v>257</v>
      </c>
      <c r="F5" s="6" t="s">
        <v>256</v>
      </c>
      <c r="G5" s="6" t="s">
        <v>257</v>
      </c>
      <c r="H5" s="276" t="s">
        <v>258</v>
      </c>
      <c r="I5" s="556"/>
    </row>
    <row r="6" spans="1:9" s="14" customFormat="1" ht="20.100000000000001" customHeight="1" x14ac:dyDescent="0.15">
      <c r="A6" s="287" t="s">
        <v>35</v>
      </c>
      <c r="B6" s="18">
        <v>93</v>
      </c>
      <c r="C6" s="19">
        <v>913</v>
      </c>
      <c r="D6" s="19">
        <v>4</v>
      </c>
      <c r="E6" s="19">
        <v>806</v>
      </c>
      <c r="F6" s="19">
        <v>10</v>
      </c>
      <c r="G6" s="19">
        <v>107</v>
      </c>
      <c r="H6" s="19">
        <v>36</v>
      </c>
      <c r="I6" s="23">
        <v>43</v>
      </c>
    </row>
    <row r="7" spans="1:9" s="14" customFormat="1" ht="20.100000000000001" customHeight="1" x14ac:dyDescent="0.15">
      <c r="A7" s="287" t="s">
        <v>37</v>
      </c>
      <c r="B7" s="18">
        <v>94</v>
      </c>
      <c r="C7" s="19">
        <v>869</v>
      </c>
      <c r="D7" s="19">
        <v>4</v>
      </c>
      <c r="E7" s="19">
        <v>801</v>
      </c>
      <c r="F7" s="19">
        <v>8</v>
      </c>
      <c r="G7" s="19">
        <v>68</v>
      </c>
      <c r="H7" s="19">
        <v>38</v>
      </c>
      <c r="I7" s="23">
        <v>44</v>
      </c>
    </row>
    <row r="8" spans="1:9" s="14" customFormat="1" ht="20.100000000000001" customHeight="1" x14ac:dyDescent="0.15">
      <c r="A8" s="287" t="s">
        <v>64</v>
      </c>
      <c r="B8" s="18">
        <v>96</v>
      </c>
      <c r="C8" s="19">
        <v>866</v>
      </c>
      <c r="D8" s="19">
        <v>4</v>
      </c>
      <c r="E8" s="19">
        <v>801</v>
      </c>
      <c r="F8" s="19">
        <v>6</v>
      </c>
      <c r="G8" s="19">
        <v>65</v>
      </c>
      <c r="H8" s="19">
        <v>42</v>
      </c>
      <c r="I8" s="23">
        <v>44</v>
      </c>
    </row>
    <row r="9" spans="1:9" s="14" customFormat="1" ht="20.100000000000001" customHeight="1" x14ac:dyDescent="0.15">
      <c r="A9" s="287" t="s">
        <v>75</v>
      </c>
      <c r="B9" s="18">
        <v>95</v>
      </c>
      <c r="C9" s="19">
        <v>833</v>
      </c>
      <c r="D9" s="19">
        <v>4</v>
      </c>
      <c r="E9" s="19">
        <v>786</v>
      </c>
      <c r="F9" s="19">
        <v>5</v>
      </c>
      <c r="G9" s="19">
        <v>47</v>
      </c>
      <c r="H9" s="19">
        <v>42</v>
      </c>
      <c r="I9" s="23">
        <v>44</v>
      </c>
    </row>
    <row r="10" spans="1:9" s="14" customFormat="1" ht="20.100000000000001" customHeight="1" x14ac:dyDescent="0.15">
      <c r="A10" s="193" t="s">
        <v>94</v>
      </c>
      <c r="B10" s="399">
        <v>95</v>
      </c>
      <c r="C10" s="371">
        <v>622</v>
      </c>
      <c r="D10" s="371">
        <v>3</v>
      </c>
      <c r="E10" s="371">
        <v>575</v>
      </c>
      <c r="F10" s="371">
        <v>5</v>
      </c>
      <c r="G10" s="371">
        <v>47</v>
      </c>
      <c r="H10" s="371">
        <v>42</v>
      </c>
      <c r="I10" s="372">
        <v>45</v>
      </c>
    </row>
    <row r="11" spans="1:9" s="14" customFormat="1" x14ac:dyDescent="0.15">
      <c r="A11" s="15"/>
      <c r="B11" s="15"/>
      <c r="C11" s="15"/>
      <c r="D11" s="15"/>
      <c r="E11" s="15"/>
      <c r="F11" s="15"/>
      <c r="G11" s="15"/>
      <c r="H11" s="353"/>
      <c r="I11" s="353" t="s">
        <v>259</v>
      </c>
    </row>
  </sheetData>
  <mergeCells count="7">
    <mergeCell ref="A1:I1"/>
    <mergeCell ref="A3:A5"/>
    <mergeCell ref="B3:C4"/>
    <mergeCell ref="D3:E4"/>
    <mergeCell ref="F3:H3"/>
    <mergeCell ref="I3:I5"/>
    <mergeCell ref="F4:G4"/>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1"/>
  <sheetViews>
    <sheetView showGridLines="0" view="pageBreakPreview" zoomScaleNormal="100" zoomScaleSheetLayoutView="100" workbookViewId="0">
      <selection sqref="A1:J1"/>
    </sheetView>
  </sheetViews>
  <sheetFormatPr defaultRowHeight="13.5" x14ac:dyDescent="0.15"/>
  <cols>
    <col min="1" max="1" width="10.625" style="4" customWidth="1"/>
    <col min="2" max="10" width="8.625" style="4" customWidth="1"/>
    <col min="11" max="16384" width="9" style="4"/>
  </cols>
  <sheetData>
    <row r="1" spans="1:10" ht="21" customHeight="1" x14ac:dyDescent="0.15">
      <c r="A1" s="414" t="s">
        <v>86</v>
      </c>
      <c r="B1" s="414"/>
      <c r="C1" s="414"/>
      <c r="D1" s="414"/>
      <c r="E1" s="414"/>
      <c r="F1" s="414"/>
      <c r="G1" s="414"/>
      <c r="H1" s="414"/>
      <c r="I1" s="414"/>
      <c r="J1" s="414"/>
    </row>
    <row r="2" spans="1:10" x14ac:dyDescent="0.15">
      <c r="A2" s="5"/>
      <c r="B2" s="5"/>
      <c r="C2" s="5"/>
      <c r="D2" s="5"/>
      <c r="E2" s="5"/>
      <c r="F2" s="5"/>
      <c r="G2" s="5"/>
      <c r="J2" s="84" t="s">
        <v>87</v>
      </c>
    </row>
    <row r="3" spans="1:10" ht="20.100000000000001" customHeight="1" x14ac:dyDescent="0.15">
      <c r="A3" s="415"/>
      <c r="B3" s="417" t="s">
        <v>88</v>
      </c>
      <c r="C3" s="418"/>
      <c r="D3" s="418"/>
      <c r="E3" s="418" t="s">
        <v>89</v>
      </c>
      <c r="F3" s="418"/>
      <c r="G3" s="418"/>
      <c r="H3" s="418" t="s">
        <v>90</v>
      </c>
      <c r="I3" s="418"/>
      <c r="J3" s="419"/>
    </row>
    <row r="4" spans="1:10" ht="20.100000000000001" customHeight="1" x14ac:dyDescent="0.15">
      <c r="A4" s="416"/>
      <c r="B4" s="203" t="s">
        <v>91</v>
      </c>
      <c r="C4" s="204" t="s">
        <v>92</v>
      </c>
      <c r="D4" s="204" t="s">
        <v>93</v>
      </c>
      <c r="E4" s="204" t="s">
        <v>91</v>
      </c>
      <c r="F4" s="204" t="s">
        <v>92</v>
      </c>
      <c r="G4" s="204" t="s">
        <v>93</v>
      </c>
      <c r="H4" s="205" t="s">
        <v>91</v>
      </c>
      <c r="I4" s="206" t="s">
        <v>92</v>
      </c>
      <c r="J4" s="207" t="s">
        <v>93</v>
      </c>
    </row>
    <row r="5" spans="1:10" s="14" customFormat="1" ht="18.95" customHeight="1" x14ac:dyDescent="0.15">
      <c r="A5" s="13" t="s">
        <v>35</v>
      </c>
      <c r="B5" s="8">
        <v>2547</v>
      </c>
      <c r="C5" s="9">
        <v>2300</v>
      </c>
      <c r="D5" s="10">
        <v>90.3</v>
      </c>
      <c r="E5" s="9">
        <v>1278</v>
      </c>
      <c r="F5" s="11">
        <v>1143</v>
      </c>
      <c r="G5" s="12">
        <v>89.4</v>
      </c>
      <c r="H5" s="9">
        <v>1228</v>
      </c>
      <c r="I5" s="9">
        <v>1058</v>
      </c>
      <c r="J5" s="112">
        <v>86.2</v>
      </c>
    </row>
    <row r="6" spans="1:10" s="14" customFormat="1" ht="18.95" customHeight="1" x14ac:dyDescent="0.15">
      <c r="A6" s="13" t="s">
        <v>37</v>
      </c>
      <c r="B6" s="8">
        <v>2442</v>
      </c>
      <c r="C6" s="9">
        <v>2219</v>
      </c>
      <c r="D6" s="10">
        <v>90.9</v>
      </c>
      <c r="E6" s="9">
        <v>1303</v>
      </c>
      <c r="F6" s="11">
        <v>1162</v>
      </c>
      <c r="G6" s="12">
        <v>89.2</v>
      </c>
      <c r="H6" s="9">
        <v>1199</v>
      </c>
      <c r="I6" s="9">
        <v>1033</v>
      </c>
      <c r="J6" s="112">
        <v>86.2</v>
      </c>
    </row>
    <row r="7" spans="1:10" s="14" customFormat="1" ht="18.95" customHeight="1" x14ac:dyDescent="0.15">
      <c r="A7" s="13" t="s">
        <v>64</v>
      </c>
      <c r="B7" s="8">
        <v>2399</v>
      </c>
      <c r="C7" s="9">
        <v>2168</v>
      </c>
      <c r="D7" s="10">
        <v>90.4</v>
      </c>
      <c r="E7" s="9">
        <v>1180</v>
      </c>
      <c r="F7" s="11">
        <v>1074</v>
      </c>
      <c r="G7" s="12">
        <v>91</v>
      </c>
      <c r="H7" s="9">
        <v>1150</v>
      </c>
      <c r="I7" s="9">
        <v>1019</v>
      </c>
      <c r="J7" s="112">
        <v>88.6</v>
      </c>
    </row>
    <row r="8" spans="1:10" s="14" customFormat="1" ht="18.95" customHeight="1" x14ac:dyDescent="0.15">
      <c r="A8" s="13" t="s">
        <v>75</v>
      </c>
      <c r="B8" s="8">
        <v>2094</v>
      </c>
      <c r="C8" s="9">
        <v>1915</v>
      </c>
      <c r="D8" s="10">
        <v>91.5</v>
      </c>
      <c r="E8" s="9">
        <v>1183</v>
      </c>
      <c r="F8" s="11">
        <v>1052</v>
      </c>
      <c r="G8" s="12">
        <v>88.9</v>
      </c>
      <c r="H8" s="9">
        <v>1166</v>
      </c>
      <c r="I8" s="9">
        <v>999</v>
      </c>
      <c r="J8" s="112">
        <v>85.7</v>
      </c>
    </row>
    <row r="9" spans="1:10" s="14" customFormat="1" ht="18.95" customHeight="1" x14ac:dyDescent="0.15">
      <c r="A9" s="180" t="s">
        <v>94</v>
      </c>
      <c r="B9" s="357">
        <v>2464</v>
      </c>
      <c r="C9" s="358">
        <v>2094</v>
      </c>
      <c r="D9" s="181">
        <v>84.983766233766232</v>
      </c>
      <c r="E9" s="358">
        <v>1091</v>
      </c>
      <c r="F9" s="359">
        <v>948</v>
      </c>
      <c r="G9" s="182">
        <v>86.892758936755271</v>
      </c>
      <c r="H9" s="359">
        <v>1052</v>
      </c>
      <c r="I9" s="359">
        <v>855</v>
      </c>
      <c r="J9" s="183">
        <v>81.273764258555133</v>
      </c>
    </row>
    <row r="10" spans="1:10" s="14" customFormat="1" x14ac:dyDescent="0.15">
      <c r="A10" s="15"/>
      <c r="B10" s="15"/>
      <c r="C10" s="15"/>
      <c r="D10" s="15"/>
      <c r="E10" s="15"/>
      <c r="F10" s="15"/>
      <c r="G10" s="15"/>
      <c r="H10" s="15"/>
      <c r="I10" s="413" t="s">
        <v>95</v>
      </c>
      <c r="J10" s="413"/>
    </row>
    <row r="11" spans="1:10" x14ac:dyDescent="0.15">
      <c r="A11" s="5"/>
      <c r="B11" s="5"/>
      <c r="C11" s="5"/>
      <c r="D11" s="5"/>
      <c r="E11" s="5"/>
      <c r="F11" s="5"/>
      <c r="G11" s="5"/>
    </row>
  </sheetData>
  <mergeCells count="6">
    <mergeCell ref="I10:J10"/>
    <mergeCell ref="A1:J1"/>
    <mergeCell ref="A3:A4"/>
    <mergeCell ref="B3:D3"/>
    <mergeCell ref="E3:G3"/>
    <mergeCell ref="H3:J3"/>
  </mergeCells>
  <phoneticPr fontId="2"/>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1"/>
  <sheetViews>
    <sheetView showGridLines="0" view="pageBreakPreview" zoomScaleNormal="100" zoomScaleSheetLayoutView="100" workbookViewId="0">
      <selection sqref="A1:G1"/>
    </sheetView>
  </sheetViews>
  <sheetFormatPr defaultRowHeight="13.5" x14ac:dyDescent="0.15"/>
  <cols>
    <col min="1" max="1" width="13.25" style="4" customWidth="1"/>
    <col min="2" max="2" width="11" style="4" customWidth="1"/>
    <col min="3" max="6" width="12.125" style="4" customWidth="1"/>
    <col min="7" max="7" width="11.875" style="4" customWidth="1"/>
    <col min="8" max="16384" width="9" style="4"/>
  </cols>
  <sheetData>
    <row r="1" spans="1:9" ht="21" x14ac:dyDescent="0.15">
      <c r="A1" s="433" t="s">
        <v>96</v>
      </c>
      <c r="B1" s="433"/>
      <c r="C1" s="433"/>
      <c r="D1" s="433"/>
      <c r="E1" s="433"/>
      <c r="F1" s="433"/>
      <c r="G1" s="433"/>
    </row>
    <row r="2" spans="1:9" ht="15" customHeight="1" x14ac:dyDescent="0.15">
      <c r="A2" s="429" t="s">
        <v>97</v>
      </c>
      <c r="B2" s="429"/>
      <c r="C2" s="290"/>
      <c r="D2" s="108"/>
      <c r="E2" s="84"/>
      <c r="F2" s="84"/>
      <c r="G2" s="84" t="s">
        <v>98</v>
      </c>
    </row>
    <row r="3" spans="1:9" ht="27" customHeight="1" x14ac:dyDescent="0.15">
      <c r="A3" s="430" t="s">
        <v>99</v>
      </c>
      <c r="B3" s="431"/>
      <c r="C3" s="303" t="s">
        <v>35</v>
      </c>
      <c r="D3" s="227" t="s">
        <v>37</v>
      </c>
      <c r="E3" s="227" t="s">
        <v>64</v>
      </c>
      <c r="F3" s="252" t="s">
        <v>75</v>
      </c>
      <c r="G3" s="228" t="s">
        <v>94</v>
      </c>
    </row>
    <row r="4" spans="1:9" s="170" customFormat="1" ht="18" customHeight="1" x14ac:dyDescent="0.15">
      <c r="A4" s="434" t="s">
        <v>100</v>
      </c>
      <c r="B4" s="310" t="s">
        <v>28</v>
      </c>
      <c r="C4" s="304">
        <v>643</v>
      </c>
      <c r="D4" s="242">
        <v>344</v>
      </c>
      <c r="E4" s="231">
        <v>152</v>
      </c>
      <c r="F4" s="253" t="s">
        <v>0</v>
      </c>
      <c r="G4" s="243" t="s">
        <v>0</v>
      </c>
    </row>
    <row r="5" spans="1:9" s="170" customFormat="1" ht="18" customHeight="1" x14ac:dyDescent="0.15">
      <c r="A5" s="435"/>
      <c r="B5" s="311" t="s">
        <v>101</v>
      </c>
      <c r="C5" s="305">
        <v>254</v>
      </c>
      <c r="D5" s="113">
        <v>102</v>
      </c>
      <c r="E5" s="113">
        <v>47</v>
      </c>
      <c r="F5" s="254">
        <v>3</v>
      </c>
      <c r="G5" s="360">
        <v>1</v>
      </c>
    </row>
    <row r="6" spans="1:9" s="170" customFormat="1" ht="18" customHeight="1" x14ac:dyDescent="0.15">
      <c r="A6" s="436"/>
      <c r="B6" s="312" t="s">
        <v>102</v>
      </c>
      <c r="C6" s="306">
        <v>39.5</v>
      </c>
      <c r="D6" s="236">
        <v>29.7</v>
      </c>
      <c r="E6" s="225">
        <v>30.9</v>
      </c>
      <c r="F6" s="255" t="s">
        <v>0</v>
      </c>
      <c r="G6" s="226" t="s">
        <v>0</v>
      </c>
    </row>
    <row r="7" spans="1:9" s="170" customFormat="1" ht="18" customHeight="1" x14ac:dyDescent="0.15">
      <c r="A7" s="437" t="s">
        <v>103</v>
      </c>
      <c r="B7" s="313" t="s">
        <v>28</v>
      </c>
      <c r="C7" s="307">
        <v>1296</v>
      </c>
      <c r="D7" s="229">
        <v>1363</v>
      </c>
      <c r="E7" s="229">
        <v>1172</v>
      </c>
      <c r="F7" s="256">
        <v>1133</v>
      </c>
      <c r="G7" s="361">
        <v>1148</v>
      </c>
    </row>
    <row r="8" spans="1:9" s="170" customFormat="1" ht="18" customHeight="1" x14ac:dyDescent="0.15">
      <c r="A8" s="424"/>
      <c r="B8" s="311" t="s">
        <v>101</v>
      </c>
      <c r="C8" s="305">
        <v>1244</v>
      </c>
      <c r="D8" s="113">
        <v>1159</v>
      </c>
      <c r="E8" s="113">
        <v>1149</v>
      </c>
      <c r="F8" s="254">
        <v>1100</v>
      </c>
      <c r="G8" s="360">
        <v>1137</v>
      </c>
    </row>
    <row r="9" spans="1:9" s="170" customFormat="1" ht="18" customHeight="1" x14ac:dyDescent="0.15">
      <c r="A9" s="438"/>
      <c r="B9" s="314" t="s">
        <v>102</v>
      </c>
      <c r="C9" s="308">
        <v>96</v>
      </c>
      <c r="D9" s="244">
        <v>85</v>
      </c>
      <c r="E9" s="244">
        <v>98</v>
      </c>
      <c r="F9" s="257">
        <v>97.1</v>
      </c>
      <c r="G9" s="245">
        <v>99.041811846689896</v>
      </c>
    </row>
    <row r="10" spans="1:9" s="170" customFormat="1" ht="18" customHeight="1" x14ac:dyDescent="0.15">
      <c r="A10" s="423" t="s">
        <v>104</v>
      </c>
      <c r="B10" s="310" t="s">
        <v>28</v>
      </c>
      <c r="C10" s="304">
        <v>7865</v>
      </c>
      <c r="D10" s="231">
        <v>8361</v>
      </c>
      <c r="E10" s="231">
        <v>6183</v>
      </c>
      <c r="F10" s="253">
        <v>5642</v>
      </c>
      <c r="G10" s="243">
        <v>5558</v>
      </c>
      <c r="I10" s="185"/>
    </row>
    <row r="11" spans="1:9" s="170" customFormat="1" ht="18" customHeight="1" x14ac:dyDescent="0.15">
      <c r="A11" s="424"/>
      <c r="B11" s="311" t="s">
        <v>101</v>
      </c>
      <c r="C11" s="305">
        <v>4098</v>
      </c>
      <c r="D11" s="113">
        <v>4370</v>
      </c>
      <c r="E11" s="113">
        <v>4788</v>
      </c>
      <c r="F11" s="254">
        <v>5064</v>
      </c>
      <c r="G11" s="360">
        <v>4681</v>
      </c>
    </row>
    <row r="12" spans="1:9" s="170" customFormat="1" ht="18" customHeight="1" x14ac:dyDescent="0.15">
      <c r="A12" s="425"/>
      <c r="B12" s="312" t="s">
        <v>102</v>
      </c>
      <c r="C12" s="306">
        <v>52.1</v>
      </c>
      <c r="D12" s="225">
        <v>52.3</v>
      </c>
      <c r="E12" s="225">
        <v>77.400000000000006</v>
      </c>
      <c r="F12" s="255">
        <v>89.8</v>
      </c>
      <c r="G12" s="226">
        <v>84.220942785174529</v>
      </c>
    </row>
    <row r="13" spans="1:9" s="186" customFormat="1" ht="18" customHeight="1" x14ac:dyDescent="0.15">
      <c r="A13" s="426" t="s">
        <v>105</v>
      </c>
      <c r="B13" s="313" t="s">
        <v>28</v>
      </c>
      <c r="C13" s="309">
        <v>17513</v>
      </c>
      <c r="D13" s="229">
        <v>18185</v>
      </c>
      <c r="E13" s="229">
        <v>18907</v>
      </c>
      <c r="F13" s="256">
        <v>19270</v>
      </c>
      <c r="G13" s="361">
        <v>19822</v>
      </c>
    </row>
    <row r="14" spans="1:9" ht="18" customHeight="1" x14ac:dyDescent="0.15">
      <c r="A14" s="427"/>
      <c r="B14" s="311" t="s">
        <v>101</v>
      </c>
      <c r="C14" s="305">
        <v>8382</v>
      </c>
      <c r="D14" s="113">
        <v>9335</v>
      </c>
      <c r="E14" s="113">
        <v>9717</v>
      </c>
      <c r="F14" s="254">
        <v>10086</v>
      </c>
      <c r="G14" s="360">
        <v>12037</v>
      </c>
    </row>
    <row r="15" spans="1:9" ht="18" customHeight="1" x14ac:dyDescent="0.15">
      <c r="A15" s="428"/>
      <c r="B15" s="312" t="s">
        <v>102</v>
      </c>
      <c r="C15" s="306">
        <v>47.9</v>
      </c>
      <c r="D15" s="225">
        <v>51.3</v>
      </c>
      <c r="E15" s="225">
        <v>51.4</v>
      </c>
      <c r="F15" s="255">
        <v>52.3</v>
      </c>
      <c r="G15" s="226">
        <v>60.72545656341439</v>
      </c>
    </row>
    <row r="16" spans="1:9" ht="13.5" customHeight="1" x14ac:dyDescent="0.15">
      <c r="A16" s="297"/>
      <c r="B16" s="297"/>
      <c r="C16" s="297"/>
      <c r="D16" s="298"/>
      <c r="E16" s="288"/>
      <c r="F16" s="288"/>
      <c r="G16" s="288" t="s">
        <v>95</v>
      </c>
      <c r="H16" s="170"/>
    </row>
    <row r="17" spans="1:7" ht="15" customHeight="1" x14ac:dyDescent="0.15">
      <c r="A17" s="108"/>
      <c r="B17" s="108"/>
      <c r="C17" s="108"/>
      <c r="D17" s="108"/>
      <c r="E17" s="108"/>
      <c r="F17" s="108"/>
      <c r="G17" s="108"/>
    </row>
    <row r="18" spans="1:7" ht="15" customHeight="1" x14ac:dyDescent="0.15">
      <c r="A18" s="429" t="s">
        <v>106</v>
      </c>
      <c r="B18" s="429"/>
      <c r="C18" s="108"/>
      <c r="D18" s="108"/>
      <c r="E18" s="84"/>
      <c r="F18" s="84"/>
      <c r="G18" s="84" t="s">
        <v>98</v>
      </c>
    </row>
    <row r="19" spans="1:7" ht="27" customHeight="1" x14ac:dyDescent="0.15">
      <c r="A19" s="430" t="s">
        <v>99</v>
      </c>
      <c r="B19" s="431"/>
      <c r="C19" s="303" t="s">
        <v>35</v>
      </c>
      <c r="D19" s="227" t="s">
        <v>37</v>
      </c>
      <c r="E19" s="227" t="s">
        <v>64</v>
      </c>
      <c r="F19" s="252" t="s">
        <v>75</v>
      </c>
      <c r="G19" s="228" t="s">
        <v>94</v>
      </c>
    </row>
    <row r="20" spans="1:7" ht="18" customHeight="1" x14ac:dyDescent="0.15">
      <c r="A20" s="432" t="s">
        <v>107</v>
      </c>
      <c r="B20" s="310" t="s">
        <v>28</v>
      </c>
      <c r="C20" s="304">
        <v>264</v>
      </c>
      <c r="D20" s="231" t="s">
        <v>0</v>
      </c>
      <c r="E20" s="168" t="s">
        <v>0</v>
      </c>
      <c r="F20" s="258" t="s">
        <v>0</v>
      </c>
      <c r="G20" s="223" t="s">
        <v>0</v>
      </c>
    </row>
    <row r="21" spans="1:7" ht="18" customHeight="1" x14ac:dyDescent="0.15">
      <c r="A21" s="424"/>
      <c r="B21" s="311" t="s">
        <v>101</v>
      </c>
      <c r="C21" s="305">
        <v>4</v>
      </c>
      <c r="D21" s="113">
        <v>0</v>
      </c>
      <c r="E21" s="113">
        <v>1</v>
      </c>
      <c r="F21" s="254">
        <v>0</v>
      </c>
      <c r="G21" s="360">
        <v>1</v>
      </c>
    </row>
    <row r="22" spans="1:7" ht="18" customHeight="1" x14ac:dyDescent="0.15">
      <c r="A22" s="425"/>
      <c r="B22" s="312" t="s">
        <v>102</v>
      </c>
      <c r="C22" s="306">
        <v>1.5</v>
      </c>
      <c r="D22" s="225" t="s">
        <v>0</v>
      </c>
      <c r="E22" s="225" t="s">
        <v>0</v>
      </c>
      <c r="F22" s="255" t="s">
        <v>0</v>
      </c>
      <c r="G22" s="226" t="s">
        <v>0</v>
      </c>
    </row>
    <row r="23" spans="1:7" ht="18" customHeight="1" x14ac:dyDescent="0.15">
      <c r="A23" s="423" t="s">
        <v>108</v>
      </c>
      <c r="B23" s="310" t="s">
        <v>28</v>
      </c>
      <c r="C23" s="304">
        <v>1124</v>
      </c>
      <c r="D23" s="231">
        <v>1059</v>
      </c>
      <c r="E23" s="168">
        <v>2384</v>
      </c>
      <c r="F23" s="258">
        <v>1161</v>
      </c>
      <c r="G23" s="223">
        <v>1186</v>
      </c>
    </row>
    <row r="24" spans="1:7" ht="18" customHeight="1" x14ac:dyDescent="0.15">
      <c r="A24" s="424"/>
      <c r="B24" s="311" t="s">
        <v>101</v>
      </c>
      <c r="C24" s="305">
        <v>586</v>
      </c>
      <c r="D24" s="113">
        <v>724</v>
      </c>
      <c r="E24" s="113">
        <v>990</v>
      </c>
      <c r="F24" s="254">
        <v>909</v>
      </c>
      <c r="G24" s="360">
        <v>852</v>
      </c>
    </row>
    <row r="25" spans="1:7" ht="18" customHeight="1" x14ac:dyDescent="0.15">
      <c r="A25" s="425"/>
      <c r="B25" s="312" t="s">
        <v>102</v>
      </c>
      <c r="C25" s="306">
        <v>52.1</v>
      </c>
      <c r="D25" s="225">
        <v>68.400000000000006</v>
      </c>
      <c r="E25" s="225">
        <v>41.5</v>
      </c>
      <c r="F25" s="255">
        <v>78.3</v>
      </c>
      <c r="G25" s="226">
        <v>71.838111298482303</v>
      </c>
    </row>
    <row r="26" spans="1:7" ht="18" customHeight="1" x14ac:dyDescent="0.15">
      <c r="A26" s="420" t="s">
        <v>109</v>
      </c>
      <c r="B26" s="313" t="s">
        <v>28</v>
      </c>
      <c r="C26" s="307">
        <v>5088</v>
      </c>
      <c r="D26" s="229">
        <v>5308</v>
      </c>
      <c r="E26" s="229">
        <v>5070</v>
      </c>
      <c r="F26" s="256">
        <v>4608</v>
      </c>
      <c r="G26" s="361">
        <v>4595</v>
      </c>
    </row>
    <row r="27" spans="1:7" ht="18" customHeight="1" x14ac:dyDescent="0.15">
      <c r="A27" s="421"/>
      <c r="B27" s="311" t="s">
        <v>101</v>
      </c>
      <c r="C27" s="305">
        <v>4967</v>
      </c>
      <c r="D27" s="169">
        <v>4822</v>
      </c>
      <c r="E27" s="169">
        <v>4646</v>
      </c>
      <c r="F27" s="259">
        <v>4643</v>
      </c>
      <c r="G27" s="362">
        <v>4598</v>
      </c>
    </row>
    <row r="28" spans="1:7" ht="18" customHeight="1" x14ac:dyDescent="0.15">
      <c r="A28" s="422"/>
      <c r="B28" s="312" t="s">
        <v>102</v>
      </c>
      <c r="C28" s="306">
        <v>97.6</v>
      </c>
      <c r="D28" s="234">
        <v>90.8</v>
      </c>
      <c r="E28" s="234">
        <v>91.6</v>
      </c>
      <c r="F28" s="260">
        <v>100.8</v>
      </c>
      <c r="G28" s="246">
        <v>100.06528835690969</v>
      </c>
    </row>
    <row r="29" spans="1:7" ht="13.5" customHeight="1" x14ac:dyDescent="0.15">
      <c r="A29" s="187" t="s">
        <v>260</v>
      </c>
      <c r="B29" s="187"/>
      <c r="C29" s="187"/>
      <c r="D29" s="188"/>
      <c r="E29" s="288"/>
      <c r="F29" s="288"/>
      <c r="G29" s="288" t="s">
        <v>95</v>
      </c>
    </row>
    <row r="30" spans="1:7" ht="12" customHeight="1" x14ac:dyDescent="0.15">
      <c r="A30" s="28"/>
      <c r="B30" s="28"/>
      <c r="C30" s="28"/>
      <c r="D30" s="189"/>
      <c r="E30" s="189"/>
      <c r="F30" s="189"/>
    </row>
    <row r="31" spans="1:7" x14ac:dyDescent="0.15">
      <c r="G31" s="189"/>
    </row>
  </sheetData>
  <mergeCells count="12">
    <mergeCell ref="A1:G1"/>
    <mergeCell ref="A2:B2"/>
    <mergeCell ref="A3:B3"/>
    <mergeCell ref="A4:A6"/>
    <mergeCell ref="A7:A9"/>
    <mergeCell ref="A26:A28"/>
    <mergeCell ref="A10:A12"/>
    <mergeCell ref="A13:A15"/>
    <mergeCell ref="A18:B18"/>
    <mergeCell ref="A19:B19"/>
    <mergeCell ref="A20:A22"/>
    <mergeCell ref="A23:A2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8"/>
  <sheetViews>
    <sheetView showGridLines="0" view="pageBreakPreview" zoomScaleNormal="100" zoomScaleSheetLayoutView="100" workbookViewId="0"/>
  </sheetViews>
  <sheetFormatPr defaultRowHeight="13.5" x14ac:dyDescent="0.15"/>
  <cols>
    <col min="1" max="1" width="13.625" style="4" customWidth="1"/>
    <col min="2" max="7" width="12.125" style="4" customWidth="1"/>
    <col min="8" max="16384" width="9" style="4"/>
  </cols>
  <sheetData>
    <row r="1" spans="1:10" ht="21" customHeight="1" x14ac:dyDescent="0.15">
      <c r="A1" s="108"/>
      <c r="B1" s="108"/>
      <c r="C1" s="108"/>
      <c r="D1" s="108"/>
      <c r="E1" s="108"/>
      <c r="F1" s="108"/>
      <c r="G1" s="108"/>
    </row>
    <row r="2" spans="1:10" ht="15" customHeight="1" x14ac:dyDescent="0.15">
      <c r="A2" s="429" t="s">
        <v>110</v>
      </c>
      <c r="B2" s="429"/>
      <c r="C2" s="108"/>
      <c r="D2" s="108"/>
      <c r="E2" s="84"/>
      <c r="F2" s="84"/>
      <c r="G2" s="84" t="s">
        <v>98</v>
      </c>
      <c r="H2" s="108"/>
    </row>
    <row r="3" spans="1:10" ht="27" customHeight="1" x14ac:dyDescent="0.15">
      <c r="A3" s="430" t="s">
        <v>99</v>
      </c>
      <c r="B3" s="431"/>
      <c r="C3" s="303" t="s">
        <v>35</v>
      </c>
      <c r="D3" s="227" t="s">
        <v>37</v>
      </c>
      <c r="E3" s="227" t="s">
        <v>64</v>
      </c>
      <c r="F3" s="252" t="s">
        <v>75</v>
      </c>
      <c r="G3" s="228" t="s">
        <v>94</v>
      </c>
      <c r="H3" s="108"/>
    </row>
    <row r="4" spans="1:10" ht="18" customHeight="1" x14ac:dyDescent="0.15">
      <c r="A4" s="423" t="s">
        <v>111</v>
      </c>
      <c r="B4" s="310" t="s">
        <v>28</v>
      </c>
      <c r="C4" s="304">
        <v>1217</v>
      </c>
      <c r="D4" s="231">
        <v>1179</v>
      </c>
      <c r="E4" s="232">
        <v>1274</v>
      </c>
      <c r="F4" s="261">
        <v>1195</v>
      </c>
      <c r="G4" s="363">
        <v>1104</v>
      </c>
      <c r="H4" s="108"/>
    </row>
    <row r="5" spans="1:10" ht="18" customHeight="1" x14ac:dyDescent="0.15">
      <c r="A5" s="424"/>
      <c r="B5" s="311" t="s">
        <v>101</v>
      </c>
      <c r="C5" s="315">
        <v>1162</v>
      </c>
      <c r="D5" s="113">
        <v>1153</v>
      </c>
      <c r="E5" s="184">
        <v>1137</v>
      </c>
      <c r="F5" s="262">
        <v>1175</v>
      </c>
      <c r="G5" s="364">
        <v>1091</v>
      </c>
      <c r="H5" s="108"/>
    </row>
    <row r="6" spans="1:10" ht="18" customHeight="1" x14ac:dyDescent="0.15">
      <c r="A6" s="425"/>
      <c r="B6" s="312" t="s">
        <v>102</v>
      </c>
      <c r="C6" s="306">
        <v>95.5</v>
      </c>
      <c r="D6" s="225">
        <v>97.8</v>
      </c>
      <c r="E6" s="225">
        <v>89.2</v>
      </c>
      <c r="F6" s="255">
        <v>98.3</v>
      </c>
      <c r="G6" s="226">
        <v>98.822463768115938</v>
      </c>
      <c r="H6" s="108"/>
    </row>
    <row r="7" spans="1:10" ht="18" customHeight="1" x14ac:dyDescent="0.15">
      <c r="A7" s="437" t="s">
        <v>112</v>
      </c>
      <c r="B7" s="313" t="s">
        <v>28</v>
      </c>
      <c r="C7" s="316">
        <v>1224</v>
      </c>
      <c r="D7" s="229">
        <v>1165</v>
      </c>
      <c r="E7" s="230">
        <v>1165</v>
      </c>
      <c r="F7" s="263">
        <v>1171</v>
      </c>
      <c r="G7" s="365">
        <v>1171</v>
      </c>
      <c r="H7" s="108"/>
    </row>
    <row r="8" spans="1:10" ht="18" customHeight="1" x14ac:dyDescent="0.15">
      <c r="A8" s="424"/>
      <c r="B8" s="311" t="s">
        <v>101</v>
      </c>
      <c r="C8" s="315">
        <v>1168</v>
      </c>
      <c r="D8" s="113">
        <v>1094</v>
      </c>
      <c r="E8" s="184">
        <v>1064</v>
      </c>
      <c r="F8" s="262">
        <v>1077</v>
      </c>
      <c r="G8" s="364">
        <v>1066</v>
      </c>
      <c r="H8" s="108"/>
    </row>
    <row r="9" spans="1:10" ht="18" customHeight="1" x14ac:dyDescent="0.15">
      <c r="A9" s="425"/>
      <c r="B9" s="312" t="s">
        <v>102</v>
      </c>
      <c r="C9" s="306">
        <v>95.4</v>
      </c>
      <c r="D9" s="225">
        <v>93.9</v>
      </c>
      <c r="E9" s="225">
        <v>91.3</v>
      </c>
      <c r="F9" s="255">
        <v>92</v>
      </c>
      <c r="G9" s="226">
        <v>91.033304867634499</v>
      </c>
      <c r="H9" s="108"/>
    </row>
    <row r="10" spans="1:10" ht="13.5" customHeight="1" x14ac:dyDescent="0.15">
      <c r="A10" s="188"/>
      <c r="B10" s="188"/>
      <c r="C10" s="188"/>
      <c r="D10" s="188"/>
      <c r="E10" s="288"/>
      <c r="F10" s="288"/>
      <c r="G10" s="288" t="s">
        <v>95</v>
      </c>
      <c r="H10" s="170"/>
    </row>
    <row r="11" spans="1:10" ht="13.5" customHeight="1" x14ac:dyDescent="0.15">
      <c r="A11" s="209"/>
      <c r="B11" s="209"/>
      <c r="C11" s="209"/>
      <c r="D11" s="209"/>
      <c r="E11" s="291"/>
      <c r="F11" s="291"/>
      <c r="G11" s="291"/>
      <c r="H11" s="170"/>
    </row>
    <row r="12" spans="1:10" ht="15" customHeight="1" x14ac:dyDescent="0.15">
      <c r="A12" s="429" t="s">
        <v>113</v>
      </c>
      <c r="B12" s="429"/>
      <c r="C12" s="109"/>
      <c r="D12" s="108"/>
      <c r="E12" s="84"/>
      <c r="F12" s="84"/>
      <c r="G12" s="84" t="s">
        <v>98</v>
      </c>
      <c r="H12" s="5"/>
      <c r="I12" s="186"/>
      <c r="J12" s="186"/>
    </row>
    <row r="13" spans="1:10" ht="27" customHeight="1" x14ac:dyDescent="0.15">
      <c r="A13" s="430" t="s">
        <v>99</v>
      </c>
      <c r="B13" s="431"/>
      <c r="C13" s="303" t="s">
        <v>35</v>
      </c>
      <c r="D13" s="227" t="s">
        <v>37</v>
      </c>
      <c r="E13" s="227" t="s">
        <v>64</v>
      </c>
      <c r="F13" s="252" t="s">
        <v>75</v>
      </c>
      <c r="G13" s="228" t="s">
        <v>94</v>
      </c>
      <c r="H13" s="5"/>
      <c r="I13" s="186"/>
      <c r="J13" s="186"/>
    </row>
    <row r="14" spans="1:10" ht="18" customHeight="1" x14ac:dyDescent="0.15">
      <c r="A14" s="447" t="s">
        <v>114</v>
      </c>
      <c r="B14" s="310" t="s">
        <v>28</v>
      </c>
      <c r="C14" s="317">
        <v>5256</v>
      </c>
      <c r="D14" s="232">
        <v>4957</v>
      </c>
      <c r="E14" s="232">
        <v>4709</v>
      </c>
      <c r="F14" s="261">
        <v>4601</v>
      </c>
      <c r="G14" s="363">
        <v>4644</v>
      </c>
      <c r="H14" s="5"/>
      <c r="I14" s="186"/>
      <c r="J14" s="186"/>
    </row>
    <row r="15" spans="1:10" ht="18" customHeight="1" x14ac:dyDescent="0.15">
      <c r="A15" s="448"/>
      <c r="B15" s="311" t="s">
        <v>101</v>
      </c>
      <c r="C15" s="318">
        <v>4869</v>
      </c>
      <c r="D15" s="114">
        <v>4816</v>
      </c>
      <c r="E15" s="114">
        <v>4658</v>
      </c>
      <c r="F15" s="264">
        <v>4382</v>
      </c>
      <c r="G15" s="366">
        <v>4680</v>
      </c>
      <c r="H15" s="5"/>
      <c r="I15" s="186"/>
      <c r="J15" s="186"/>
    </row>
    <row r="16" spans="1:10" ht="18" customHeight="1" x14ac:dyDescent="0.15">
      <c r="A16" s="449"/>
      <c r="B16" s="312" t="s">
        <v>102</v>
      </c>
      <c r="C16" s="319">
        <v>92.6</v>
      </c>
      <c r="D16" s="236">
        <v>97.2</v>
      </c>
      <c r="E16" s="236">
        <v>98.9</v>
      </c>
      <c r="F16" s="265">
        <v>95.2</v>
      </c>
      <c r="G16" s="237">
        <v>100.77519379844961</v>
      </c>
      <c r="H16" s="5"/>
      <c r="I16" s="186"/>
      <c r="J16" s="186"/>
    </row>
    <row r="17" spans="1:10" ht="18" customHeight="1" x14ac:dyDescent="0.15">
      <c r="A17" s="450" t="s">
        <v>115</v>
      </c>
      <c r="B17" s="310" t="s">
        <v>28</v>
      </c>
      <c r="C17" s="317">
        <v>5315</v>
      </c>
      <c r="D17" s="232">
        <v>5023</v>
      </c>
      <c r="E17" s="232">
        <v>4713</v>
      </c>
      <c r="F17" s="261">
        <v>4601</v>
      </c>
      <c r="G17" s="363">
        <v>4644</v>
      </c>
      <c r="H17" s="5"/>
      <c r="I17" s="186"/>
      <c r="J17" s="186"/>
    </row>
    <row r="18" spans="1:10" ht="18" customHeight="1" x14ac:dyDescent="0.15">
      <c r="A18" s="445"/>
      <c r="B18" s="311" t="s">
        <v>101</v>
      </c>
      <c r="C18" s="318">
        <v>4912</v>
      </c>
      <c r="D18" s="114">
        <v>4832</v>
      </c>
      <c r="E18" s="114">
        <v>4697</v>
      </c>
      <c r="F18" s="264">
        <v>4545</v>
      </c>
      <c r="G18" s="366">
        <v>4586</v>
      </c>
      <c r="H18" s="5"/>
      <c r="I18" s="186"/>
      <c r="J18" s="186"/>
    </row>
    <row r="19" spans="1:10" ht="18" customHeight="1" x14ac:dyDescent="0.15">
      <c r="A19" s="446"/>
      <c r="B19" s="312" t="s">
        <v>102</v>
      </c>
      <c r="C19" s="319">
        <v>92.4</v>
      </c>
      <c r="D19" s="236">
        <v>96.2</v>
      </c>
      <c r="E19" s="236">
        <v>99.7</v>
      </c>
      <c r="F19" s="265">
        <v>98.8</v>
      </c>
      <c r="G19" s="237">
        <v>98.751076658053407</v>
      </c>
      <c r="H19" s="108"/>
    </row>
    <row r="20" spans="1:10" ht="18" customHeight="1" x14ac:dyDescent="0.15">
      <c r="A20" s="444" t="s">
        <v>116</v>
      </c>
      <c r="B20" s="313" t="s">
        <v>28</v>
      </c>
      <c r="C20" s="320" t="s">
        <v>0</v>
      </c>
      <c r="D20" s="235" t="s">
        <v>0</v>
      </c>
      <c r="E20" s="235" t="s">
        <v>0</v>
      </c>
      <c r="F20" s="266" t="s">
        <v>0</v>
      </c>
      <c r="G20" s="238" t="s">
        <v>0</v>
      </c>
      <c r="H20" s="108"/>
    </row>
    <row r="21" spans="1:10" ht="18" customHeight="1" x14ac:dyDescent="0.15">
      <c r="A21" s="445"/>
      <c r="B21" s="311" t="s">
        <v>101</v>
      </c>
      <c r="C21" s="318">
        <v>0</v>
      </c>
      <c r="D21" s="114">
        <v>0</v>
      </c>
      <c r="E21" s="114">
        <v>4</v>
      </c>
      <c r="F21" s="264">
        <v>5</v>
      </c>
      <c r="G21" s="366">
        <v>34</v>
      </c>
      <c r="H21" s="108"/>
    </row>
    <row r="22" spans="1:10" ht="18" customHeight="1" x14ac:dyDescent="0.15">
      <c r="A22" s="446"/>
      <c r="B22" s="312" t="s">
        <v>102</v>
      </c>
      <c r="C22" s="319" t="s">
        <v>0</v>
      </c>
      <c r="D22" s="234" t="s">
        <v>0</v>
      </c>
      <c r="E22" s="239" t="s">
        <v>0</v>
      </c>
      <c r="F22" s="267" t="s">
        <v>0</v>
      </c>
      <c r="G22" s="240" t="s">
        <v>0</v>
      </c>
      <c r="H22" s="108"/>
    </row>
    <row r="23" spans="1:10" ht="15" customHeight="1" x14ac:dyDescent="0.15">
      <c r="A23" s="187" t="s">
        <v>122</v>
      </c>
      <c r="B23" s="187"/>
      <c r="C23" s="187"/>
      <c r="D23" s="188"/>
      <c r="E23" s="288"/>
      <c r="F23" s="288"/>
      <c r="G23" s="291" t="s">
        <v>95</v>
      </c>
      <c r="H23" s="108"/>
    </row>
    <row r="24" spans="1:10" ht="15" customHeight="1" x14ac:dyDescent="0.15">
      <c r="A24" s="28" t="s">
        <v>123</v>
      </c>
      <c r="B24" s="28"/>
      <c r="C24" s="28"/>
      <c r="D24" s="209"/>
      <c r="E24" s="291"/>
      <c r="F24" s="291"/>
      <c r="H24" s="108"/>
    </row>
    <row r="25" spans="1:10" ht="15" customHeight="1" x14ac:dyDescent="0.15">
      <c r="A25" s="108"/>
      <c r="B25" s="108"/>
      <c r="C25" s="108"/>
      <c r="D25" s="108"/>
      <c r="E25" s="108"/>
      <c r="F25" s="108"/>
      <c r="G25" s="108"/>
      <c r="H25" s="108"/>
    </row>
    <row r="26" spans="1:10" ht="15" customHeight="1" x14ac:dyDescent="0.15">
      <c r="A26" s="429" t="s">
        <v>117</v>
      </c>
      <c r="B26" s="429"/>
      <c r="C26" s="210"/>
      <c r="D26" s="108"/>
      <c r="E26" s="84"/>
      <c r="F26" s="84"/>
      <c r="G26" s="84" t="s">
        <v>98</v>
      </c>
      <c r="H26" s="108"/>
    </row>
    <row r="27" spans="1:10" ht="27" customHeight="1" x14ac:dyDescent="0.15">
      <c r="A27" s="430" t="s">
        <v>99</v>
      </c>
      <c r="B27" s="431"/>
      <c r="C27" s="321" t="s">
        <v>35</v>
      </c>
      <c r="D27" s="110" t="s">
        <v>37</v>
      </c>
      <c r="E27" s="110" t="s">
        <v>64</v>
      </c>
      <c r="F27" s="268" t="s">
        <v>75</v>
      </c>
      <c r="G27" s="208" t="s">
        <v>94</v>
      </c>
      <c r="H27" s="108"/>
    </row>
    <row r="28" spans="1:10" ht="18" customHeight="1" x14ac:dyDescent="0.15">
      <c r="A28" s="420" t="s">
        <v>266</v>
      </c>
      <c r="B28" s="313" t="s">
        <v>28</v>
      </c>
      <c r="C28" s="307">
        <v>2410</v>
      </c>
      <c r="D28" s="229">
        <v>2297</v>
      </c>
      <c r="E28" s="229">
        <v>2202</v>
      </c>
      <c r="F28" s="256">
        <v>2303</v>
      </c>
      <c r="G28" s="361">
        <v>2195</v>
      </c>
      <c r="H28" s="108"/>
    </row>
    <row r="29" spans="1:10" ht="18" customHeight="1" x14ac:dyDescent="0.15">
      <c r="A29" s="424"/>
      <c r="B29" s="311" t="s">
        <v>101</v>
      </c>
      <c r="C29" s="305">
        <v>1978</v>
      </c>
      <c r="D29" s="113">
        <v>2210</v>
      </c>
      <c r="E29" s="113">
        <v>2227</v>
      </c>
      <c r="F29" s="254">
        <v>2142</v>
      </c>
      <c r="G29" s="360">
        <v>2142</v>
      </c>
      <c r="H29" s="108"/>
    </row>
    <row r="30" spans="1:10" ht="18" customHeight="1" x14ac:dyDescent="0.15">
      <c r="A30" s="425"/>
      <c r="B30" s="312" t="s">
        <v>102</v>
      </c>
      <c r="C30" s="322">
        <v>82.1</v>
      </c>
      <c r="D30" s="299">
        <v>96.2</v>
      </c>
      <c r="E30" s="225">
        <v>101.1</v>
      </c>
      <c r="F30" s="255">
        <v>93</v>
      </c>
      <c r="G30" s="226">
        <v>97.58542141230069</v>
      </c>
      <c r="H30" s="123"/>
    </row>
    <row r="31" spans="1:10" ht="15.75" customHeight="1" x14ac:dyDescent="0.15">
      <c r="A31" s="28"/>
      <c r="B31" s="209"/>
      <c r="C31" s="209"/>
      <c r="D31" s="108"/>
      <c r="E31" s="187"/>
      <c r="F31" s="187"/>
      <c r="G31" s="408" t="s">
        <v>262</v>
      </c>
      <c r="H31" s="108"/>
    </row>
    <row r="32" spans="1:10" ht="15.75" customHeight="1" x14ac:dyDescent="0.15">
      <c r="A32" s="28"/>
      <c r="B32" s="108"/>
      <c r="C32" s="108"/>
      <c r="D32" s="108"/>
      <c r="E32" s="108"/>
      <c r="F32" s="108"/>
      <c r="G32" s="108"/>
      <c r="H32" s="108"/>
    </row>
    <row r="33" spans="1:8" ht="15" customHeight="1" x14ac:dyDescent="0.15">
      <c r="A33" s="108"/>
      <c r="B33" s="108"/>
      <c r="C33" s="108"/>
      <c r="D33" s="108"/>
      <c r="E33" s="108"/>
      <c r="F33" s="108"/>
      <c r="G33" s="108"/>
      <c r="H33" s="108"/>
    </row>
    <row r="34" spans="1:8" ht="15" customHeight="1" x14ac:dyDescent="0.15">
      <c r="A34" s="429" t="s">
        <v>119</v>
      </c>
      <c r="B34" s="429"/>
      <c r="C34" s="210"/>
      <c r="D34" s="108"/>
      <c r="E34" s="84"/>
      <c r="F34" s="84"/>
      <c r="G34" s="84" t="s">
        <v>98</v>
      </c>
      <c r="H34" s="108"/>
    </row>
    <row r="35" spans="1:8" ht="27" customHeight="1" x14ac:dyDescent="0.15">
      <c r="A35" s="430" t="s">
        <v>99</v>
      </c>
      <c r="B35" s="431"/>
      <c r="C35" s="321" t="s">
        <v>35</v>
      </c>
      <c r="D35" s="110" t="s">
        <v>37</v>
      </c>
      <c r="E35" s="110" t="s">
        <v>64</v>
      </c>
      <c r="F35" s="268" t="s">
        <v>75</v>
      </c>
      <c r="G35" s="208" t="s">
        <v>94</v>
      </c>
    </row>
    <row r="36" spans="1:8" ht="18" customHeight="1" x14ac:dyDescent="0.15">
      <c r="A36" s="439" t="s">
        <v>267</v>
      </c>
      <c r="B36" s="313" t="s">
        <v>28</v>
      </c>
      <c r="C36" s="307">
        <v>1217</v>
      </c>
      <c r="D36" s="229">
        <v>1179</v>
      </c>
      <c r="E36" s="229">
        <v>1251</v>
      </c>
      <c r="F36" s="256">
        <v>1216</v>
      </c>
      <c r="G36" s="361">
        <v>1178</v>
      </c>
    </row>
    <row r="37" spans="1:8" ht="18" customHeight="1" x14ac:dyDescent="0.15">
      <c r="A37" s="440"/>
      <c r="B37" s="311" t="s">
        <v>101</v>
      </c>
      <c r="C37" s="305">
        <v>1126</v>
      </c>
      <c r="D37" s="113">
        <v>1091</v>
      </c>
      <c r="E37" s="113">
        <v>1114</v>
      </c>
      <c r="F37" s="254">
        <v>1091</v>
      </c>
      <c r="G37" s="360">
        <v>1043</v>
      </c>
    </row>
    <row r="38" spans="1:8" ht="18" customHeight="1" x14ac:dyDescent="0.15">
      <c r="A38" s="441"/>
      <c r="B38" s="312" t="s">
        <v>102</v>
      </c>
      <c r="C38" s="323">
        <v>92.5</v>
      </c>
      <c r="D38" s="233">
        <v>92.5</v>
      </c>
      <c r="E38" s="233">
        <v>89</v>
      </c>
      <c r="F38" s="269">
        <v>89.7</v>
      </c>
      <c r="G38" s="241">
        <v>88.539898132427837</v>
      </c>
    </row>
    <row r="39" spans="1:8" ht="18" hidden="1" customHeight="1" x14ac:dyDescent="0.15">
      <c r="A39" s="442" t="s">
        <v>118</v>
      </c>
      <c r="B39" s="289" t="s">
        <v>28</v>
      </c>
      <c r="C39" s="211" t="s">
        <v>0</v>
      </c>
      <c r="D39" s="212" t="s">
        <v>0</v>
      </c>
      <c r="E39" s="213" t="s">
        <v>0</v>
      </c>
      <c r="F39" s="270"/>
      <c r="G39" s="214" t="s">
        <v>0</v>
      </c>
      <c r="H39" s="170" t="s">
        <v>62</v>
      </c>
    </row>
    <row r="40" spans="1:8" ht="18" hidden="1" customHeight="1" x14ac:dyDescent="0.15">
      <c r="A40" s="443"/>
      <c r="B40" s="289" t="s">
        <v>101</v>
      </c>
      <c r="C40" s="211" t="s">
        <v>0</v>
      </c>
      <c r="D40" s="212" t="s">
        <v>0</v>
      </c>
      <c r="E40" s="213" t="s">
        <v>0</v>
      </c>
      <c r="F40" s="270"/>
      <c r="G40" s="214" t="s">
        <v>0</v>
      </c>
    </row>
    <row r="41" spans="1:8" ht="18" hidden="1" customHeight="1" x14ac:dyDescent="0.15">
      <c r="A41" s="443"/>
      <c r="B41" s="289" t="s">
        <v>120</v>
      </c>
      <c r="C41" s="211" t="s">
        <v>0</v>
      </c>
      <c r="D41" s="212" t="s">
        <v>0</v>
      </c>
      <c r="E41" s="213" t="s">
        <v>0</v>
      </c>
      <c r="F41" s="270"/>
      <c r="G41" s="214" t="s">
        <v>0</v>
      </c>
    </row>
    <row r="42" spans="1:8" ht="15.75" customHeight="1" x14ac:dyDescent="0.15">
      <c r="A42" s="187" t="s">
        <v>121</v>
      </c>
      <c r="B42" s="300"/>
      <c r="C42" s="300"/>
      <c r="D42" s="300"/>
      <c r="E42" s="300"/>
      <c r="F42" s="300"/>
      <c r="G42" s="291" t="s">
        <v>95</v>
      </c>
      <c r="H42" s="170"/>
    </row>
    <row r="43" spans="1:8" ht="15.75" customHeight="1" x14ac:dyDescent="0.15">
      <c r="A43" s="301" t="s">
        <v>124</v>
      </c>
      <c r="B43" s="292"/>
      <c r="C43" s="292"/>
      <c r="D43" s="292"/>
      <c r="E43" s="209"/>
      <c r="F43" s="209"/>
      <c r="H43" s="108"/>
    </row>
    <row r="44" spans="1:8" ht="15.75" customHeight="1" x14ac:dyDescent="0.15">
      <c r="A44" s="28"/>
      <c r="B44" s="209"/>
      <c r="C44" s="209"/>
      <c r="D44" s="209"/>
      <c r="E44" s="209"/>
      <c r="F44" s="209"/>
      <c r="G44" s="209"/>
      <c r="H44" s="108"/>
    </row>
    <row r="45" spans="1:8" ht="15.75" customHeight="1" x14ac:dyDescent="0.15">
      <c r="A45" s="171" t="s">
        <v>69</v>
      </c>
      <c r="B45" s="172"/>
      <c r="C45" s="172"/>
      <c r="D45" s="172"/>
      <c r="E45" s="172"/>
      <c r="F45" s="172"/>
      <c r="G45" s="172"/>
      <c r="H45" s="108"/>
    </row>
    <row r="46" spans="1:8" ht="15.75" customHeight="1" x14ac:dyDescent="0.15">
      <c r="H46" s="108"/>
    </row>
    <row r="47" spans="1:8" ht="15.75" customHeight="1" x14ac:dyDescent="0.15">
      <c r="H47" s="108"/>
    </row>
    <row r="48" spans="1:8" ht="15.75" customHeight="1" x14ac:dyDescent="0.15"/>
  </sheetData>
  <mergeCells count="16">
    <mergeCell ref="A34:B34"/>
    <mergeCell ref="A35:B35"/>
    <mergeCell ref="A36:A38"/>
    <mergeCell ref="A39:A41"/>
    <mergeCell ref="A2:B2"/>
    <mergeCell ref="A3:B3"/>
    <mergeCell ref="A4:A6"/>
    <mergeCell ref="A7:A9"/>
    <mergeCell ref="A28:A30"/>
    <mergeCell ref="A20:A22"/>
    <mergeCell ref="A26:B26"/>
    <mergeCell ref="A27:B27"/>
    <mergeCell ref="A12:B12"/>
    <mergeCell ref="A13:B13"/>
    <mergeCell ref="A14:A16"/>
    <mergeCell ref="A17:A19"/>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0"/>
  <sheetViews>
    <sheetView showGridLines="0" view="pageBreakPreview" zoomScaleNormal="100" zoomScaleSheetLayoutView="100" workbookViewId="0">
      <selection sqref="A1:L1"/>
    </sheetView>
  </sheetViews>
  <sheetFormatPr defaultRowHeight="13.5" x14ac:dyDescent="0.15"/>
  <cols>
    <col min="1" max="1" width="3.75" style="4" customWidth="1"/>
    <col min="2" max="2" width="6.625" style="4" customWidth="1"/>
    <col min="3" max="3" width="9" style="4"/>
    <col min="4" max="12" width="7.625" style="4" customWidth="1"/>
    <col min="13" max="16384" width="9" style="4"/>
  </cols>
  <sheetData>
    <row r="1" spans="1:13" ht="21" x14ac:dyDescent="0.15">
      <c r="A1" s="433" t="s">
        <v>125</v>
      </c>
      <c r="B1" s="433"/>
      <c r="C1" s="433"/>
      <c r="D1" s="433"/>
      <c r="E1" s="433"/>
      <c r="F1" s="433"/>
      <c r="G1" s="433"/>
      <c r="H1" s="433"/>
      <c r="I1" s="433"/>
      <c r="J1" s="433"/>
      <c r="K1" s="433"/>
      <c r="L1" s="433"/>
    </row>
    <row r="2" spans="1:13" x14ac:dyDescent="0.15">
      <c r="A2" s="5"/>
      <c r="B2" s="5"/>
      <c r="C2" s="5"/>
      <c r="D2" s="5"/>
      <c r="E2" s="5"/>
      <c r="F2" s="5"/>
      <c r="G2" s="5"/>
      <c r="H2" s="5"/>
      <c r="I2" s="5"/>
      <c r="J2" s="5"/>
      <c r="K2" s="5"/>
      <c r="L2" s="84" t="s">
        <v>87</v>
      </c>
    </row>
    <row r="3" spans="1:13" ht="18" customHeight="1" x14ac:dyDescent="0.15">
      <c r="A3" s="454" t="s">
        <v>265</v>
      </c>
      <c r="B3" s="455"/>
      <c r="C3" s="456"/>
      <c r="D3" s="451" t="s">
        <v>64</v>
      </c>
      <c r="E3" s="451"/>
      <c r="F3" s="452"/>
      <c r="G3" s="460" t="s">
        <v>75</v>
      </c>
      <c r="H3" s="461"/>
      <c r="I3" s="462"/>
      <c r="J3" s="453" t="s">
        <v>94</v>
      </c>
      <c r="K3" s="451"/>
      <c r="L3" s="451"/>
    </row>
    <row r="4" spans="1:13" ht="18" customHeight="1" x14ac:dyDescent="0.15">
      <c r="A4" s="457"/>
      <c r="B4" s="458"/>
      <c r="C4" s="459"/>
      <c r="D4" s="328" t="s">
        <v>28</v>
      </c>
      <c r="E4" s="329" t="s">
        <v>29</v>
      </c>
      <c r="F4" s="332" t="s">
        <v>77</v>
      </c>
      <c r="G4" s="338" t="s">
        <v>28</v>
      </c>
      <c r="H4" s="331" t="s">
        <v>29</v>
      </c>
      <c r="I4" s="339" t="s">
        <v>77</v>
      </c>
      <c r="J4" s="336" t="s">
        <v>28</v>
      </c>
      <c r="K4" s="329" t="s">
        <v>29</v>
      </c>
      <c r="L4" s="330" t="s">
        <v>77</v>
      </c>
    </row>
    <row r="5" spans="1:13" s="14" customFormat="1" ht="20.100000000000001" customHeight="1" x14ac:dyDescent="0.15">
      <c r="A5" s="465" t="s">
        <v>126</v>
      </c>
      <c r="B5" s="465"/>
      <c r="C5" s="465"/>
      <c r="D5" s="324">
        <v>14199</v>
      </c>
      <c r="E5" s="325">
        <v>4824</v>
      </c>
      <c r="F5" s="333">
        <v>33.974223536868791</v>
      </c>
      <c r="G5" s="340">
        <v>14088</v>
      </c>
      <c r="H5" s="327">
        <v>4670</v>
      </c>
      <c r="I5" s="341">
        <v>33.1</v>
      </c>
      <c r="J5" s="367">
        <v>14266</v>
      </c>
      <c r="K5" s="325">
        <v>4330</v>
      </c>
      <c r="L5" s="326">
        <v>30.351885602130942</v>
      </c>
      <c r="M5" s="27"/>
    </row>
    <row r="6" spans="1:13" s="14" customFormat="1" ht="18" customHeight="1" x14ac:dyDescent="0.15">
      <c r="A6" s="466" t="s">
        <v>127</v>
      </c>
      <c r="B6" s="467" t="s">
        <v>128</v>
      </c>
      <c r="C6" s="222" t="s">
        <v>129</v>
      </c>
      <c r="D6" s="215">
        <v>1894</v>
      </c>
      <c r="E6" s="216">
        <v>150</v>
      </c>
      <c r="F6" s="334">
        <v>7.9197465681098205</v>
      </c>
      <c r="G6" s="342">
        <v>1959</v>
      </c>
      <c r="H6" s="271">
        <v>166</v>
      </c>
      <c r="I6" s="337">
        <v>8.5</v>
      </c>
      <c r="J6" s="368">
        <v>2033</v>
      </c>
      <c r="K6" s="216">
        <v>113</v>
      </c>
      <c r="L6" s="326">
        <v>5.5582882439744221</v>
      </c>
    </row>
    <row r="7" spans="1:13" s="14" customFormat="1" ht="18" customHeight="1" x14ac:dyDescent="0.15">
      <c r="A7" s="466"/>
      <c r="B7" s="467"/>
      <c r="C7" s="222" t="s">
        <v>130</v>
      </c>
      <c r="D7" s="215">
        <v>29117</v>
      </c>
      <c r="E7" s="216">
        <v>816</v>
      </c>
      <c r="F7" s="334">
        <v>2.8024865199024624</v>
      </c>
      <c r="G7" s="342">
        <v>29220</v>
      </c>
      <c r="H7" s="271">
        <v>771</v>
      </c>
      <c r="I7" s="337">
        <v>2.6</v>
      </c>
      <c r="J7" s="368">
        <v>29017</v>
      </c>
      <c r="K7" s="216">
        <v>700</v>
      </c>
      <c r="L7" s="326">
        <v>2.4123789502705311</v>
      </c>
    </row>
    <row r="8" spans="1:13" s="14" customFormat="1" ht="18" customHeight="1" x14ac:dyDescent="0.15">
      <c r="A8" s="466"/>
      <c r="B8" s="468" t="s">
        <v>131</v>
      </c>
      <c r="C8" s="222" t="s">
        <v>129</v>
      </c>
      <c r="D8" s="218" t="s">
        <v>0</v>
      </c>
      <c r="E8" s="217" t="s">
        <v>0</v>
      </c>
      <c r="F8" s="334" t="s">
        <v>0</v>
      </c>
      <c r="G8" s="342" t="s">
        <v>78</v>
      </c>
      <c r="H8" s="271" t="s">
        <v>0</v>
      </c>
      <c r="I8" s="337" t="s">
        <v>0</v>
      </c>
      <c r="J8" s="337" t="s">
        <v>78</v>
      </c>
      <c r="K8" s="217" t="s">
        <v>0</v>
      </c>
      <c r="L8" s="219" t="s">
        <v>0</v>
      </c>
    </row>
    <row r="9" spans="1:13" s="14" customFormat="1" ht="18" customHeight="1" x14ac:dyDescent="0.15">
      <c r="A9" s="466"/>
      <c r="B9" s="469"/>
      <c r="C9" s="222" t="s">
        <v>130</v>
      </c>
      <c r="D9" s="218" t="s">
        <v>0</v>
      </c>
      <c r="E9" s="217" t="s">
        <v>0</v>
      </c>
      <c r="F9" s="334" t="s">
        <v>0</v>
      </c>
      <c r="G9" s="342" t="s">
        <v>78</v>
      </c>
      <c r="H9" s="271" t="s">
        <v>0</v>
      </c>
      <c r="I9" s="337" t="s">
        <v>0</v>
      </c>
      <c r="J9" s="337" t="s">
        <v>78</v>
      </c>
      <c r="K9" s="217" t="s">
        <v>0</v>
      </c>
      <c r="L9" s="219" t="s">
        <v>0</v>
      </c>
    </row>
    <row r="10" spans="1:13" s="14" customFormat="1" ht="18" customHeight="1" x14ac:dyDescent="0.15">
      <c r="A10" s="466"/>
      <c r="B10" s="469" t="s">
        <v>132</v>
      </c>
      <c r="C10" s="470"/>
      <c r="D10" s="218" t="s">
        <v>0</v>
      </c>
      <c r="E10" s="217" t="s">
        <v>0</v>
      </c>
      <c r="F10" s="334" t="s">
        <v>0</v>
      </c>
      <c r="G10" s="342" t="s">
        <v>78</v>
      </c>
      <c r="H10" s="271" t="s">
        <v>0</v>
      </c>
      <c r="I10" s="337" t="s">
        <v>0</v>
      </c>
      <c r="J10" s="337" t="s">
        <v>78</v>
      </c>
      <c r="K10" s="217" t="s">
        <v>0</v>
      </c>
      <c r="L10" s="219" t="s">
        <v>0</v>
      </c>
    </row>
    <row r="11" spans="1:13" s="14" customFormat="1" ht="18" customHeight="1" x14ac:dyDescent="0.15">
      <c r="A11" s="463" t="s">
        <v>133</v>
      </c>
      <c r="B11" s="463"/>
      <c r="C11" s="463"/>
      <c r="D11" s="215">
        <v>50950</v>
      </c>
      <c r="E11" s="216">
        <v>3617</v>
      </c>
      <c r="F11" s="334">
        <v>7.0991167811579974</v>
      </c>
      <c r="G11" s="342">
        <v>51865</v>
      </c>
      <c r="H11" s="271">
        <v>3666</v>
      </c>
      <c r="I11" s="337">
        <v>7.1</v>
      </c>
      <c r="J11" s="368">
        <v>52642</v>
      </c>
      <c r="K11" s="216">
        <v>2784</v>
      </c>
      <c r="L11" s="219">
        <v>5.2885528665324273</v>
      </c>
    </row>
    <row r="12" spans="1:13" s="14" customFormat="1" ht="18" customHeight="1" x14ac:dyDescent="0.15">
      <c r="A12" s="463" t="s">
        <v>134</v>
      </c>
      <c r="B12" s="463"/>
      <c r="C12" s="463"/>
      <c r="D12" s="215">
        <v>50950</v>
      </c>
      <c r="E12" s="216">
        <v>4982</v>
      </c>
      <c r="F12" s="334">
        <v>9.7782139352306192</v>
      </c>
      <c r="G12" s="342">
        <v>51865</v>
      </c>
      <c r="H12" s="271">
        <v>4915</v>
      </c>
      <c r="I12" s="337">
        <v>9.5</v>
      </c>
      <c r="J12" s="368">
        <v>52642</v>
      </c>
      <c r="K12" s="216">
        <v>4105</v>
      </c>
      <c r="L12" s="219">
        <v>7.7979560047110663</v>
      </c>
    </row>
    <row r="13" spans="1:13" s="14" customFormat="1" ht="18" customHeight="1" x14ac:dyDescent="0.15">
      <c r="A13" s="463" t="s">
        <v>135</v>
      </c>
      <c r="B13" s="463"/>
      <c r="C13" s="463"/>
      <c r="D13" s="215">
        <v>50950</v>
      </c>
      <c r="E13" s="216">
        <v>5192</v>
      </c>
      <c r="F13" s="334">
        <v>10.190382728164868</v>
      </c>
      <c r="G13" s="342">
        <v>51865</v>
      </c>
      <c r="H13" s="271">
        <v>5027</v>
      </c>
      <c r="I13" s="337">
        <v>9.6999999999999993</v>
      </c>
      <c r="J13" s="368">
        <v>52642</v>
      </c>
      <c r="K13" s="216">
        <v>4150</v>
      </c>
      <c r="L13" s="219">
        <v>7.8834390790623461</v>
      </c>
    </row>
    <row r="14" spans="1:13" s="14" customFormat="1" ht="18" customHeight="1" x14ac:dyDescent="0.15">
      <c r="A14" s="463" t="s">
        <v>136</v>
      </c>
      <c r="B14" s="463"/>
      <c r="C14" s="463"/>
      <c r="D14" s="215">
        <v>39395</v>
      </c>
      <c r="E14" s="216">
        <v>3366</v>
      </c>
      <c r="F14" s="334">
        <v>8.544231501459576</v>
      </c>
      <c r="G14" s="342">
        <v>39907</v>
      </c>
      <c r="H14" s="271">
        <v>3589</v>
      </c>
      <c r="I14" s="337">
        <v>17.7</v>
      </c>
      <c r="J14" s="368">
        <v>40267</v>
      </c>
      <c r="K14" s="216">
        <v>3115</v>
      </c>
      <c r="L14" s="219">
        <v>16.600000000000001</v>
      </c>
    </row>
    <row r="15" spans="1:13" s="14" customFormat="1" ht="18" customHeight="1" x14ac:dyDescent="0.15">
      <c r="A15" s="464" t="s">
        <v>137</v>
      </c>
      <c r="B15" s="464"/>
      <c r="C15" s="464"/>
      <c r="D15" s="220">
        <v>26991</v>
      </c>
      <c r="E15" s="221">
        <v>2252</v>
      </c>
      <c r="F15" s="335">
        <v>8.3435219147123103</v>
      </c>
      <c r="G15" s="343">
        <v>27472</v>
      </c>
      <c r="H15" s="272">
        <v>2316</v>
      </c>
      <c r="I15" s="344">
        <v>17</v>
      </c>
      <c r="J15" s="369">
        <v>27872</v>
      </c>
      <c r="K15" s="221">
        <v>1759</v>
      </c>
      <c r="L15" s="370">
        <v>14.6</v>
      </c>
    </row>
    <row r="16" spans="1:13" s="14" customFormat="1" ht="15" customHeight="1" x14ac:dyDescent="0.15">
      <c r="A16" s="28" t="s">
        <v>138</v>
      </c>
      <c r="C16" s="29"/>
      <c r="D16" s="30"/>
      <c r="E16" s="30"/>
      <c r="F16" s="31"/>
      <c r="G16" s="31"/>
      <c r="H16" s="31"/>
      <c r="I16" s="31"/>
      <c r="J16" s="30"/>
      <c r="K16" s="30"/>
      <c r="L16" s="31" t="s">
        <v>95</v>
      </c>
    </row>
    <row r="17" spans="1:32" s="16" customFormat="1" ht="15.95" customHeight="1" x14ac:dyDescent="0.15">
      <c r="A17" s="32" t="s">
        <v>139</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4"/>
      <c r="AC17" s="34"/>
      <c r="AD17" s="34"/>
      <c r="AE17" s="21"/>
      <c r="AF17" s="21"/>
    </row>
    <row r="18" spans="1:32" s="16" customFormat="1" ht="15.95" customHeight="1" x14ac:dyDescent="0.15">
      <c r="A18" s="32"/>
      <c r="B18" s="33"/>
      <c r="C18" s="33"/>
      <c r="D18" s="33"/>
      <c r="E18" s="33"/>
      <c r="F18" s="127"/>
      <c r="G18" s="127"/>
      <c r="H18" s="127"/>
      <c r="I18" s="127"/>
      <c r="J18" s="33"/>
      <c r="K18" s="33"/>
      <c r="L18" s="33"/>
      <c r="M18" s="33"/>
      <c r="N18" s="33"/>
      <c r="O18" s="33"/>
      <c r="P18" s="33"/>
      <c r="Q18" s="33"/>
      <c r="R18" s="33"/>
      <c r="S18" s="33"/>
      <c r="T18" s="33"/>
      <c r="U18" s="33"/>
      <c r="V18" s="33"/>
      <c r="W18" s="33"/>
      <c r="X18" s="33"/>
      <c r="Y18" s="33"/>
      <c r="Z18" s="33"/>
      <c r="AA18" s="33"/>
      <c r="AB18" s="34"/>
      <c r="AC18" s="34"/>
      <c r="AD18" s="34"/>
      <c r="AE18" s="21"/>
      <c r="AF18" s="21"/>
    </row>
    <row r="19" spans="1:32" s="16" customFormat="1" ht="15.95" customHeight="1" x14ac:dyDescent="0.15">
      <c r="A19" s="32"/>
      <c r="B19" s="33"/>
      <c r="C19" s="33"/>
      <c r="D19" s="33"/>
      <c r="E19" s="33"/>
      <c r="F19" s="127"/>
      <c r="G19" s="127"/>
      <c r="H19" s="127"/>
      <c r="I19" s="127"/>
      <c r="J19" s="33"/>
      <c r="K19" s="33"/>
      <c r="L19" s="33"/>
      <c r="M19" s="33"/>
      <c r="N19" s="33"/>
      <c r="O19" s="33"/>
      <c r="P19" s="33"/>
      <c r="Q19" s="33"/>
      <c r="R19" s="33"/>
      <c r="S19" s="33"/>
      <c r="T19" s="33"/>
      <c r="U19" s="33"/>
      <c r="V19" s="33"/>
      <c r="W19" s="33"/>
      <c r="X19" s="33"/>
      <c r="Y19" s="33"/>
      <c r="Z19" s="33"/>
      <c r="AA19" s="33"/>
      <c r="AB19" s="34"/>
      <c r="AC19" s="34"/>
      <c r="AD19" s="34"/>
      <c r="AE19" s="21"/>
      <c r="AF19" s="21"/>
    </row>
    <row r="20" spans="1:32" s="14" customFormat="1" x14ac:dyDescent="0.15">
      <c r="A20" s="35"/>
      <c r="B20" s="174"/>
      <c r="C20" s="36"/>
      <c r="D20" s="5"/>
      <c r="E20" s="5"/>
      <c r="F20" s="127"/>
      <c r="G20" s="127"/>
      <c r="H20" s="127"/>
      <c r="I20" s="127"/>
      <c r="J20" s="5"/>
      <c r="K20" s="5"/>
      <c r="L20" s="5"/>
    </row>
    <row r="21" spans="1:32" s="14" customFormat="1" x14ac:dyDescent="0.15">
      <c r="A21" s="5"/>
      <c r="B21" s="174"/>
      <c r="C21" s="36"/>
      <c r="D21" s="5"/>
      <c r="E21" s="5"/>
      <c r="F21" s="127"/>
      <c r="G21" s="127"/>
      <c r="H21" s="127"/>
      <c r="I21" s="127"/>
      <c r="J21" s="5"/>
      <c r="K21" s="5"/>
      <c r="L21" s="5"/>
    </row>
    <row r="22" spans="1:32" s="14" customFormat="1" x14ac:dyDescent="0.15">
      <c r="A22" s="5"/>
      <c r="B22" s="174"/>
      <c r="C22" s="36"/>
      <c r="D22" s="5"/>
      <c r="E22" s="5"/>
      <c r="F22" s="127"/>
      <c r="G22" s="127"/>
      <c r="H22" s="127"/>
      <c r="I22" s="127"/>
      <c r="J22" s="5"/>
      <c r="K22" s="5"/>
      <c r="L22" s="5"/>
    </row>
    <row r="23" spans="1:32" s="14" customFormat="1" x14ac:dyDescent="0.15">
      <c r="A23" s="35"/>
      <c r="B23" s="174"/>
      <c r="C23" s="15"/>
      <c r="D23" s="15"/>
      <c r="E23" s="15"/>
      <c r="F23" s="15"/>
      <c r="G23" s="15"/>
      <c r="H23" s="15"/>
      <c r="I23" s="15"/>
      <c r="J23" s="15"/>
      <c r="K23" s="15"/>
      <c r="L23" s="15"/>
    </row>
    <row r="24" spans="1:32" x14ac:dyDescent="0.15">
      <c r="A24" s="174"/>
      <c r="B24" s="174"/>
      <c r="C24" s="5"/>
      <c r="D24" s="5"/>
      <c r="E24" s="5"/>
      <c r="F24" s="5"/>
      <c r="G24" s="5"/>
      <c r="H24" s="5"/>
      <c r="I24" s="5"/>
      <c r="J24" s="5"/>
      <c r="K24" s="5"/>
      <c r="L24" s="5"/>
    </row>
    <row r="25" spans="1:32" x14ac:dyDescent="0.15">
      <c r="A25" s="35"/>
      <c r="B25" s="174"/>
      <c r="C25" s="15"/>
      <c r="D25" s="15"/>
      <c r="E25" s="15"/>
      <c r="F25" s="15"/>
      <c r="G25" s="15"/>
      <c r="H25" s="15"/>
      <c r="I25" s="15"/>
      <c r="J25" s="15"/>
      <c r="K25" s="15"/>
      <c r="L25" s="15"/>
    </row>
    <row r="26" spans="1:32" x14ac:dyDescent="0.15">
      <c r="A26" s="5"/>
      <c r="B26" s="174"/>
      <c r="C26" s="5"/>
      <c r="D26" s="5"/>
      <c r="E26" s="5"/>
      <c r="F26" s="5"/>
      <c r="G26" s="5"/>
      <c r="H26" s="5"/>
      <c r="I26" s="5"/>
      <c r="J26" s="5"/>
      <c r="K26" s="5"/>
      <c r="L26" s="5"/>
    </row>
    <row r="27" spans="1:32" s="14" customFormat="1" x14ac:dyDescent="0.15">
      <c r="A27" s="35"/>
      <c r="B27" s="174"/>
      <c r="C27" s="36"/>
      <c r="D27" s="5"/>
      <c r="E27" s="5"/>
      <c r="F27" s="5"/>
      <c r="G27" s="5"/>
      <c r="H27" s="5"/>
      <c r="I27" s="5"/>
      <c r="J27" s="5"/>
      <c r="K27" s="5"/>
      <c r="L27" s="5"/>
    </row>
    <row r="28" spans="1:32" s="14" customFormat="1" x14ac:dyDescent="0.15">
      <c r="A28" s="5"/>
      <c r="B28" s="174"/>
      <c r="C28" s="36"/>
      <c r="D28" s="5"/>
      <c r="E28" s="5"/>
      <c r="F28" s="5"/>
      <c r="G28" s="5"/>
      <c r="H28" s="5"/>
      <c r="I28" s="5"/>
      <c r="J28" s="5"/>
      <c r="K28" s="5"/>
      <c r="L28" s="5"/>
    </row>
    <row r="29" spans="1:32" s="14" customFormat="1" x14ac:dyDescent="0.15">
      <c r="A29" s="5"/>
      <c r="B29" s="174"/>
      <c r="C29" s="36"/>
      <c r="D29" s="5"/>
      <c r="E29" s="5"/>
      <c r="F29" s="5"/>
      <c r="G29" s="5"/>
      <c r="H29" s="5"/>
      <c r="I29" s="5"/>
      <c r="J29" s="5"/>
      <c r="K29" s="5"/>
      <c r="L29" s="5"/>
    </row>
    <row r="30" spans="1:32" x14ac:dyDescent="0.15">
      <c r="B30" s="37"/>
    </row>
  </sheetData>
  <mergeCells count="15">
    <mergeCell ref="A12:C12"/>
    <mergeCell ref="A13:C13"/>
    <mergeCell ref="A14:C14"/>
    <mergeCell ref="A15:C15"/>
    <mergeCell ref="A5:C5"/>
    <mergeCell ref="A6:A10"/>
    <mergeCell ref="B6:B7"/>
    <mergeCell ref="B8:B9"/>
    <mergeCell ref="B10:C10"/>
    <mergeCell ref="A11:C11"/>
    <mergeCell ref="A1:L1"/>
    <mergeCell ref="D3:F3"/>
    <mergeCell ref="J3:L3"/>
    <mergeCell ref="A3:C4"/>
    <mergeCell ref="G3:I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
  <sheetViews>
    <sheetView showGridLines="0" view="pageBreakPreview" zoomScaleNormal="100" zoomScaleSheetLayoutView="100" workbookViewId="0">
      <selection sqref="A1:N1"/>
    </sheetView>
  </sheetViews>
  <sheetFormatPr defaultRowHeight="13.5" x14ac:dyDescent="0.15"/>
  <cols>
    <col min="1" max="1" width="10.875" style="4" customWidth="1"/>
    <col min="2" max="2" width="7.375" style="4" customWidth="1"/>
    <col min="3" max="14" width="5.75" style="4" customWidth="1"/>
    <col min="15" max="16384" width="9" style="4"/>
  </cols>
  <sheetData>
    <row r="1" spans="1:16" ht="21" x14ac:dyDescent="0.15">
      <c r="A1" s="433" t="s">
        <v>140</v>
      </c>
      <c r="B1" s="433"/>
      <c r="C1" s="433"/>
      <c r="D1" s="433"/>
      <c r="E1" s="433"/>
      <c r="F1" s="433"/>
      <c r="G1" s="433"/>
      <c r="H1" s="433"/>
      <c r="I1" s="433"/>
      <c r="J1" s="433"/>
      <c r="K1" s="433"/>
      <c r="L1" s="433"/>
      <c r="M1" s="433"/>
      <c r="N1" s="433"/>
    </row>
    <row r="2" spans="1:16" x14ac:dyDescent="0.15">
      <c r="A2" s="5"/>
      <c r="B2" s="5"/>
      <c r="C2" s="5"/>
      <c r="D2" s="5"/>
      <c r="E2" s="5"/>
      <c r="F2" s="5"/>
      <c r="G2" s="5"/>
      <c r="H2" s="5"/>
      <c r="I2" s="5"/>
      <c r="J2" s="5"/>
      <c r="K2" s="5"/>
      <c r="L2" s="471" t="s">
        <v>141</v>
      </c>
      <c r="M2" s="471"/>
      <c r="N2" s="471"/>
    </row>
    <row r="3" spans="1:16" ht="15.75" customHeight="1" x14ac:dyDescent="0.15">
      <c r="A3" s="478" t="s">
        <v>142</v>
      </c>
      <c r="B3" s="472" t="s">
        <v>143</v>
      </c>
      <c r="C3" s="474" t="s">
        <v>144</v>
      </c>
      <c r="D3" s="474" t="s">
        <v>145</v>
      </c>
      <c r="E3" s="474" t="s">
        <v>146</v>
      </c>
      <c r="F3" s="474" t="s">
        <v>147</v>
      </c>
      <c r="G3" s="474" t="s">
        <v>148</v>
      </c>
      <c r="H3" s="474" t="s">
        <v>149</v>
      </c>
      <c r="I3" s="474" t="s">
        <v>150</v>
      </c>
      <c r="J3" s="474" t="s">
        <v>151</v>
      </c>
      <c r="K3" s="474" t="s">
        <v>152</v>
      </c>
      <c r="L3" s="474" t="s">
        <v>153</v>
      </c>
      <c r="M3" s="474" t="s">
        <v>154</v>
      </c>
      <c r="N3" s="476" t="s">
        <v>155</v>
      </c>
    </row>
    <row r="4" spans="1:16" ht="15.75" customHeight="1" x14ac:dyDescent="0.15">
      <c r="A4" s="479"/>
      <c r="B4" s="473"/>
      <c r="C4" s="475"/>
      <c r="D4" s="475"/>
      <c r="E4" s="475"/>
      <c r="F4" s="475"/>
      <c r="G4" s="475"/>
      <c r="H4" s="475"/>
      <c r="I4" s="475"/>
      <c r="J4" s="475"/>
      <c r="K4" s="475"/>
      <c r="L4" s="475"/>
      <c r="M4" s="475"/>
      <c r="N4" s="477"/>
    </row>
    <row r="5" spans="1:16" ht="25.5" customHeight="1" x14ac:dyDescent="0.15">
      <c r="A5" s="13" t="s">
        <v>79</v>
      </c>
      <c r="B5" s="346">
        <v>1313</v>
      </c>
      <c r="C5" s="347">
        <v>107</v>
      </c>
      <c r="D5" s="347">
        <v>116</v>
      </c>
      <c r="E5" s="347">
        <v>134</v>
      </c>
      <c r="F5" s="347">
        <v>110</v>
      </c>
      <c r="G5" s="347">
        <v>117</v>
      </c>
      <c r="H5" s="347">
        <v>98</v>
      </c>
      <c r="I5" s="347">
        <v>80</v>
      </c>
      <c r="J5" s="347">
        <v>105</v>
      </c>
      <c r="K5" s="347">
        <v>105</v>
      </c>
      <c r="L5" s="347">
        <v>123</v>
      </c>
      <c r="M5" s="347">
        <v>116</v>
      </c>
      <c r="N5" s="348">
        <v>102</v>
      </c>
    </row>
    <row r="6" spans="1:16" s="25" customFormat="1" ht="25.5" customHeight="1" x14ac:dyDescent="0.15">
      <c r="A6" s="13" t="s">
        <v>59</v>
      </c>
      <c r="B6" s="22">
        <v>1236</v>
      </c>
      <c r="C6" s="19">
        <v>106</v>
      </c>
      <c r="D6" s="19">
        <v>127</v>
      </c>
      <c r="E6" s="19">
        <v>111</v>
      </c>
      <c r="F6" s="19">
        <v>106</v>
      </c>
      <c r="G6" s="19">
        <v>112</v>
      </c>
      <c r="H6" s="19">
        <v>78</v>
      </c>
      <c r="I6" s="19">
        <v>102</v>
      </c>
      <c r="J6" s="19">
        <v>90</v>
      </c>
      <c r="K6" s="19">
        <v>108</v>
      </c>
      <c r="L6" s="19">
        <v>117</v>
      </c>
      <c r="M6" s="19">
        <v>97</v>
      </c>
      <c r="N6" s="23">
        <v>82</v>
      </c>
      <c r="O6" s="24"/>
      <c r="P6" s="24"/>
    </row>
    <row r="7" spans="1:16" s="25" customFormat="1" ht="25.5" customHeight="1" x14ac:dyDescent="0.15">
      <c r="A7" s="13" t="s">
        <v>156</v>
      </c>
      <c r="B7" s="22">
        <v>1213</v>
      </c>
      <c r="C7" s="19">
        <v>99</v>
      </c>
      <c r="D7" s="19">
        <v>84</v>
      </c>
      <c r="E7" s="19">
        <v>96</v>
      </c>
      <c r="F7" s="19">
        <v>110</v>
      </c>
      <c r="G7" s="19">
        <v>112</v>
      </c>
      <c r="H7" s="19">
        <v>89</v>
      </c>
      <c r="I7" s="19">
        <v>104</v>
      </c>
      <c r="J7" s="19">
        <v>88</v>
      </c>
      <c r="K7" s="19">
        <v>95</v>
      </c>
      <c r="L7" s="19">
        <v>124</v>
      </c>
      <c r="M7" s="19">
        <v>112</v>
      </c>
      <c r="N7" s="23">
        <v>100</v>
      </c>
      <c r="O7" s="24"/>
      <c r="P7" s="24"/>
    </row>
    <row r="8" spans="1:16" s="25" customFormat="1" ht="25.5" customHeight="1" x14ac:dyDescent="0.15">
      <c r="A8" s="13" t="s">
        <v>157</v>
      </c>
      <c r="B8" s="22">
        <v>1254</v>
      </c>
      <c r="C8" s="19">
        <v>126</v>
      </c>
      <c r="D8" s="19">
        <v>105</v>
      </c>
      <c r="E8" s="19">
        <v>112</v>
      </c>
      <c r="F8" s="19">
        <v>104</v>
      </c>
      <c r="G8" s="19">
        <v>119</v>
      </c>
      <c r="H8" s="19">
        <v>100</v>
      </c>
      <c r="I8" s="19">
        <v>92</v>
      </c>
      <c r="J8" s="19">
        <v>105</v>
      </c>
      <c r="K8" s="19">
        <v>99</v>
      </c>
      <c r="L8" s="19">
        <v>95</v>
      </c>
      <c r="M8" s="19">
        <v>102</v>
      </c>
      <c r="N8" s="23">
        <v>95</v>
      </c>
      <c r="O8" s="24"/>
      <c r="P8" s="24"/>
    </row>
    <row r="9" spans="1:16" s="25" customFormat="1" ht="25.5" customHeight="1" x14ac:dyDescent="0.15">
      <c r="A9" s="180" t="s">
        <v>158</v>
      </c>
      <c r="B9" s="190">
        <v>1179</v>
      </c>
      <c r="C9" s="371">
        <v>120</v>
      </c>
      <c r="D9" s="371">
        <v>103</v>
      </c>
      <c r="E9" s="371">
        <v>126</v>
      </c>
      <c r="F9" s="371">
        <v>111</v>
      </c>
      <c r="G9" s="371">
        <v>101</v>
      </c>
      <c r="H9" s="371">
        <v>85</v>
      </c>
      <c r="I9" s="371">
        <v>99</v>
      </c>
      <c r="J9" s="371">
        <v>105</v>
      </c>
      <c r="K9" s="371">
        <v>78</v>
      </c>
      <c r="L9" s="371">
        <v>72</v>
      </c>
      <c r="M9" s="371">
        <v>84</v>
      </c>
      <c r="N9" s="372">
        <v>95</v>
      </c>
      <c r="O9" s="24"/>
      <c r="P9" s="24"/>
    </row>
    <row r="10" spans="1:16" s="14" customFormat="1" x14ac:dyDescent="0.15">
      <c r="A10" s="47" t="s">
        <v>263</v>
      </c>
      <c r="B10" s="15"/>
      <c r="C10" s="15"/>
      <c r="D10" s="15"/>
      <c r="E10" s="15"/>
      <c r="F10" s="15"/>
      <c r="G10" s="15"/>
      <c r="H10" s="15"/>
      <c r="I10" s="15"/>
      <c r="J10" s="15"/>
      <c r="K10" s="15"/>
      <c r="L10" s="413" t="s">
        <v>159</v>
      </c>
      <c r="M10" s="413"/>
      <c r="N10" s="413"/>
    </row>
  </sheetData>
  <mergeCells count="17">
    <mergeCell ref="L10:N10"/>
    <mergeCell ref="A1:N1"/>
    <mergeCell ref="L2:N2"/>
    <mergeCell ref="B3:B4"/>
    <mergeCell ref="C3:C4"/>
    <mergeCell ref="D3:D4"/>
    <mergeCell ref="E3:E4"/>
    <mergeCell ref="F3:F4"/>
    <mergeCell ref="G3:G4"/>
    <mergeCell ref="H3:H4"/>
    <mergeCell ref="I3:I4"/>
    <mergeCell ref="J3:J4"/>
    <mergeCell ref="K3:K4"/>
    <mergeCell ref="L3:L4"/>
    <mergeCell ref="M3:M4"/>
    <mergeCell ref="N3:N4"/>
    <mergeCell ref="A3:A4"/>
  </mergeCells>
  <phoneticPr fontId="2"/>
  <pageMargins left="0.25" right="0.25"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5"/>
  <sheetViews>
    <sheetView showGridLines="0" view="pageBreakPreview" zoomScaleNormal="100" zoomScaleSheetLayoutView="100" workbookViewId="0">
      <selection sqref="A1:K1"/>
    </sheetView>
  </sheetViews>
  <sheetFormatPr defaultRowHeight="13.5" x14ac:dyDescent="0.15"/>
  <cols>
    <col min="1" max="1" width="10.875" style="38" customWidth="1"/>
    <col min="2" max="5" width="8.625" style="38" customWidth="1"/>
    <col min="6" max="6" width="7.125" style="38" customWidth="1"/>
    <col min="7" max="10" width="6.625" style="38" customWidth="1"/>
    <col min="11" max="11" width="9.625" style="38" customWidth="1"/>
    <col min="12" max="16384" width="9" style="38"/>
  </cols>
  <sheetData>
    <row r="1" spans="1:11" ht="21" x14ac:dyDescent="0.15">
      <c r="A1" s="433" t="s">
        <v>160</v>
      </c>
      <c r="B1" s="480"/>
      <c r="C1" s="480"/>
      <c r="D1" s="480"/>
      <c r="E1" s="480"/>
      <c r="F1" s="480"/>
      <c r="G1" s="480"/>
      <c r="H1" s="480"/>
      <c r="I1" s="480"/>
      <c r="J1" s="480"/>
      <c r="K1" s="480"/>
    </row>
    <row r="2" spans="1:11" x14ac:dyDescent="0.15">
      <c r="A2" s="5"/>
      <c r="B2" s="5"/>
      <c r="C2" s="5"/>
      <c r="D2" s="5"/>
      <c r="E2" s="5"/>
      <c r="F2" s="5"/>
      <c r="G2" s="5"/>
      <c r="H2" s="5"/>
      <c r="I2" s="5"/>
      <c r="J2" s="5"/>
      <c r="K2" s="84" t="s">
        <v>161</v>
      </c>
    </row>
    <row r="3" spans="1:11" ht="20.100000000000001" customHeight="1" x14ac:dyDescent="0.15">
      <c r="A3" s="451"/>
      <c r="B3" s="485" t="s">
        <v>162</v>
      </c>
      <c r="C3" s="483" t="s">
        <v>163</v>
      </c>
      <c r="D3" s="483" t="s">
        <v>164</v>
      </c>
      <c r="E3" s="460" t="s">
        <v>165</v>
      </c>
      <c r="F3" s="461"/>
      <c r="G3" s="461"/>
      <c r="H3" s="461"/>
      <c r="I3" s="461"/>
      <c r="J3" s="462"/>
      <c r="K3" s="302" t="s">
        <v>166</v>
      </c>
    </row>
    <row r="4" spans="1:11" ht="20.100000000000001" customHeight="1" x14ac:dyDescent="0.15">
      <c r="A4" s="481"/>
      <c r="B4" s="486"/>
      <c r="C4" s="484"/>
      <c r="D4" s="484"/>
      <c r="E4" s="39" t="s">
        <v>167</v>
      </c>
      <c r="F4" s="7" t="s">
        <v>168</v>
      </c>
      <c r="G4" s="7" t="s">
        <v>169</v>
      </c>
      <c r="H4" s="7" t="s">
        <v>170</v>
      </c>
      <c r="I4" s="7" t="s">
        <v>171</v>
      </c>
      <c r="J4" s="7" t="s">
        <v>172</v>
      </c>
      <c r="K4" s="40" t="s">
        <v>173</v>
      </c>
    </row>
    <row r="5" spans="1:11" s="44" customFormat="1" ht="20.100000000000001" customHeight="1" x14ac:dyDescent="0.15">
      <c r="A5" s="13" t="s">
        <v>35</v>
      </c>
      <c r="B5" s="41">
        <v>42516</v>
      </c>
      <c r="C5" s="42">
        <v>321</v>
      </c>
      <c r="D5" s="42">
        <v>21716</v>
      </c>
      <c r="E5" s="42">
        <v>26980</v>
      </c>
      <c r="F5" s="43">
        <v>22798</v>
      </c>
      <c r="G5" s="43">
        <v>504</v>
      </c>
      <c r="H5" s="43">
        <v>470</v>
      </c>
      <c r="I5" s="43">
        <v>3193</v>
      </c>
      <c r="J5" s="45">
        <v>15</v>
      </c>
      <c r="K5" s="20">
        <v>73.900000000000006</v>
      </c>
    </row>
    <row r="6" spans="1:11" s="44" customFormat="1" ht="19.5" customHeight="1" x14ac:dyDescent="0.15">
      <c r="A6" s="13" t="s">
        <v>37</v>
      </c>
      <c r="B6" s="41">
        <v>43060</v>
      </c>
      <c r="C6" s="42">
        <v>319</v>
      </c>
      <c r="D6" s="42">
        <v>21561</v>
      </c>
      <c r="E6" s="42">
        <v>26919</v>
      </c>
      <c r="F6" s="43">
        <v>22799</v>
      </c>
      <c r="G6" s="43">
        <v>533</v>
      </c>
      <c r="H6" s="43">
        <v>448</v>
      </c>
      <c r="I6" s="43">
        <v>3124</v>
      </c>
      <c r="J6" s="45">
        <v>15</v>
      </c>
      <c r="K6" s="20">
        <v>73.8</v>
      </c>
    </row>
    <row r="7" spans="1:11" s="44" customFormat="1" ht="20.100000000000001" customHeight="1" x14ac:dyDescent="0.15">
      <c r="A7" s="13" t="s">
        <v>64</v>
      </c>
      <c r="B7" s="41">
        <v>43834</v>
      </c>
      <c r="C7" s="42">
        <v>318</v>
      </c>
      <c r="D7" s="42">
        <v>20779</v>
      </c>
      <c r="E7" s="42">
        <v>27800</v>
      </c>
      <c r="F7" s="43">
        <v>23354</v>
      </c>
      <c r="G7" s="43">
        <v>581</v>
      </c>
      <c r="H7" s="43">
        <v>522</v>
      </c>
      <c r="I7" s="43">
        <v>3326</v>
      </c>
      <c r="J7" s="45">
        <v>17</v>
      </c>
      <c r="K7" s="20">
        <v>76.2</v>
      </c>
    </row>
    <row r="8" spans="1:11" s="44" customFormat="1" ht="20.100000000000001" customHeight="1" x14ac:dyDescent="0.15">
      <c r="A8" s="13" t="s">
        <v>75</v>
      </c>
      <c r="B8" s="41">
        <v>44793</v>
      </c>
      <c r="C8" s="42">
        <v>319</v>
      </c>
      <c r="D8" s="42">
        <v>21908</v>
      </c>
      <c r="E8" s="42">
        <v>27681</v>
      </c>
      <c r="F8" s="43">
        <v>22939</v>
      </c>
      <c r="G8" s="43">
        <v>591</v>
      </c>
      <c r="H8" s="43">
        <v>598</v>
      </c>
      <c r="I8" s="43">
        <v>3530</v>
      </c>
      <c r="J8" s="45">
        <v>23</v>
      </c>
      <c r="K8" s="20">
        <v>75.8</v>
      </c>
    </row>
    <row r="9" spans="1:11" s="44" customFormat="1" ht="20.100000000000001" customHeight="1" x14ac:dyDescent="0.15">
      <c r="A9" s="180" t="s">
        <v>94</v>
      </c>
      <c r="B9" s="373">
        <v>45805</v>
      </c>
      <c r="C9" s="191">
        <v>314</v>
      </c>
      <c r="D9" s="191">
        <v>23664</v>
      </c>
      <c r="E9" s="191">
        <v>28344</v>
      </c>
      <c r="F9" s="374">
        <v>22684</v>
      </c>
      <c r="G9" s="374">
        <v>700</v>
      </c>
      <c r="H9" s="374">
        <v>685</v>
      </c>
      <c r="I9" s="374">
        <v>4251</v>
      </c>
      <c r="J9" s="375">
        <v>24</v>
      </c>
      <c r="K9" s="192">
        <v>77.654794520547952</v>
      </c>
    </row>
    <row r="10" spans="1:11" s="44" customFormat="1" x14ac:dyDescent="0.15">
      <c r="A10" s="1"/>
      <c r="B10" s="2"/>
      <c r="C10" s="2"/>
      <c r="D10" s="2"/>
      <c r="E10" s="2"/>
      <c r="F10" s="46"/>
      <c r="G10" s="46"/>
      <c r="H10" s="46"/>
      <c r="I10" s="482" t="s">
        <v>174</v>
      </c>
      <c r="J10" s="482"/>
      <c r="K10" s="482"/>
    </row>
    <row r="11" spans="1:11" x14ac:dyDescent="0.15">
      <c r="A11" s="47"/>
      <c r="B11" s="47"/>
      <c r="C11" s="47"/>
      <c r="D11" s="47"/>
      <c r="E11" s="47"/>
      <c r="F11" s="47"/>
      <c r="G11" s="47"/>
      <c r="H11" s="5"/>
      <c r="I11" s="5"/>
      <c r="J11" s="5"/>
      <c r="K11" s="5"/>
    </row>
    <row r="12" spans="1:11" x14ac:dyDescent="0.15">
      <c r="A12" s="47"/>
      <c r="B12" s="47"/>
      <c r="C12" s="47"/>
      <c r="D12" s="47"/>
      <c r="E12" s="47"/>
      <c r="F12" s="47"/>
      <c r="G12" s="47"/>
      <c r="H12" s="5"/>
      <c r="I12" s="5"/>
      <c r="J12" s="5"/>
      <c r="K12" s="5"/>
    </row>
    <row r="13" spans="1:11" x14ac:dyDescent="0.15">
      <c r="A13" s="28"/>
    </row>
    <row r="14" spans="1:11" x14ac:dyDescent="0.15">
      <c r="A14" s="47"/>
    </row>
    <row r="15" spans="1:11" x14ac:dyDescent="0.15">
      <c r="A15" s="47"/>
    </row>
  </sheetData>
  <mergeCells count="7">
    <mergeCell ref="A1:K1"/>
    <mergeCell ref="A3:A4"/>
    <mergeCell ref="E3:J3"/>
    <mergeCell ref="I10:K10"/>
    <mergeCell ref="D3:D4"/>
    <mergeCell ref="C3:C4"/>
    <mergeCell ref="B3:B4"/>
  </mergeCells>
  <phoneticPr fontId="2"/>
  <pageMargins left="0.75" right="0.75" top="1" bottom="1"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1"/>
  <sheetViews>
    <sheetView showGridLines="0" view="pageBreakPreview" zoomScaleNormal="100" zoomScaleSheetLayoutView="100" workbookViewId="0">
      <selection sqref="A1:D1"/>
    </sheetView>
  </sheetViews>
  <sheetFormatPr defaultRowHeight="13.5" x14ac:dyDescent="0.15"/>
  <cols>
    <col min="1" max="4" width="21.25" style="38" customWidth="1"/>
    <col min="5" max="16384" width="9" style="38"/>
  </cols>
  <sheetData>
    <row r="1" spans="1:4" ht="21" x14ac:dyDescent="0.15">
      <c r="A1" s="433" t="s">
        <v>175</v>
      </c>
      <c r="B1" s="433"/>
      <c r="C1" s="433"/>
      <c r="D1" s="433"/>
    </row>
    <row r="2" spans="1:4" x14ac:dyDescent="0.15">
      <c r="A2" s="5"/>
      <c r="B2" s="5"/>
      <c r="C2" s="5"/>
      <c r="D2" s="84" t="s">
        <v>176</v>
      </c>
    </row>
    <row r="3" spans="1:4" ht="20.100000000000001" customHeight="1" x14ac:dyDescent="0.15">
      <c r="A3" s="451"/>
      <c r="B3" s="277" t="s">
        <v>177</v>
      </c>
      <c r="C3" s="275" t="s">
        <v>178</v>
      </c>
      <c r="D3" s="48" t="s">
        <v>179</v>
      </c>
    </row>
    <row r="4" spans="1:4" ht="20.100000000000001" customHeight="1" x14ac:dyDescent="0.15">
      <c r="A4" s="481"/>
      <c r="B4" s="51" t="s">
        <v>180</v>
      </c>
      <c r="C4" s="39" t="s">
        <v>181</v>
      </c>
      <c r="D4" s="40" t="s">
        <v>182</v>
      </c>
    </row>
    <row r="5" spans="1:4" s="44" customFormat="1" ht="20.100000000000001" customHeight="1" x14ac:dyDescent="0.15">
      <c r="A5" s="287" t="s">
        <v>35</v>
      </c>
      <c r="B5" s="115">
        <v>312</v>
      </c>
      <c r="C5" s="49">
        <v>3209</v>
      </c>
      <c r="D5" s="50">
        <v>10.3</v>
      </c>
    </row>
    <row r="6" spans="1:4" s="44" customFormat="1" ht="20.100000000000001" customHeight="1" x14ac:dyDescent="0.15">
      <c r="A6" s="287" t="s">
        <v>37</v>
      </c>
      <c r="B6" s="115">
        <v>308</v>
      </c>
      <c r="C6" s="49">
        <v>3156</v>
      </c>
      <c r="D6" s="50">
        <v>10.199999999999999</v>
      </c>
    </row>
    <row r="7" spans="1:4" s="44" customFormat="1" ht="20.100000000000001" customHeight="1" x14ac:dyDescent="0.15">
      <c r="A7" s="287" t="s">
        <v>64</v>
      </c>
      <c r="B7" s="115">
        <v>308</v>
      </c>
      <c r="C7" s="49">
        <v>2996</v>
      </c>
      <c r="D7" s="50">
        <v>9.6999999999999993</v>
      </c>
    </row>
    <row r="8" spans="1:4" s="44" customFormat="1" ht="20.100000000000001" customHeight="1" x14ac:dyDescent="0.15">
      <c r="A8" s="287" t="s">
        <v>75</v>
      </c>
      <c r="B8" s="115">
        <v>311</v>
      </c>
      <c r="C8" s="49">
        <v>2960</v>
      </c>
      <c r="D8" s="50">
        <v>9.5</v>
      </c>
    </row>
    <row r="9" spans="1:4" s="44" customFormat="1" ht="20.100000000000001" customHeight="1" x14ac:dyDescent="0.15">
      <c r="A9" s="193" t="s">
        <v>94</v>
      </c>
      <c r="B9" s="376">
        <v>310</v>
      </c>
      <c r="C9" s="377">
        <v>2856</v>
      </c>
      <c r="D9" s="378">
        <v>9.1999999999999993</v>
      </c>
    </row>
    <row r="10" spans="1:4" s="44" customFormat="1" x14ac:dyDescent="0.15">
      <c r="A10" s="15"/>
      <c r="B10" s="15"/>
      <c r="C10" s="413" t="s">
        <v>183</v>
      </c>
      <c r="D10" s="413"/>
    </row>
    <row r="11" spans="1:4" x14ac:dyDescent="0.15">
      <c r="A11" s="487"/>
      <c r="B11" s="487"/>
    </row>
  </sheetData>
  <mergeCells count="4">
    <mergeCell ref="A1:D1"/>
    <mergeCell ref="A3:A4"/>
    <mergeCell ref="C10:D10"/>
    <mergeCell ref="A11:B11"/>
  </mergeCells>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0"/>
  <sheetViews>
    <sheetView showGridLines="0" view="pageBreakPreview" zoomScaleNormal="100" zoomScaleSheetLayoutView="100" workbookViewId="0">
      <selection sqref="A1:E1"/>
    </sheetView>
  </sheetViews>
  <sheetFormatPr defaultRowHeight="13.5" x14ac:dyDescent="0.15"/>
  <cols>
    <col min="1" max="1" width="20.625" style="38" customWidth="1"/>
    <col min="2" max="2" width="20.875" style="38" customWidth="1"/>
    <col min="3" max="3" width="20.625" style="38" customWidth="1"/>
    <col min="4" max="5" width="12.125" style="38" customWidth="1"/>
    <col min="6" max="16384" width="9" style="38"/>
  </cols>
  <sheetData>
    <row r="1" spans="1:5" ht="21" x14ac:dyDescent="0.15">
      <c r="A1" s="433" t="s">
        <v>184</v>
      </c>
      <c r="B1" s="433"/>
      <c r="C1" s="433"/>
      <c r="D1" s="433"/>
      <c r="E1" s="433"/>
    </row>
    <row r="2" spans="1:5" ht="13.5" customHeight="1" x14ac:dyDescent="0.15">
      <c r="A2" s="5"/>
      <c r="B2" s="5"/>
      <c r="C2" s="5"/>
      <c r="D2" s="5"/>
      <c r="E2" s="84" t="s">
        <v>185</v>
      </c>
    </row>
    <row r="3" spans="1:5" ht="18.75" customHeight="1" x14ac:dyDescent="0.15">
      <c r="A3" s="451"/>
      <c r="B3" s="472" t="s">
        <v>186</v>
      </c>
      <c r="C3" s="351" t="s">
        <v>187</v>
      </c>
      <c r="D3" s="488" t="s">
        <v>188</v>
      </c>
      <c r="E3" s="489"/>
    </row>
    <row r="4" spans="1:5" ht="18.75" customHeight="1" x14ac:dyDescent="0.15">
      <c r="A4" s="481"/>
      <c r="B4" s="473"/>
      <c r="C4" s="39" t="s">
        <v>189</v>
      </c>
      <c r="D4" s="352" t="s">
        <v>190</v>
      </c>
      <c r="E4" s="350" t="s">
        <v>191</v>
      </c>
    </row>
    <row r="5" spans="1:5" s="44" customFormat="1" ht="18.75" customHeight="1" x14ac:dyDescent="0.15">
      <c r="A5" s="356" t="s">
        <v>35</v>
      </c>
      <c r="B5" s="128" t="s">
        <v>60</v>
      </c>
      <c r="C5" s="116">
        <v>59</v>
      </c>
      <c r="D5" s="116">
        <v>4</v>
      </c>
      <c r="E5" s="117" t="s">
        <v>0</v>
      </c>
    </row>
    <row r="6" spans="1:5" s="44" customFormat="1" ht="18.75" customHeight="1" x14ac:dyDescent="0.15">
      <c r="A6" s="103" t="s">
        <v>37</v>
      </c>
      <c r="B6" s="128" t="s">
        <v>61</v>
      </c>
      <c r="C6" s="116">
        <v>33</v>
      </c>
      <c r="D6" s="116">
        <v>2</v>
      </c>
      <c r="E6" s="117" t="s">
        <v>0</v>
      </c>
    </row>
    <row r="7" spans="1:5" s="44" customFormat="1" ht="18.75" customHeight="1" x14ac:dyDescent="0.15">
      <c r="A7" s="103" t="s">
        <v>64</v>
      </c>
      <c r="B7" s="129" t="s">
        <v>80</v>
      </c>
      <c r="C7" s="116">
        <v>26</v>
      </c>
      <c r="D7" s="116">
        <v>2</v>
      </c>
      <c r="E7" s="117" t="s">
        <v>0</v>
      </c>
    </row>
    <row r="8" spans="1:5" s="44" customFormat="1" ht="18.75" customHeight="1" x14ac:dyDescent="0.15">
      <c r="A8" s="103" t="s">
        <v>75</v>
      </c>
      <c r="B8" s="129" t="s">
        <v>81</v>
      </c>
      <c r="C8" s="116">
        <v>27</v>
      </c>
      <c r="D8" s="116">
        <v>2</v>
      </c>
      <c r="E8" s="117" t="s">
        <v>0</v>
      </c>
    </row>
    <row r="9" spans="1:5" s="44" customFormat="1" ht="18.75" customHeight="1" x14ac:dyDescent="0.15">
      <c r="A9" s="194" t="s">
        <v>94</v>
      </c>
      <c r="B9" s="379" t="s">
        <v>192</v>
      </c>
      <c r="C9" s="380">
        <v>31</v>
      </c>
      <c r="D9" s="380">
        <v>5</v>
      </c>
      <c r="E9" s="381" t="s">
        <v>0</v>
      </c>
    </row>
    <row r="10" spans="1:5" x14ac:dyDescent="0.15">
      <c r="A10" s="52" t="s">
        <v>193</v>
      </c>
      <c r="B10" s="52"/>
      <c r="C10" s="15"/>
      <c r="D10" s="482" t="s">
        <v>194</v>
      </c>
      <c r="E10" s="482"/>
    </row>
  </sheetData>
  <mergeCells count="5">
    <mergeCell ref="A1:E1"/>
    <mergeCell ref="A3:A4"/>
    <mergeCell ref="B3:B4"/>
    <mergeCell ref="D3:E3"/>
    <mergeCell ref="D10:E10"/>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グラフ </vt:lpstr>
      <vt:lpstr>9-1母子保健事業健康診査状況 </vt:lpstr>
      <vt:lpstr>9-2予防接種の状況(1)</vt:lpstr>
      <vt:lpstr>9-2予防接種の状況(2)</vt:lpstr>
      <vt:lpstr>9-3各種健診(検診受診状況</vt:lpstr>
      <vt:lpstr>9-4親子健康手帳交付状況</vt:lpstr>
      <vt:lpstr>9-5ごみ処理状況</vt:lpstr>
      <vt:lpstr>9-6し尿処理状況</vt:lpstr>
      <vt:lpstr>9-7畜犬野犬等の状況 </vt:lpstr>
      <vt:lpstr>9-8公害苦情一覧</vt:lpstr>
      <vt:lpstr>9-9国民健康保険加入状況</vt:lpstr>
      <vt:lpstr>9-10国民健康保険受診状況</vt:lpstr>
      <vt:lpstr>9-11国民健康保険税賦課</vt:lpstr>
      <vt:lpstr>9-12国民健康保険の出産育児</vt:lpstr>
      <vt:lpstr>9-13医療施設数、病床数</vt:lpstr>
      <vt:lpstr>'9-10国民健康保険受診状況'!Print_Area</vt:lpstr>
      <vt:lpstr>'9-11国民健康保険税賦課'!Print_Area</vt:lpstr>
      <vt:lpstr>'9-12国民健康保険の出産育児'!Print_Area</vt:lpstr>
      <vt:lpstr>'9-13医療施設数、病床数'!Print_Area</vt:lpstr>
      <vt:lpstr>'9-1母子保健事業健康診査状況 '!Print_Area</vt:lpstr>
      <vt:lpstr>'9-2予防接種の状況(1)'!Print_Area</vt:lpstr>
      <vt:lpstr>'9-2予防接種の状況(2)'!Print_Area</vt:lpstr>
      <vt:lpstr>'9-5ごみ処理状況'!Print_Area</vt:lpstr>
      <vt:lpstr>'9-6し尿処理状況'!Print_Area</vt:lpstr>
      <vt:lpstr>'9-8公害苦情一覧'!Print_Area</vt:lpstr>
      <vt:lpstr>'9-9国民健康保険加入状況'!Print_Area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2022-03-15T02:23:32Z</cp:lastPrinted>
  <dcterms:created xsi:type="dcterms:W3CDTF">2014-03-11T00:00:40Z</dcterms:created>
  <dcterms:modified xsi:type="dcterms:W3CDTF">2022-03-25T07:37:12Z</dcterms:modified>
</cp:coreProperties>
</file>