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26790" yWindow="-120" windowWidth="20730" windowHeight="11160" tabRatio="803"/>
  </bookViews>
  <sheets>
    <sheet name="グラフ " sheetId="1" r:id="rId1"/>
    <sheet name="14-1議会開催状況" sheetId="2" r:id="rId2"/>
    <sheet name="14-2議案・請願・陳情等" sheetId="3" r:id="rId3"/>
    <sheet name="14-3会派別議員数" sheetId="4" r:id="rId4"/>
    <sheet name="14-4年齢別議員数 14-5職業別議員数" sheetId="7" r:id="rId5"/>
    <sheet name="14-6一般会計（その１）" sheetId="8" r:id="rId6"/>
    <sheet name="14-6一般会計（その２）" sheetId="9" r:id="rId7"/>
    <sheet name="14-7一般会計（歳出）" sheetId="10" r:id="rId8"/>
    <sheet name="14-8国民健康保険特別会計  " sheetId="26" r:id="rId9"/>
    <sheet name="14-9後期高齢者 " sheetId="27" r:id="rId10"/>
    <sheet name="14-10介護保険" sheetId="18" r:id="rId11"/>
    <sheet name="14-11宇地泊第二土地" sheetId="20" r:id="rId12"/>
    <sheet name="14-12佐真下第二土地" sheetId="21" r:id="rId13"/>
    <sheet name="14-13西普天間地区土地" sheetId="30" r:id="rId14"/>
    <sheet name="14-14下水道事業特別会計予算現額及び決算額 " sheetId="29" r:id="rId15"/>
    <sheet name="14-15 水道事業会計" sheetId="32" r:id="rId16"/>
    <sheet name="14-16 下水道事業会計" sheetId="33" r:id="rId17"/>
    <sheet name="14-17目的別市債現在高の状況" sheetId="11" r:id="rId18"/>
    <sheet name="14-18借入先別市債未償還額" sheetId="12" r:id="rId19"/>
    <sheet name="14-19市有財産" sheetId="13" r:id="rId20"/>
    <sheet name="14-20市税の決算額" sheetId="14" r:id="rId21"/>
    <sheet name="14-21無料法律相談受付件数　14-22消費相談受付件数" sheetId="23" r:id="rId22"/>
    <sheet name="14-23歴代三役名" sheetId="24" r:id="rId23"/>
    <sheet name="14-24歴代正副議長名 " sheetId="5" r:id="rId24"/>
    <sheet name="14-25市議会議員名簿" sheetId="28" r:id="rId25"/>
    <sheet name="14-26市職員数 " sheetId="31" r:id="rId26"/>
  </sheets>
  <definedNames>
    <definedName name="aaa" localSheetId="13">#REF!</definedName>
    <definedName name="aaa" localSheetId="15">#REF!</definedName>
    <definedName name="aaa" localSheetId="16">#REF!</definedName>
    <definedName name="aaa" localSheetId="25">#REF!</definedName>
    <definedName name="aaa">#REF!</definedName>
    <definedName name="_xlnm.Print_Area" localSheetId="10">'14-10介護保険'!$A$1:$Q$17</definedName>
    <definedName name="_xlnm.Print_Area" localSheetId="14">'14-14下水道事業特別会計予算現額及び決算額 '!$A$1:$F$25</definedName>
    <definedName name="_xlnm.Print_Area" localSheetId="15">'14-15 水道事業会計'!$A$1:$H$42</definedName>
    <definedName name="_xlnm.Print_Area" localSheetId="16">'14-16 下水道事業会計'!$A$1:$H$46</definedName>
    <definedName name="_xlnm.Print_Area" localSheetId="17">'14-17目的別市債現在高の状況'!$A$1:$G$24</definedName>
    <definedName name="_xlnm.Print_Area" localSheetId="21">'14-21無料法律相談受付件数　14-22消費相談受付件数'!$A$1:$P$51</definedName>
    <definedName name="_xlnm.Print_Area" localSheetId="22">'14-23歴代三役名'!$A$1:$D$71</definedName>
    <definedName name="_xlnm.Print_Area" localSheetId="24">'14-25市議会議員名簿'!$A$1:$E$30</definedName>
    <definedName name="_xlnm.Print_Area" localSheetId="25">'14-26市職員数 '!$A$1:$J$39</definedName>
    <definedName name="_xlnm.Print_Area" localSheetId="3">'14-3会派別議員数'!$A$1:$K$10</definedName>
    <definedName name="_xlnm.Print_Area" localSheetId="4">'14-4年齢別議員数 14-5職業別議員数'!$A$1:$S$10</definedName>
    <definedName name="_xlnm.Print_Area" localSheetId="5">'14-6一般会計（その１）'!$A$1:$G$33</definedName>
    <definedName name="_xlnm.Print_Area" localSheetId="8">'14-8国民健康保険特別会計  '!$A$1:$K$31</definedName>
    <definedName name="_xlnm.Print_Area" localSheetId="9">'14-9後期高齢者 '!$A$1:$P$12</definedName>
    <definedName name="_xlnm.Print_Area" localSheetId="0">'グラフ '!$A$1:$K$120</definedName>
    <definedName name="ああああ" localSheetId="15">#REF!</definedName>
    <definedName name="ああああ" localSheetId="16">#REF!</definedName>
    <definedName name="ああああ">#REF!</definedName>
    <definedName name="使用場所" localSheetId="10">#REF!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4">#REF!</definedName>
    <definedName name="使用場所" localSheetId="25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8">#REF!</definedName>
    <definedName name="使用場所" localSheetId="9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B160" i="1" l="1"/>
  <c r="B148" i="1" l="1"/>
  <c r="E137" i="1"/>
  <c r="C148" i="1" l="1"/>
  <c r="A139" i="1"/>
  <c r="C147" i="1"/>
  <c r="C146" i="1"/>
  <c r="C149" i="1"/>
  <c r="B149" i="1"/>
  <c r="B150" i="1"/>
  <c r="C150" i="1" s="1"/>
  <c r="C144" i="1" l="1"/>
  <c r="C142" i="1"/>
  <c r="E146" i="1" l="1"/>
  <c r="E148" i="1"/>
  <c r="E142" i="1"/>
  <c r="F142" i="1" s="1"/>
  <c r="B137" i="1"/>
  <c r="E147" i="1" l="1"/>
  <c r="G148" i="1"/>
  <c r="F141" i="1" l="1"/>
  <c r="C141" i="1"/>
  <c r="C160" i="1" l="1"/>
  <c r="B16" i="1"/>
  <c r="I16" i="1"/>
  <c r="C154" i="1" l="1"/>
  <c r="C157" i="1"/>
  <c r="C158" i="1"/>
  <c r="C153" i="1"/>
  <c r="C155" i="1"/>
  <c r="C159" i="1"/>
  <c r="C156" i="1"/>
  <c r="C145" i="1"/>
  <c r="C143" i="1"/>
  <c r="F145" i="1" l="1"/>
  <c r="F143" i="1"/>
  <c r="F146" i="1"/>
  <c r="F144" i="1"/>
</calcChain>
</file>

<file path=xl/comments1.xml><?xml version="1.0" encoding="utf-8"?>
<comments xmlns="http://schemas.openxmlformats.org/spreadsheetml/2006/main">
  <authors>
    <author>宜野湾市</author>
  </authors>
  <commentList>
    <comment ref="G1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・市税
・分担金及び負担金
・使用料及び手数料
・財産収入
・寄附金
・繰入金
・繰越金
・諸収入
</t>
        </r>
      </text>
    </comment>
    <comment ref="G1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・地方譲与税
・利子割交付金
・配当割交付金
・株式等譲渡所得割交付金
・地方消費税交付金
・自動車取得税交付金
・国有提供施設等助成交付金
・地方特例交付金
・地方交付税
・交通安全対策特別交付金
・国庫支出金
・県支出金
・市債
</t>
        </r>
      </text>
    </comment>
  </commentList>
</comments>
</file>

<file path=xl/sharedStrings.xml><?xml version="1.0" encoding="utf-8"?>
<sst xmlns="http://schemas.openxmlformats.org/spreadsheetml/2006/main" count="1725" uniqueCount="867">
  <si>
    <t>歳　出　　（ 性 質 別 ）</t>
    <rPh sb="0" eb="1">
      <t>トシ</t>
    </rPh>
    <rPh sb="2" eb="3">
      <t>デ</t>
    </rPh>
    <rPh sb="7" eb="8">
      <t>セイ</t>
    </rPh>
    <rPh sb="9" eb="10">
      <t>シツ</t>
    </rPh>
    <rPh sb="11" eb="12">
      <t>ベツ</t>
    </rPh>
    <phoneticPr fontId="4"/>
  </si>
  <si>
    <t>歳　　　　入</t>
    <rPh sb="0" eb="1">
      <t>トシ</t>
    </rPh>
    <rPh sb="5" eb="6">
      <t>イリ</t>
    </rPh>
    <phoneticPr fontId="4"/>
  </si>
  <si>
    <t>（資料：税務課）</t>
    <rPh sb="1" eb="3">
      <t>シリョウ</t>
    </rPh>
    <rPh sb="4" eb="6">
      <t>ゼイム</t>
    </rPh>
    <rPh sb="6" eb="7">
      <t>カ</t>
    </rPh>
    <phoneticPr fontId="4"/>
  </si>
  <si>
    <t>歳　　　出</t>
    <rPh sb="0" eb="1">
      <t>トシ</t>
    </rPh>
    <rPh sb="4" eb="5">
      <t>デ</t>
    </rPh>
    <phoneticPr fontId="4"/>
  </si>
  <si>
    <t>歳　　　入</t>
    <rPh sb="0" eb="1">
      <t>トシ</t>
    </rPh>
    <rPh sb="4" eb="5">
      <t>イリ</t>
    </rPh>
    <phoneticPr fontId="4"/>
  </si>
  <si>
    <t>民生費</t>
  </si>
  <si>
    <t>市　税</t>
    <phoneticPr fontId="4"/>
  </si>
  <si>
    <t>総務費</t>
  </si>
  <si>
    <t>国庫支出金</t>
  </si>
  <si>
    <t>県支出金</t>
    <rPh sb="0" eb="1">
      <t>ケン</t>
    </rPh>
    <rPh sb="1" eb="4">
      <t>シシュツキン</t>
    </rPh>
    <phoneticPr fontId="4"/>
  </si>
  <si>
    <t>公債費</t>
  </si>
  <si>
    <t>消防費</t>
  </si>
  <si>
    <t>議会費</t>
  </si>
  <si>
    <t>その他</t>
    <rPh sb="2" eb="3">
      <t>タ</t>
    </rPh>
    <phoneticPr fontId="4"/>
  </si>
  <si>
    <t>歳出合計(億）</t>
    <rPh sb="1" eb="2">
      <t>シュツ</t>
    </rPh>
    <phoneticPr fontId="4"/>
  </si>
  <si>
    <t>歳入合計(億）</t>
    <rPh sb="0" eb="2">
      <t>サイニュウ</t>
    </rPh>
    <rPh sb="2" eb="4">
      <t>ゴウケイ</t>
    </rPh>
    <rPh sb="5" eb="6">
      <t>オク</t>
    </rPh>
    <phoneticPr fontId="4"/>
  </si>
  <si>
    <t>地方交付税</t>
    <rPh sb="0" eb="2">
      <t>チホウ</t>
    </rPh>
    <rPh sb="2" eb="5">
      <t>コウフゼイ</t>
    </rPh>
    <phoneticPr fontId="4"/>
  </si>
  <si>
    <t>２．目的別市債現在高の状況</t>
    <rPh sb="2" eb="4">
      <t>モクテキ</t>
    </rPh>
    <rPh sb="4" eb="5">
      <t>ベツ</t>
    </rPh>
    <rPh sb="5" eb="7">
      <t>シサイ</t>
    </rPh>
    <rPh sb="7" eb="9">
      <t>ゲンザイ</t>
    </rPh>
    <rPh sb="9" eb="10">
      <t>ダカ</t>
    </rPh>
    <rPh sb="11" eb="13">
      <t>ジョウキョウ</t>
    </rPh>
    <phoneticPr fontId="4"/>
  </si>
  <si>
    <t>下水道事業</t>
    <rPh sb="0" eb="3">
      <t>ゲスイドウ</t>
    </rPh>
    <rPh sb="3" eb="5">
      <t>ジギョウ</t>
    </rPh>
    <phoneticPr fontId="4"/>
  </si>
  <si>
    <t>教育債</t>
    <rPh sb="0" eb="2">
      <t>キョウイク</t>
    </rPh>
    <rPh sb="2" eb="3">
      <t>サイ</t>
    </rPh>
    <phoneticPr fontId="4"/>
  </si>
  <si>
    <t>公園債</t>
    <rPh sb="0" eb="2">
      <t>コウエン</t>
    </rPh>
    <rPh sb="2" eb="3">
      <t>サイ</t>
    </rPh>
    <phoneticPr fontId="4"/>
  </si>
  <si>
    <t>土木債</t>
    <rPh sb="0" eb="2">
      <t>ドボク</t>
    </rPh>
    <rPh sb="2" eb="3">
      <t>サイ</t>
    </rPh>
    <phoneticPr fontId="4"/>
  </si>
  <si>
    <t>総額</t>
    <rPh sb="0" eb="2">
      <t>ソウガク</t>
    </rPh>
    <phoneticPr fontId="4"/>
  </si>
  <si>
    <t>年</t>
    <rPh sb="0" eb="1">
      <t>ネン</t>
    </rPh>
    <phoneticPr fontId="4"/>
  </si>
  <si>
    <t>市税負担金</t>
    <rPh sb="0" eb="2">
      <t>シゼイ</t>
    </rPh>
    <rPh sb="2" eb="5">
      <t>フタンキン</t>
    </rPh>
    <phoneticPr fontId="4"/>
  </si>
  <si>
    <t>支出負担金</t>
    <rPh sb="0" eb="2">
      <t>シシュツ</t>
    </rPh>
    <rPh sb="2" eb="5">
      <t>フタンキン</t>
    </rPh>
    <phoneticPr fontId="4"/>
  </si>
  <si>
    <t>歳出</t>
    <rPh sb="0" eb="2">
      <t>サイシュツ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</si>
  <si>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</si>
  <si>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</si>
  <si>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介護保険</t>
    <rPh sb="0" eb="2">
      <t>カイゴ</t>
    </rPh>
    <rPh sb="2" eb="4">
      <t>ホケン</t>
    </rPh>
    <phoneticPr fontId="4"/>
  </si>
  <si>
    <t>宇地泊第二区画整理</t>
    <rPh sb="0" eb="3">
      <t>ウチドマリ</t>
    </rPh>
    <rPh sb="3" eb="5">
      <t>ダイニ</t>
    </rPh>
    <rPh sb="5" eb="7">
      <t>クカク</t>
    </rPh>
    <rPh sb="7" eb="9">
      <t>セイリ</t>
    </rPh>
    <phoneticPr fontId="4"/>
  </si>
  <si>
    <t>佐真下第二区画整理</t>
    <rPh sb="0" eb="3">
      <t>サマシタ</t>
    </rPh>
    <rPh sb="3" eb="5">
      <t>ダイニ</t>
    </rPh>
    <rPh sb="5" eb="7">
      <t>クカク</t>
    </rPh>
    <rPh sb="7" eb="9">
      <t>セイリ</t>
    </rPh>
    <phoneticPr fontId="4"/>
  </si>
  <si>
    <t>－</t>
  </si>
  <si>
    <t>資料：財政課</t>
  </si>
  <si>
    <t>総数</t>
    <rPh sb="0" eb="2">
      <t>ソウスウ</t>
    </rPh>
    <phoneticPr fontId="2"/>
  </si>
  <si>
    <t>共生の会</t>
    <rPh sb="0" eb="2">
      <t>キョウセイ</t>
    </rPh>
    <rPh sb="3" eb="4">
      <t>カイ</t>
    </rPh>
    <phoneticPr fontId="2"/>
  </si>
  <si>
    <t>総数</t>
    <rPh sb="0" eb="1">
      <t>フサ</t>
    </rPh>
    <rPh sb="1" eb="2">
      <t>カズ</t>
    </rPh>
    <phoneticPr fontId="2"/>
  </si>
  <si>
    <t>その他</t>
    <rPh sb="2" eb="3">
      <t>タ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</si>
  <si>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</si>
  <si>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</si>
  <si>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資料：議会事務局</t>
    <rPh sb="0" eb="2">
      <t>シリョウ</t>
    </rPh>
    <rPh sb="3" eb="5">
      <t>ギカイ</t>
    </rPh>
    <rPh sb="5" eb="8">
      <t>ジムキョク</t>
    </rPh>
    <phoneticPr fontId="2"/>
  </si>
  <si>
    <t>議席</t>
    <rPh sb="0" eb="2">
      <t>ギセキ</t>
    </rPh>
    <phoneticPr fontId="2"/>
  </si>
  <si>
    <t>氏　　　名</t>
    <rPh sb="0" eb="1">
      <t>シ</t>
    </rPh>
    <rPh sb="4" eb="5">
      <t>メイ</t>
    </rPh>
    <phoneticPr fontId="2"/>
  </si>
  <si>
    <t>議長</t>
    <rPh sb="0" eb="2">
      <t>ギチョウ</t>
    </rPh>
    <phoneticPr fontId="2"/>
  </si>
  <si>
    <t>副議長/総務</t>
    <rPh sb="0" eb="3">
      <t>フクギチョウ</t>
    </rPh>
    <rPh sb="4" eb="6">
      <t>ソウム</t>
    </rPh>
    <phoneticPr fontId="2"/>
  </si>
  <si>
    <t xml:space="preserve">総務 </t>
    <rPh sb="0" eb="2">
      <t>ソウム</t>
    </rPh>
    <phoneticPr fontId="2"/>
  </si>
  <si>
    <t>経済建設</t>
    <rPh sb="0" eb="2">
      <t>ケイザイ</t>
    </rPh>
    <rPh sb="2" eb="4">
      <t>ケンセツ</t>
    </rPh>
    <phoneticPr fontId="2"/>
  </si>
  <si>
    <t>福祉教育</t>
    <rPh sb="0" eb="2">
      <t>フクシ</t>
    </rPh>
    <rPh sb="2" eb="4">
      <t>キョウイク</t>
    </rPh>
    <phoneticPr fontId="2"/>
  </si>
  <si>
    <t>部課名</t>
    <rPh sb="0" eb="1">
      <t>ブ</t>
    </rPh>
    <rPh sb="1" eb="2">
      <t>カ</t>
    </rPh>
    <rPh sb="2" eb="3">
      <t>メイ</t>
    </rPh>
    <phoneticPr fontId="2"/>
  </si>
  <si>
    <t>健康推進部</t>
    <rPh sb="0" eb="2">
      <t>ケンコウ</t>
    </rPh>
    <rPh sb="2" eb="4">
      <t>スイシン</t>
    </rPh>
    <rPh sb="4" eb="5">
      <t>ブ</t>
    </rPh>
    <phoneticPr fontId="2"/>
  </si>
  <si>
    <t>市長事務部局</t>
    <rPh sb="0" eb="1">
      <t>シ</t>
    </rPh>
    <rPh sb="1" eb="2">
      <t>チョウ</t>
    </rPh>
    <rPh sb="2" eb="3">
      <t>コト</t>
    </rPh>
    <rPh sb="3" eb="4">
      <t>ツトム</t>
    </rPh>
    <rPh sb="4" eb="5">
      <t>ブ</t>
    </rPh>
    <rPh sb="5" eb="6">
      <t>キョク</t>
    </rPh>
    <phoneticPr fontId="2"/>
  </si>
  <si>
    <t>介護長寿課</t>
    <rPh sb="0" eb="2">
      <t>カイゴ</t>
    </rPh>
    <rPh sb="2" eb="4">
      <t>チョウジュ</t>
    </rPh>
    <rPh sb="4" eb="5">
      <t>カ</t>
    </rPh>
    <phoneticPr fontId="2"/>
  </si>
  <si>
    <t>総務部</t>
    <rPh sb="0" eb="1">
      <t>フサ</t>
    </rPh>
    <rPh sb="1" eb="2">
      <t>ツトム</t>
    </rPh>
    <rPh sb="2" eb="3">
      <t>ブ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</si>
  <si>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</si>
  <si>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総務課</t>
    <rPh sb="0" eb="1">
      <t>フサ</t>
    </rPh>
    <rPh sb="1" eb="2">
      <t>ツトム</t>
    </rPh>
    <rPh sb="2" eb="3">
      <t>カ</t>
    </rPh>
    <phoneticPr fontId="2"/>
  </si>
  <si>
    <t>市民防災室</t>
    <rPh sb="0" eb="2">
      <t>シミン</t>
    </rPh>
    <rPh sb="2" eb="5">
      <t>ボウサイシツ</t>
    </rPh>
    <phoneticPr fontId="2"/>
  </si>
  <si>
    <t>健康増進課</t>
    <rPh sb="0" eb="2">
      <t>ケンコウ</t>
    </rPh>
    <rPh sb="2" eb="4">
      <t>ゾウシン</t>
    </rPh>
    <rPh sb="4" eb="5">
      <t>カ</t>
    </rPh>
    <phoneticPr fontId="2"/>
  </si>
  <si>
    <t>人事課</t>
    <rPh sb="0" eb="1">
      <t>ジン</t>
    </rPh>
    <rPh sb="1" eb="2">
      <t>ジ</t>
    </rPh>
    <rPh sb="2" eb="3">
      <t>カ</t>
    </rPh>
    <phoneticPr fontId="2"/>
  </si>
  <si>
    <t>行政改革推進室</t>
    <rPh sb="0" eb="2">
      <t>ギョウセイ</t>
    </rPh>
    <rPh sb="2" eb="4">
      <t>カイカク</t>
    </rPh>
    <rPh sb="4" eb="6">
      <t>スイシン</t>
    </rPh>
    <rPh sb="6" eb="7">
      <t>シツ</t>
    </rPh>
    <phoneticPr fontId="2"/>
  </si>
  <si>
    <t>建設部</t>
    <rPh sb="0" eb="2">
      <t>ケンセツ</t>
    </rPh>
    <rPh sb="2" eb="3">
      <t>ブ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</si>
  <si>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</si>
  <si>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</si>
  <si>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建築課</t>
    <rPh sb="0" eb="2">
      <t>ケンチク</t>
    </rPh>
    <rPh sb="2" eb="3">
      <t>カ</t>
    </rPh>
    <phoneticPr fontId="2"/>
  </si>
  <si>
    <t>税務課</t>
    <rPh sb="0" eb="2">
      <t>ゼイム</t>
    </rPh>
    <rPh sb="2" eb="3">
      <t>カ</t>
    </rPh>
    <phoneticPr fontId="2"/>
  </si>
  <si>
    <t>土木課</t>
    <rPh sb="0" eb="2">
      <t>ドボク</t>
    </rPh>
    <rPh sb="2" eb="3">
      <t>カ</t>
    </rPh>
    <phoneticPr fontId="2"/>
  </si>
  <si>
    <t>納税課</t>
    <rPh sb="0" eb="2">
      <t>ノウゼイ</t>
    </rPh>
    <rPh sb="2" eb="3">
      <t>カ</t>
    </rPh>
    <phoneticPr fontId="2"/>
  </si>
  <si>
    <t>企画部</t>
    <rPh sb="0" eb="2">
      <t>キカク</t>
    </rPh>
    <rPh sb="2" eb="3">
      <t>ブ</t>
    </rPh>
    <phoneticPr fontId="2"/>
  </si>
  <si>
    <t>用地課</t>
    <rPh sb="0" eb="2">
      <t>ヨウチ</t>
    </rPh>
    <rPh sb="2" eb="3">
      <t>カ</t>
    </rPh>
    <phoneticPr fontId="2"/>
  </si>
  <si>
    <t>企画政策課</t>
    <rPh sb="0" eb="2">
      <t>キカク</t>
    </rPh>
    <rPh sb="2" eb="4">
      <t>セイサク</t>
    </rPh>
    <rPh sb="4" eb="5">
      <t>カ</t>
    </rPh>
    <phoneticPr fontId="2"/>
  </si>
  <si>
    <t>市街地整備課</t>
    <rPh sb="0" eb="3">
      <t>シガイチ</t>
    </rPh>
    <rPh sb="3" eb="6">
      <t>セイビカ</t>
    </rPh>
    <phoneticPr fontId="2"/>
  </si>
  <si>
    <t>市民協働推進課</t>
    <rPh sb="0" eb="2">
      <t>シミン</t>
    </rPh>
    <rPh sb="2" eb="4">
      <t>キョウドウ</t>
    </rPh>
    <rPh sb="4" eb="7">
      <t>スイシンカ</t>
    </rPh>
    <phoneticPr fontId="2"/>
  </si>
  <si>
    <t>施設管理課</t>
    <rPh sb="0" eb="2">
      <t>シセツ</t>
    </rPh>
    <rPh sb="2" eb="4">
      <t>カンリ</t>
    </rPh>
    <rPh sb="4" eb="5">
      <t>カ</t>
    </rPh>
    <phoneticPr fontId="2"/>
  </si>
  <si>
    <t>財政課</t>
    <rPh sb="0" eb="3">
      <t>ザイセイカ</t>
    </rPh>
    <phoneticPr fontId="2"/>
  </si>
  <si>
    <t>基地政策部</t>
    <rPh sb="0" eb="2">
      <t>キチ</t>
    </rPh>
    <rPh sb="2" eb="4">
      <t>セイサク</t>
    </rPh>
    <rPh sb="4" eb="5">
      <t>ブ</t>
    </rPh>
    <phoneticPr fontId="2"/>
  </si>
  <si>
    <t>秘書広報課</t>
    <rPh sb="0" eb="2">
      <t>ヒショ</t>
    </rPh>
    <rPh sb="2" eb="5">
      <t>コウホウカ</t>
    </rPh>
    <phoneticPr fontId="2"/>
  </si>
  <si>
    <t>まち未来課</t>
    <rPh sb="2" eb="4">
      <t>ミライ</t>
    </rPh>
    <rPh sb="4" eb="5">
      <t>カ</t>
    </rPh>
    <phoneticPr fontId="2"/>
  </si>
  <si>
    <t>市民経済部</t>
    <rPh sb="0" eb="2">
      <t>シミン</t>
    </rPh>
    <rPh sb="2" eb="4">
      <t>ケイザイ</t>
    </rPh>
    <rPh sb="4" eb="5">
      <t>ブ</t>
    </rPh>
    <phoneticPr fontId="2"/>
  </si>
  <si>
    <t>市民生活課</t>
    <rPh sb="0" eb="2">
      <t>シミン</t>
    </rPh>
    <rPh sb="2" eb="4">
      <t>セイカツ</t>
    </rPh>
    <rPh sb="4" eb="5">
      <t>カ</t>
    </rPh>
    <phoneticPr fontId="2"/>
  </si>
  <si>
    <t>会計課</t>
    <rPh sb="0" eb="2">
      <t>カイケイ</t>
    </rPh>
    <rPh sb="2" eb="3">
      <t>カ</t>
    </rPh>
    <phoneticPr fontId="2"/>
  </si>
  <si>
    <t>環境対策課</t>
    <rPh sb="0" eb="2">
      <t>カンキョウ</t>
    </rPh>
    <rPh sb="2" eb="5">
      <t>タイサクカ</t>
    </rPh>
    <phoneticPr fontId="2"/>
  </si>
  <si>
    <t>市民課</t>
    <rPh sb="0" eb="3">
      <t>シミンカ</t>
    </rPh>
    <phoneticPr fontId="2"/>
  </si>
  <si>
    <t>議会事務局</t>
    <rPh sb="0" eb="2">
      <t>ギカイ</t>
    </rPh>
    <rPh sb="2" eb="5">
      <t>ジムキョク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</si>
  <si>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</si>
  <si>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監査委員事務局</t>
    <rPh sb="0" eb="2">
      <t>カンサ</t>
    </rPh>
    <rPh sb="2" eb="4">
      <t>イイン</t>
    </rPh>
    <rPh sb="4" eb="7">
      <t>ジムキョク</t>
    </rPh>
    <phoneticPr fontId="2"/>
  </si>
  <si>
    <t>福祉推進部</t>
    <rPh sb="0" eb="2">
      <t>フクシ</t>
    </rPh>
    <rPh sb="2" eb="4">
      <t>スイシン</t>
    </rPh>
    <rPh sb="4" eb="5">
      <t>ブ</t>
    </rPh>
    <phoneticPr fontId="2"/>
  </si>
  <si>
    <t>福祉総務課</t>
    <rPh sb="0" eb="2">
      <t>フクシ</t>
    </rPh>
    <rPh sb="2" eb="4">
      <t>ソウム</t>
    </rPh>
    <rPh sb="4" eb="5">
      <t>カ</t>
    </rPh>
    <phoneticPr fontId="2"/>
  </si>
  <si>
    <t>消防本部</t>
    <rPh sb="0" eb="2">
      <t>ショウボウ</t>
    </rPh>
    <rPh sb="2" eb="4">
      <t>ホンブ</t>
    </rPh>
    <phoneticPr fontId="2"/>
  </si>
  <si>
    <t>児童家庭課</t>
    <rPh sb="0" eb="2">
      <t>ジドウ</t>
    </rPh>
    <rPh sb="2" eb="4">
      <t>カテイ</t>
    </rPh>
    <rPh sb="4" eb="5">
      <t>カ</t>
    </rPh>
    <phoneticPr fontId="2"/>
  </si>
  <si>
    <t>教育委員会</t>
    <rPh sb="0" eb="2">
      <t>キョウイク</t>
    </rPh>
    <rPh sb="2" eb="4">
      <t>イイン</t>
    </rPh>
    <rPh sb="4" eb="5">
      <t>カイ</t>
    </rPh>
    <phoneticPr fontId="2"/>
  </si>
  <si>
    <t>土地開発公社</t>
    <rPh sb="0" eb="2">
      <t>トチ</t>
    </rPh>
    <rPh sb="2" eb="4">
      <t>カイハツ</t>
    </rPh>
    <rPh sb="4" eb="6">
      <t>コウシャ</t>
    </rPh>
    <phoneticPr fontId="2"/>
  </si>
  <si>
    <t>障がい福祉課</t>
    <rPh sb="0" eb="1">
      <t>サワ</t>
    </rPh>
    <rPh sb="3" eb="6">
      <t>フクシカ</t>
    </rPh>
    <phoneticPr fontId="2"/>
  </si>
  <si>
    <t>資料：人事課</t>
    <rPh sb="0" eb="2">
      <t>シリョウ</t>
    </rPh>
    <rPh sb="3" eb="6">
      <t>ジンジカ</t>
    </rPh>
    <phoneticPr fontId="2"/>
  </si>
  <si>
    <t>資料：人事課</t>
    <rPh sb="0" eb="2">
      <t>シリョウ</t>
    </rPh>
    <rPh sb="3" eb="5">
      <t>ジンジ</t>
    </rPh>
    <rPh sb="5" eb="6">
      <t>カ</t>
    </rPh>
    <phoneticPr fontId="2"/>
  </si>
  <si>
    <t>不動産売買</t>
    <rPh sb="0" eb="3">
      <t>フドウサン</t>
    </rPh>
    <rPh sb="3" eb="5">
      <t>バイバイ</t>
    </rPh>
    <phoneticPr fontId="2"/>
  </si>
  <si>
    <t>借地借家</t>
    <rPh sb="0" eb="2">
      <t>シャクチ</t>
    </rPh>
    <rPh sb="2" eb="4">
      <t>シャクヤ</t>
    </rPh>
    <phoneticPr fontId="2"/>
  </si>
  <si>
    <t>相続</t>
    <rPh sb="0" eb="2">
      <t>ソウゾク</t>
    </rPh>
    <phoneticPr fontId="2"/>
  </si>
  <si>
    <t>離婚</t>
    <rPh sb="0" eb="2">
      <t>リコン</t>
    </rPh>
    <phoneticPr fontId="2"/>
  </si>
  <si>
    <t>身上</t>
    <rPh sb="0" eb="1">
      <t>ミ</t>
    </rPh>
    <rPh sb="1" eb="2">
      <t>ウエ</t>
    </rPh>
    <phoneticPr fontId="2"/>
  </si>
  <si>
    <t>損害賠償</t>
    <rPh sb="0" eb="2">
      <t>ソンガイ</t>
    </rPh>
    <rPh sb="2" eb="4">
      <t>バイショウ</t>
    </rPh>
    <phoneticPr fontId="2"/>
  </si>
  <si>
    <t>金銭</t>
    <rPh sb="0" eb="2">
      <t>キンセン</t>
    </rPh>
    <phoneticPr fontId="2"/>
  </si>
  <si>
    <t>サラ金</t>
    <rPh sb="2" eb="3">
      <t>キン</t>
    </rPh>
    <phoneticPr fontId="2"/>
  </si>
  <si>
    <t>契約</t>
    <rPh sb="0" eb="2">
      <t>ケイヤク</t>
    </rPh>
    <phoneticPr fontId="2"/>
  </si>
  <si>
    <t>相隣</t>
    <rPh sb="0" eb="1">
      <t>アイ</t>
    </rPh>
    <rPh sb="1" eb="2">
      <t>リン</t>
    </rPh>
    <phoneticPr fontId="2"/>
  </si>
  <si>
    <t>登記</t>
    <rPh sb="0" eb="2">
      <t>トウキ</t>
    </rPh>
    <phoneticPr fontId="2"/>
  </si>
  <si>
    <t>戸籍</t>
    <rPh sb="0" eb="2">
      <t>コセキ</t>
    </rPh>
    <phoneticPr fontId="2"/>
  </si>
  <si>
    <t>資料：市民生活課</t>
    <rPh sb="0" eb="2">
      <t>シリョウ</t>
    </rPh>
    <rPh sb="3" eb="8">
      <t>シミンセイカツカ</t>
    </rPh>
    <phoneticPr fontId="2"/>
  </si>
  <si>
    <t>対前年比</t>
    <rPh sb="0" eb="1">
      <t>タイ</t>
    </rPh>
    <rPh sb="1" eb="4">
      <t>ゼンネンヒ</t>
    </rPh>
    <phoneticPr fontId="2"/>
  </si>
  <si>
    <t>市税</t>
    <rPh sb="0" eb="2">
      <t>シゼイ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</si>
  <si>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</si>
  <si>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</si>
  <si>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</si>
  <si>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</si>
  <si>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</si>
  <si>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</si>
  <si>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総務費</t>
    <rPh sb="0" eb="3">
      <t>ソウムヒ</t>
    </rPh>
    <phoneticPr fontId="2"/>
  </si>
  <si>
    <t>衛生費</t>
    <rPh sb="0" eb="3">
      <t>エイセイヒ</t>
    </rPh>
    <phoneticPr fontId="2"/>
  </si>
  <si>
    <t>土木費</t>
    <rPh sb="0" eb="2">
      <t>ドボク</t>
    </rPh>
    <rPh sb="2" eb="3">
      <t>ヒ</t>
    </rPh>
    <phoneticPr fontId="2"/>
  </si>
  <si>
    <t>教育費</t>
    <rPh sb="0" eb="3">
      <t>キョウイクヒ</t>
    </rPh>
    <phoneticPr fontId="2"/>
  </si>
  <si>
    <t>予備費</t>
    <rPh sb="0" eb="3">
      <t>ヨビヒ</t>
    </rPh>
    <phoneticPr fontId="2"/>
  </si>
  <si>
    <t>総額</t>
    <rPh sb="0" eb="2">
      <t>ソウガク</t>
    </rPh>
    <phoneticPr fontId="2"/>
  </si>
  <si>
    <t>総務</t>
    <rPh sb="0" eb="2">
      <t>ソウム</t>
    </rPh>
    <phoneticPr fontId="2"/>
  </si>
  <si>
    <t>介護老人福祉施設事業</t>
    <rPh sb="0" eb="2">
      <t>カイゴ</t>
    </rPh>
    <rPh sb="2" eb="4">
      <t>ロウジン</t>
    </rPh>
    <rPh sb="4" eb="6">
      <t>フクシ</t>
    </rPh>
    <rPh sb="6" eb="8">
      <t>シセツ</t>
    </rPh>
    <rPh sb="8" eb="10">
      <t>ジギョウ</t>
    </rPh>
    <phoneticPr fontId="2"/>
  </si>
  <si>
    <t>総額</t>
    <rPh sb="0" eb="1">
      <t>フサ</t>
    </rPh>
    <rPh sb="1" eb="2">
      <t>ガク</t>
    </rPh>
    <phoneticPr fontId="2"/>
  </si>
  <si>
    <t>財務省</t>
    <rPh sb="0" eb="3">
      <t>ザイムショウ</t>
    </rPh>
    <phoneticPr fontId="2"/>
  </si>
  <si>
    <t>日本郵政公社</t>
    <rPh sb="0" eb="2">
      <t>ニホン</t>
    </rPh>
    <rPh sb="2" eb="4">
      <t>ユウセイ</t>
    </rPh>
    <rPh sb="4" eb="6">
      <t>コウシャ</t>
    </rPh>
    <phoneticPr fontId="2"/>
  </si>
  <si>
    <t>市中銀行</t>
    <rPh sb="0" eb="1">
      <t>シ</t>
    </rPh>
    <rPh sb="1" eb="2">
      <t>チュウ</t>
    </rPh>
    <rPh sb="2" eb="4">
      <t>ギンコウ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</si>
  <si>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</si>
  <si>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</si>
  <si>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簡易保険資金等</t>
    <rPh sb="0" eb="2">
      <t>カンイ</t>
    </rPh>
    <rPh sb="2" eb="4">
      <t>ホケン</t>
    </rPh>
    <rPh sb="4" eb="6">
      <t>シキン</t>
    </rPh>
    <rPh sb="6" eb="7">
      <t>トウ</t>
    </rPh>
    <phoneticPr fontId="2"/>
  </si>
  <si>
    <t>　一  般  会  計</t>
    <rPh sb="1" eb="2">
      <t>イチ</t>
    </rPh>
    <rPh sb="4" eb="5">
      <t>ハン</t>
    </rPh>
    <rPh sb="7" eb="8">
      <t>カイ</t>
    </rPh>
    <rPh sb="10" eb="11">
      <t>ハカリ</t>
    </rPh>
    <phoneticPr fontId="2"/>
  </si>
  <si>
    <t>　下 水 道 事 業</t>
    <rPh sb="1" eb="2">
      <t>シタ</t>
    </rPh>
    <rPh sb="3" eb="4">
      <t>ミズ</t>
    </rPh>
    <rPh sb="5" eb="6">
      <t>ミチ</t>
    </rPh>
    <rPh sb="7" eb="8">
      <t>コト</t>
    </rPh>
    <rPh sb="9" eb="10">
      <t>ギョウ</t>
    </rPh>
    <phoneticPr fontId="2"/>
  </si>
  <si>
    <t>　水  道  事  業</t>
    <rPh sb="1" eb="2">
      <t>ミズ</t>
    </rPh>
    <rPh sb="4" eb="5">
      <t>ミチ</t>
    </rPh>
    <rPh sb="7" eb="8">
      <t>コト</t>
    </rPh>
    <rPh sb="10" eb="11">
      <t>ギョウ</t>
    </rPh>
    <phoneticPr fontId="2"/>
  </si>
  <si>
    <t>　区 画 整 理 事 業</t>
    <rPh sb="1" eb="2">
      <t>ク</t>
    </rPh>
    <rPh sb="3" eb="4">
      <t>ガ</t>
    </rPh>
    <rPh sb="5" eb="6">
      <t>ヒトシ</t>
    </rPh>
    <rPh sb="7" eb="8">
      <t>リ</t>
    </rPh>
    <rPh sb="9" eb="10">
      <t>コト</t>
    </rPh>
    <rPh sb="11" eb="12">
      <t>ギョウ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</si>
  <si>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</si>
  <si>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</si>
  <si>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有価証券</t>
    <rPh sb="0" eb="2">
      <t>ユウカ</t>
    </rPh>
    <rPh sb="2" eb="4">
      <t>ショウケン</t>
    </rPh>
    <phoneticPr fontId="2"/>
  </si>
  <si>
    <t>出資（捐）金・寄託金</t>
    <rPh sb="0" eb="2">
      <t>シュッシ</t>
    </rPh>
    <rPh sb="3" eb="4">
      <t>エン</t>
    </rPh>
    <rPh sb="5" eb="6">
      <t>キン</t>
    </rPh>
    <rPh sb="7" eb="10">
      <t>キタクキン</t>
    </rPh>
    <phoneticPr fontId="2"/>
  </si>
  <si>
    <t>物品</t>
    <rPh sb="0" eb="2">
      <t>ブッピン</t>
    </rPh>
    <phoneticPr fontId="2"/>
  </si>
  <si>
    <t>債権</t>
    <rPh sb="0" eb="2">
      <t>サイケン</t>
    </rPh>
    <phoneticPr fontId="2"/>
  </si>
  <si>
    <t>資金積立基金</t>
    <rPh sb="0" eb="2">
      <t>シキン</t>
    </rPh>
    <rPh sb="2" eb="4">
      <t>ツミタテ</t>
    </rPh>
    <rPh sb="4" eb="6">
      <t>キキン</t>
    </rPh>
    <phoneticPr fontId="2"/>
  </si>
  <si>
    <t>資金運用基金</t>
    <rPh sb="0" eb="2">
      <t>シキン</t>
    </rPh>
    <rPh sb="2" eb="4">
      <t>ウンヨウ</t>
    </rPh>
    <rPh sb="4" eb="6">
      <t>キキン</t>
    </rPh>
    <phoneticPr fontId="2"/>
  </si>
  <si>
    <t>資料：歳入歳出決算書</t>
    <rPh sb="0" eb="2">
      <t>シリョウ</t>
    </rPh>
    <rPh sb="3" eb="5">
      <t>サイニュウ</t>
    </rPh>
    <rPh sb="5" eb="7">
      <t>サイシュツ</t>
    </rPh>
    <rPh sb="7" eb="10">
      <t>ケッサンショ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</si>
  <si>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</si>
  <si>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決算額</t>
  </si>
  <si>
    <t>決算額</t>
    <rPh sb="0" eb="1">
      <t>ケツ</t>
    </rPh>
    <rPh sb="1" eb="2">
      <t>サン</t>
    </rPh>
    <rPh sb="2" eb="3">
      <t>ガク</t>
    </rPh>
    <phoneticPr fontId="2"/>
  </si>
  <si>
    <t>歳出合計</t>
    <rPh sb="0" eb="2">
      <t>サイシュツ</t>
    </rPh>
    <rPh sb="2" eb="4">
      <t>ゴウケイ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</si>
  <si>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</si>
  <si>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基金積立金</t>
    <rPh sb="0" eb="2">
      <t>キキン</t>
    </rPh>
    <rPh sb="2" eb="4">
      <t>ツミタテ</t>
    </rPh>
    <rPh sb="4" eb="5">
      <t>キン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</si>
  <si>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</si>
  <si>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《歳　出》</t>
    <rPh sb="1" eb="2">
      <t>トシ</t>
    </rPh>
    <rPh sb="3" eb="4">
      <t>デ</t>
    </rPh>
    <phoneticPr fontId="2"/>
  </si>
  <si>
    <t>決　算　額</t>
  </si>
  <si>
    <t>地域支援事業費</t>
    <rPh sb="0" eb="2">
      <t>チイキ</t>
    </rPh>
    <rPh sb="2" eb="4">
      <t>シエン</t>
    </rPh>
    <rPh sb="4" eb="6">
      <t>ジギョウ</t>
    </rPh>
    <rPh sb="6" eb="7">
      <t>ヒ</t>
    </rPh>
    <phoneticPr fontId="2"/>
  </si>
  <si>
    <t>財政安定化基金拠出金</t>
    <rPh sb="0" eb="2">
      <t>ザイセイ</t>
    </rPh>
    <rPh sb="2" eb="4">
      <t>アンテイ</t>
    </rPh>
    <rPh sb="4" eb="5">
      <t>カ</t>
    </rPh>
    <rPh sb="5" eb="7">
      <t>キキン</t>
    </rPh>
    <rPh sb="7" eb="9">
      <t>キョシュツ</t>
    </rPh>
    <rPh sb="9" eb="10">
      <t>キン</t>
    </rPh>
    <phoneticPr fontId="2"/>
  </si>
  <si>
    <t>公債費</t>
    <rPh sb="0" eb="3">
      <t>コウサイヒ</t>
    </rPh>
    <phoneticPr fontId="2"/>
  </si>
  <si>
    <t xml:space="preserve">         資料：介護長寿課</t>
    <rPh sb="9" eb="11">
      <t>シリョウ</t>
    </rPh>
    <rPh sb="12" eb="14">
      <t>カイゴ</t>
    </rPh>
    <rPh sb="14" eb="16">
      <t>チョウジュ</t>
    </rPh>
    <rPh sb="16" eb="17">
      <t>カ</t>
    </rPh>
    <phoneticPr fontId="2"/>
  </si>
  <si>
    <t>予算現額</t>
    <rPh sb="0" eb="1">
      <t>ヨ</t>
    </rPh>
    <rPh sb="1" eb="2">
      <t>サン</t>
    </rPh>
    <rPh sb="2" eb="3">
      <t>ゲン</t>
    </rPh>
    <rPh sb="3" eb="4">
      <t>ガク</t>
    </rPh>
    <phoneticPr fontId="2"/>
  </si>
  <si>
    <t xml:space="preserve">１．一 般 会 計 決 算 額 </t>
    <rPh sb="2" eb="3">
      <t>イチ</t>
    </rPh>
    <rPh sb="4" eb="5">
      <t>パン</t>
    </rPh>
    <rPh sb="6" eb="7">
      <t>カイ</t>
    </rPh>
    <rPh sb="8" eb="9">
      <t>ケイ</t>
    </rPh>
    <rPh sb="10" eb="11">
      <t>ケツ</t>
    </rPh>
    <rPh sb="12" eb="13">
      <t>ザン</t>
    </rPh>
    <rPh sb="14" eb="15">
      <t>ガク</t>
    </rPh>
    <phoneticPr fontId="4"/>
  </si>
  <si>
    <t>科　目（款別）</t>
    <rPh sb="0" eb="1">
      <t>カ</t>
    </rPh>
    <rPh sb="2" eb="3">
      <t>メ</t>
    </rPh>
    <rPh sb="4" eb="5">
      <t>カン</t>
    </rPh>
    <rPh sb="5" eb="6">
      <t>ベツ</t>
    </rPh>
    <phoneticPr fontId="2"/>
  </si>
  <si>
    <t>予算現額</t>
  </si>
  <si>
    <t>産業政策課</t>
    <rPh sb="0" eb="2">
      <t>サンギョウ</t>
    </rPh>
    <rPh sb="2" eb="4">
      <t>セイサク</t>
    </rPh>
    <rPh sb="4" eb="5">
      <t>カ</t>
    </rPh>
    <phoneticPr fontId="2"/>
  </si>
  <si>
    <t>観光農水課</t>
    <rPh sb="0" eb="2">
      <t>カンコウ</t>
    </rPh>
    <rPh sb="2" eb="4">
      <t>ノウスイ</t>
    </rPh>
    <rPh sb="4" eb="5">
      <t>カ</t>
    </rPh>
    <phoneticPr fontId="2"/>
  </si>
  <si>
    <t>こども企画課</t>
    <rPh sb="3" eb="5">
      <t>キカク</t>
    </rPh>
    <rPh sb="5" eb="6">
      <t>カ</t>
    </rPh>
    <phoneticPr fontId="2"/>
  </si>
  <si>
    <t>生活福祉課</t>
    <rPh sb="0" eb="2">
      <t>セイカツ</t>
    </rPh>
    <rPh sb="2" eb="5">
      <t>フクシカ</t>
    </rPh>
    <phoneticPr fontId="2"/>
  </si>
  <si>
    <t>市債</t>
    <rPh sb="0" eb="1">
      <t>シ</t>
    </rPh>
    <rPh sb="1" eb="2">
      <t>サイ</t>
    </rPh>
    <phoneticPr fontId="2"/>
  </si>
  <si>
    <t>平成29年</t>
  </si>
  <si>
    <t>平成28年度</t>
  </si>
  <si>
    <t>商品一般</t>
    <rPh sb="0" eb="2">
      <t>ショウヒン</t>
    </rPh>
    <rPh sb="2" eb="4">
      <t>イッパン</t>
    </rPh>
    <phoneticPr fontId="1"/>
  </si>
  <si>
    <t>食料品</t>
    <rPh sb="0" eb="3">
      <t>ショクリョウヒン</t>
    </rPh>
    <phoneticPr fontId="1"/>
  </si>
  <si>
    <t>住居品</t>
    <rPh sb="0" eb="2">
      <t>ジュウキョ</t>
    </rPh>
    <rPh sb="2" eb="3">
      <t>ヒン</t>
    </rPh>
    <phoneticPr fontId="1"/>
  </si>
  <si>
    <t>光熱水品</t>
    <rPh sb="0" eb="2">
      <t>コウネツ</t>
    </rPh>
    <rPh sb="2" eb="3">
      <t>ミズ</t>
    </rPh>
    <rPh sb="3" eb="4">
      <t>ヒン</t>
    </rPh>
    <phoneticPr fontId="1"/>
  </si>
  <si>
    <t>被服品</t>
    <rPh sb="0" eb="2">
      <t>ヒフク</t>
    </rPh>
    <rPh sb="2" eb="3">
      <t>ヒン</t>
    </rPh>
    <phoneticPr fontId="1"/>
  </si>
  <si>
    <t>保健衛生品</t>
    <rPh sb="0" eb="2">
      <t>ホケン</t>
    </rPh>
    <rPh sb="2" eb="4">
      <t>エイセイ</t>
    </rPh>
    <rPh sb="4" eb="5">
      <t>ヒン</t>
    </rPh>
    <phoneticPr fontId="1"/>
  </si>
  <si>
    <t>教養娯楽品</t>
    <rPh sb="0" eb="2">
      <t>キョウヨウ</t>
    </rPh>
    <rPh sb="2" eb="4">
      <t>ゴラク</t>
    </rPh>
    <rPh sb="4" eb="5">
      <t>ヒン</t>
    </rPh>
    <phoneticPr fontId="1"/>
  </si>
  <si>
    <t>車両・乗り物</t>
    <rPh sb="0" eb="2">
      <t>シャリョウ</t>
    </rPh>
    <rPh sb="3" eb="4">
      <t>ノ</t>
    </rPh>
    <rPh sb="5" eb="6">
      <t>モノ</t>
    </rPh>
    <phoneticPr fontId="1"/>
  </si>
  <si>
    <t>土地・建物・設備</t>
    <rPh sb="0" eb="2">
      <t>トチ</t>
    </rPh>
    <rPh sb="3" eb="5">
      <t>タテモノ</t>
    </rPh>
    <rPh sb="6" eb="8">
      <t>セツビ</t>
    </rPh>
    <phoneticPr fontId="1"/>
  </si>
  <si>
    <t>他の商品</t>
    <rPh sb="0" eb="1">
      <t>ホカ</t>
    </rPh>
    <rPh sb="2" eb="4">
      <t>ショウヒン</t>
    </rPh>
    <phoneticPr fontId="1"/>
  </si>
  <si>
    <t>商品計</t>
    <rPh sb="0" eb="2">
      <t>ショウヒン</t>
    </rPh>
    <rPh sb="2" eb="3">
      <t>ケイ</t>
    </rPh>
    <phoneticPr fontId="1"/>
  </si>
  <si>
    <t>クリーニング</t>
  </si>
  <si>
    <t>レンタル・リース・貸借</t>
    <rPh sb="9" eb="11">
      <t>タイシャク</t>
    </rPh>
    <phoneticPr fontId="1"/>
  </si>
  <si>
    <t>工事・建築・加工</t>
    <rPh sb="0" eb="2">
      <t>コウジ</t>
    </rPh>
    <rPh sb="3" eb="5">
      <t>ケンチク</t>
    </rPh>
    <rPh sb="6" eb="8">
      <t>カコウ</t>
    </rPh>
    <phoneticPr fontId="1"/>
  </si>
  <si>
    <t>修理・補修</t>
    <rPh sb="0" eb="2">
      <t>シュウリ</t>
    </rPh>
    <rPh sb="3" eb="5">
      <t>ホシュウ</t>
    </rPh>
    <phoneticPr fontId="1"/>
  </si>
  <si>
    <t>管理・保管</t>
    <rPh sb="0" eb="2">
      <t>カンリ</t>
    </rPh>
    <rPh sb="3" eb="5">
      <t>ホカン</t>
    </rPh>
    <phoneticPr fontId="1"/>
  </si>
  <si>
    <t>役務一般</t>
    <rPh sb="0" eb="2">
      <t>エキム</t>
    </rPh>
    <rPh sb="2" eb="4">
      <t>イッパン</t>
    </rPh>
    <phoneticPr fontId="1"/>
  </si>
  <si>
    <t>金融・保険サービス</t>
    <rPh sb="0" eb="2">
      <t>キンユウ</t>
    </rPh>
    <rPh sb="3" eb="5">
      <t>ホケン</t>
    </rPh>
    <phoneticPr fontId="1"/>
  </si>
  <si>
    <t>運輸・通信サービス</t>
    <rPh sb="0" eb="2">
      <t>ウンユ</t>
    </rPh>
    <rPh sb="3" eb="5">
      <t>ツウシン</t>
    </rPh>
    <phoneticPr fontId="1"/>
  </si>
  <si>
    <t>教育サービス</t>
    <rPh sb="0" eb="2">
      <t>キョウイク</t>
    </rPh>
    <phoneticPr fontId="1"/>
  </si>
  <si>
    <t>教養・娯楽サービス</t>
    <rPh sb="0" eb="2">
      <t>キョウヨウ</t>
    </rPh>
    <rPh sb="3" eb="5">
      <t>ゴラク</t>
    </rPh>
    <phoneticPr fontId="1"/>
  </si>
  <si>
    <t>保健・福祉サービス</t>
    <rPh sb="0" eb="2">
      <t>ホケン</t>
    </rPh>
    <rPh sb="3" eb="5">
      <t>フクシ</t>
    </rPh>
    <phoneticPr fontId="1"/>
  </si>
  <si>
    <t>他の役務</t>
    <rPh sb="0" eb="1">
      <t>ホカ</t>
    </rPh>
    <rPh sb="2" eb="4">
      <t>エキム</t>
    </rPh>
    <phoneticPr fontId="1"/>
  </si>
  <si>
    <t>内職・副業・ねずみ講</t>
    <rPh sb="0" eb="2">
      <t>ナイショク</t>
    </rPh>
    <rPh sb="3" eb="5">
      <t>フクギョウ</t>
    </rPh>
    <rPh sb="9" eb="10">
      <t>コウ</t>
    </rPh>
    <phoneticPr fontId="1"/>
  </si>
  <si>
    <t>他の行政サービス</t>
    <rPh sb="0" eb="1">
      <t>ホカ</t>
    </rPh>
    <rPh sb="2" eb="4">
      <t>ギョウセイ</t>
    </rPh>
    <phoneticPr fontId="1"/>
  </si>
  <si>
    <t>役務計</t>
    <rPh sb="0" eb="2">
      <t>エキム</t>
    </rPh>
    <rPh sb="2" eb="3">
      <t>ケイ</t>
    </rPh>
    <phoneticPr fontId="1"/>
  </si>
  <si>
    <t>他の相談</t>
    <rPh sb="0" eb="1">
      <t>ホカ</t>
    </rPh>
    <rPh sb="2" eb="4">
      <t>ソウダン</t>
    </rPh>
    <phoneticPr fontId="1"/>
  </si>
  <si>
    <t>総件数</t>
    <rPh sb="0" eb="3">
      <t>ソウケンスウ</t>
    </rPh>
    <phoneticPr fontId="1"/>
  </si>
  <si>
    <t>平成28年</t>
    <rPh sb="0" eb="2">
      <t>ヘイセイ</t>
    </rPh>
    <rPh sb="4" eb="5">
      <t>ネン</t>
    </rPh>
    <phoneticPr fontId="4"/>
  </si>
  <si>
    <t>国有提供施設等
助成交付金</t>
    <rPh sb="0" eb="2">
      <t>コクユウ</t>
    </rPh>
    <rPh sb="2" eb="4">
      <t>テイキョウ</t>
    </rPh>
    <rPh sb="4" eb="6">
      <t>シセツ</t>
    </rPh>
    <rPh sb="6" eb="7">
      <t>トウ</t>
    </rPh>
    <rPh sb="8" eb="10">
      <t>ジョセイ</t>
    </rPh>
    <rPh sb="10" eb="13">
      <t>コウフキン</t>
    </rPh>
    <phoneticPr fontId="2"/>
  </si>
  <si>
    <t>平成30年</t>
  </si>
  <si>
    <t>〃</t>
  </si>
  <si>
    <t>　　　　　　　 ～平成 2． 9．27</t>
  </si>
  <si>
    <t>決算額　</t>
  </si>
  <si>
    <t>基地渉外課</t>
    <rPh sb="0" eb="2">
      <t>キチ</t>
    </rPh>
    <rPh sb="2" eb="4">
      <t>ショウガイ</t>
    </rPh>
    <rPh sb="4" eb="5">
      <t>カ</t>
    </rPh>
    <phoneticPr fontId="2"/>
  </si>
  <si>
    <t>上下水道局</t>
    <rPh sb="0" eb="2">
      <t>ジョウゲ</t>
    </rPh>
    <rPh sb="2" eb="5">
      <t>スイドウキョク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</si>
  <si>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</si>
  <si>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平成29年</t>
    <rPh sb="0" eb="2">
      <t>ヘイセイ</t>
    </rPh>
    <rPh sb="4" eb="5">
      <t>ネン</t>
    </rPh>
    <phoneticPr fontId="4"/>
  </si>
  <si>
    <t>歳入</t>
    <rPh sb="0" eb="2">
      <t>サイニュウ</t>
    </rPh>
    <phoneticPr fontId="2"/>
  </si>
  <si>
    <t>人件費</t>
    <rPh sb="0" eb="3">
      <t>ジンケンヒ</t>
    </rPh>
    <phoneticPr fontId="2"/>
  </si>
  <si>
    <t>　　自主財源</t>
    <rPh sb="2" eb="4">
      <t>ジシュ</t>
    </rPh>
    <rPh sb="4" eb="6">
      <t>ザイゲン</t>
    </rPh>
    <phoneticPr fontId="2"/>
  </si>
  <si>
    <t>扶助費</t>
    <rPh sb="0" eb="3">
      <t>フジョヒ</t>
    </rPh>
    <phoneticPr fontId="2"/>
  </si>
  <si>
    <t>物件費</t>
    <rPh sb="0" eb="3">
      <t>ブッケンヒ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</si>
  <si>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</si>
  <si>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　　依存財源</t>
    <rPh sb="2" eb="4">
      <t>イゾン</t>
    </rPh>
    <rPh sb="4" eb="6">
      <t>ザイゲン</t>
    </rPh>
    <phoneticPr fontId="2"/>
  </si>
  <si>
    <t>普通建設
事業費</t>
    <rPh sb="0" eb="2">
      <t>フツウ</t>
    </rPh>
    <rPh sb="2" eb="4">
      <t>ケンセツ</t>
    </rPh>
    <rPh sb="5" eb="8">
      <t>ジギョウヒ</t>
    </rPh>
    <phoneticPr fontId="2"/>
  </si>
  <si>
    <t>自主財源</t>
    <rPh sb="0" eb="2">
      <t>ジシュ</t>
    </rPh>
    <rPh sb="2" eb="4">
      <t>ザイゲン</t>
    </rPh>
    <phoneticPr fontId="2"/>
  </si>
  <si>
    <t>消費的経費</t>
    <rPh sb="0" eb="3">
      <t>ショウヒテキ</t>
    </rPh>
    <rPh sb="3" eb="5">
      <t>ケイヒ</t>
    </rPh>
    <phoneticPr fontId="2"/>
  </si>
  <si>
    <t>依存財源</t>
    <rPh sb="0" eb="2">
      <t>イゾン</t>
    </rPh>
    <rPh sb="2" eb="4">
      <t>ザイゲン</t>
    </rPh>
    <phoneticPr fontId="2"/>
  </si>
  <si>
    <t>投資的経費</t>
    <rPh sb="0" eb="3">
      <t>トウシテキ</t>
    </rPh>
    <rPh sb="3" eb="5">
      <t>ケイヒ</t>
    </rPh>
    <phoneticPr fontId="2"/>
  </si>
  <si>
    <t>その他経費</t>
    <rPh sb="2" eb="3">
      <t>タ</t>
    </rPh>
    <rPh sb="3" eb="5">
      <t>ケイヒ</t>
    </rPh>
    <phoneticPr fontId="2"/>
  </si>
  <si>
    <t>《歳　入》</t>
  </si>
  <si>
    <t>年　度</t>
  </si>
  <si>
    <t>平成29年度</t>
  </si>
  <si>
    <t>歳入合計</t>
  </si>
  <si>
    <t>後期高齢者
医療保険料</t>
  </si>
  <si>
    <t>使用料及び手数料</t>
  </si>
  <si>
    <t>繰入金</t>
  </si>
  <si>
    <t>繰越金</t>
  </si>
  <si>
    <t>諸収入</t>
  </si>
  <si>
    <t>平　成　29　年　度</t>
  </si>
  <si>
    <t>件数</t>
  </si>
  <si>
    <t>福　祉　教　育</t>
    <rPh sb="0" eb="1">
      <t>フク</t>
    </rPh>
    <rPh sb="2" eb="3">
      <t>シ</t>
    </rPh>
    <rPh sb="4" eb="5">
      <t>キョウ</t>
    </rPh>
    <rPh sb="6" eb="7">
      <t>イク</t>
    </rPh>
    <phoneticPr fontId="2"/>
  </si>
  <si>
    <t>億円</t>
    <rPh sb="0" eb="1">
      <t>オク</t>
    </rPh>
    <rPh sb="1" eb="2">
      <t>エン</t>
    </rPh>
    <phoneticPr fontId="4"/>
  </si>
  <si>
    <t>歳　　入</t>
    <phoneticPr fontId="2"/>
  </si>
  <si>
    <t>歳　　出</t>
    <phoneticPr fontId="2"/>
  </si>
  <si>
    <t>繰出金</t>
    <rPh sb="0" eb="2">
      <t>クリダ</t>
    </rPh>
    <phoneticPr fontId="2"/>
  </si>
  <si>
    <t>区画整理
事業</t>
    <rPh sb="0" eb="2">
      <t>クカク</t>
    </rPh>
    <rPh sb="2" eb="4">
      <t>セイリ</t>
    </rPh>
    <rPh sb="5" eb="7">
      <t>ジギョウ</t>
    </rPh>
    <phoneticPr fontId="4"/>
  </si>
  <si>
    <t>平成30年</t>
    <rPh sb="0" eb="2">
      <t>ヘイセイ</t>
    </rPh>
    <rPh sb="4" eb="5">
      <t>ネン</t>
    </rPh>
    <phoneticPr fontId="4"/>
  </si>
  <si>
    <t>絆輝クラブ</t>
  </si>
  <si>
    <t>絆輝クラブ</t>
    <rPh sb="1" eb="2">
      <t>カガヤ</t>
    </rPh>
    <phoneticPr fontId="2"/>
  </si>
  <si>
    <t>共生の会</t>
  </si>
  <si>
    <t>結・市民ネットワーク</t>
    <rPh sb="0" eb="1">
      <t>ケツ</t>
    </rPh>
    <rPh sb="2" eb="4">
      <t>シミン</t>
    </rPh>
    <phoneticPr fontId="2"/>
  </si>
  <si>
    <t>無会派
（日本共産党）</t>
    <rPh sb="0" eb="1">
      <t>ナシ</t>
    </rPh>
    <rPh sb="1" eb="3">
      <t>カイハ</t>
    </rPh>
    <rPh sb="5" eb="7">
      <t>ニホン</t>
    </rPh>
    <rPh sb="7" eb="10">
      <t>キョウサントウ</t>
    </rPh>
    <phoneticPr fontId="2"/>
  </si>
  <si>
    <t>公明党</t>
  </si>
  <si>
    <t>公明党</t>
    <rPh sb="0" eb="3">
      <t>コウメイトウ</t>
    </rPh>
    <phoneticPr fontId="2"/>
  </si>
  <si>
    <t>経済建設委員長</t>
    <rPh sb="0" eb="2">
      <t>ケイザイ</t>
    </rPh>
    <rPh sb="2" eb="4">
      <t>ケンセツ</t>
    </rPh>
    <rPh sb="4" eb="7">
      <t>イインチョウ</t>
    </rPh>
    <rPh sb="6" eb="7">
      <t>チョウ</t>
    </rPh>
    <phoneticPr fontId="2"/>
  </si>
  <si>
    <t>福祉教育副委員長</t>
    <rPh sb="4" eb="5">
      <t>フク</t>
    </rPh>
    <phoneticPr fontId="2"/>
  </si>
  <si>
    <t>総務副委員長
会派長</t>
    <rPh sb="0" eb="2">
      <t>ソウム</t>
    </rPh>
    <rPh sb="2" eb="6">
      <t>フクイインチョウ</t>
    </rPh>
    <rPh sb="7" eb="9">
      <t>カイハ</t>
    </rPh>
    <rPh sb="9" eb="10">
      <t>チョウ</t>
    </rPh>
    <phoneticPr fontId="2"/>
  </si>
  <si>
    <t>会派長</t>
  </si>
  <si>
    <t>総務委員長
会派長</t>
    <rPh sb="0" eb="2">
      <t>ソウム</t>
    </rPh>
    <rPh sb="2" eb="5">
      <t>イインチョウ</t>
    </rPh>
    <phoneticPr fontId="2"/>
  </si>
  <si>
    <t>備　考</t>
    <rPh sb="0" eb="1">
      <t>ビ</t>
    </rPh>
    <rPh sb="2" eb="3">
      <t>コウ</t>
    </rPh>
    <phoneticPr fontId="2"/>
  </si>
  <si>
    <t>所 属 委 員 会</t>
    <rPh sb="0" eb="1">
      <t>トコロ</t>
    </rPh>
    <rPh sb="2" eb="3">
      <t>ゾク</t>
    </rPh>
    <rPh sb="4" eb="5">
      <t>イ</t>
    </rPh>
    <rPh sb="6" eb="7">
      <t>イン</t>
    </rPh>
    <rPh sb="8" eb="9">
      <t>カイ</t>
    </rPh>
    <phoneticPr fontId="2"/>
  </si>
  <si>
    <t>２．目 的 別 市 債 現 在 高 の 状 況</t>
    <rPh sb="2" eb="3">
      <t>メ</t>
    </rPh>
    <rPh sb="4" eb="5">
      <t>マト</t>
    </rPh>
    <rPh sb="6" eb="7">
      <t>ベツ</t>
    </rPh>
    <rPh sb="8" eb="9">
      <t>シ</t>
    </rPh>
    <rPh sb="10" eb="11">
      <t>サイ</t>
    </rPh>
    <rPh sb="12" eb="13">
      <t>ウツツ</t>
    </rPh>
    <rPh sb="14" eb="15">
      <t>ザイ</t>
    </rPh>
    <rPh sb="16" eb="17">
      <t>ダカ</t>
    </rPh>
    <rPh sb="20" eb="21">
      <t>ジョウ</t>
    </rPh>
    <rPh sb="22" eb="23">
      <t>キョウ</t>
    </rPh>
    <phoneticPr fontId="4"/>
  </si>
  <si>
    <t>３．市民一人当たりの市税負担額</t>
    <rPh sb="2" eb="3">
      <t>シ</t>
    </rPh>
    <rPh sb="3" eb="4">
      <t>ミン</t>
    </rPh>
    <rPh sb="4" eb="5">
      <t>イチ</t>
    </rPh>
    <rPh sb="5" eb="6">
      <t>ジン</t>
    </rPh>
    <rPh sb="6" eb="7">
      <t>ア</t>
    </rPh>
    <rPh sb="10" eb="11">
      <t>シ</t>
    </rPh>
    <rPh sb="11" eb="12">
      <t>ゼイ</t>
    </rPh>
    <rPh sb="12" eb="13">
      <t>フ</t>
    </rPh>
    <rPh sb="13" eb="14">
      <t>タン</t>
    </rPh>
    <rPh sb="14" eb="15">
      <t>ガク</t>
    </rPh>
    <phoneticPr fontId="4"/>
  </si>
  <si>
    <t>上　地　安　之</t>
    <rPh sb="0" eb="1">
      <t>うえ</t>
    </rPh>
    <rPh sb="2" eb="3">
      <t>ち</t>
    </rPh>
    <rPh sb="4" eb="5">
      <t>やす</t>
    </rPh>
    <rPh sb="6" eb="7">
      <t>ゆき</t>
    </rPh>
    <phoneticPr fontId="25" type="Hiragana" alignment="distributed"/>
  </si>
  <si>
    <t>平　良　眞　一</t>
    <rPh sb="0" eb="7">
      <t>たいら　しんいち</t>
    </rPh>
    <phoneticPr fontId="25" type="Hiragana" alignment="distributed"/>
  </si>
  <si>
    <t>平安座　武　志</t>
    <rPh sb="0" eb="3">
      <t>へんざ</t>
    </rPh>
    <rPh sb="4" eb="5">
      <t>たけ</t>
    </rPh>
    <rPh sb="6" eb="7">
      <t>　し</t>
    </rPh>
    <phoneticPr fontId="25" type="Hiragana" alignment="distributed"/>
  </si>
  <si>
    <t>又　吉　　　亮</t>
    <rPh sb="0" eb="1">
      <t>また</t>
    </rPh>
    <rPh sb="2" eb="3">
      <t>よし</t>
    </rPh>
    <rPh sb="6" eb="7">
      <t>りょう</t>
    </rPh>
    <phoneticPr fontId="25" type="Hiragana" alignment="distributed"/>
  </si>
  <si>
    <t>栄　田　直　樹</t>
    <rPh sb="0" eb="1">
      <t>さかえ</t>
    </rPh>
    <rPh sb="2" eb="3">
      <t>だ</t>
    </rPh>
    <rPh sb="4" eb="5">
      <t>なお</t>
    </rPh>
    <rPh sb="6" eb="7">
      <t>き</t>
    </rPh>
    <phoneticPr fontId="25" type="Hiragana" alignment="distributed"/>
  </si>
  <si>
    <t>上　里　広　幸</t>
    <rPh sb="0" eb="1">
      <t>うえ</t>
    </rPh>
    <rPh sb="2" eb="3">
      <t>ざと</t>
    </rPh>
    <rPh sb="4" eb="5">
      <t>ひろ</t>
    </rPh>
    <rPh sb="6" eb="7">
      <t>ゆき</t>
    </rPh>
    <phoneticPr fontId="25" type="Hiragana" alignment="distributed"/>
  </si>
  <si>
    <t>宮　城　政　司</t>
    <rPh sb="0" eb="1">
      <t>みや</t>
    </rPh>
    <rPh sb="2" eb="3">
      <t>ぎ</t>
    </rPh>
    <rPh sb="4" eb="5">
      <t>せい</t>
    </rPh>
    <rPh sb="6" eb="7">
      <t>じ</t>
    </rPh>
    <phoneticPr fontId="25" type="Hiragana" alignment="distributed"/>
  </si>
  <si>
    <t>宮　城　　　力</t>
    <rPh sb="0" eb="1">
      <t>みや</t>
    </rPh>
    <rPh sb="2" eb="3">
      <t>ぎ</t>
    </rPh>
    <rPh sb="6" eb="7">
      <t>ちから</t>
    </rPh>
    <phoneticPr fontId="25" type="Hiragana" alignment="distributed"/>
  </si>
  <si>
    <t>濱　元　朝　晴</t>
    <rPh sb="0" eb="1">
      <t>はま</t>
    </rPh>
    <rPh sb="2" eb="3">
      <t>もと</t>
    </rPh>
    <rPh sb="4" eb="5">
      <t>ちょう</t>
    </rPh>
    <rPh sb="6" eb="7">
      <t>せい</t>
    </rPh>
    <phoneticPr fontId="25" type="Hiragana" alignment="distributed"/>
  </si>
  <si>
    <t>宮　城　　　司</t>
    <rPh sb="0" eb="1">
      <t>みや</t>
    </rPh>
    <rPh sb="2" eb="3">
      <t>ぎ</t>
    </rPh>
    <rPh sb="6" eb="7">
      <t>つかさ</t>
    </rPh>
    <phoneticPr fontId="25" type="Hiragana" alignment="distributed"/>
  </si>
  <si>
    <t>石　川　　　慶</t>
    <rPh sb="0" eb="1">
      <t>いし</t>
    </rPh>
    <rPh sb="2" eb="3">
      <t>かわ</t>
    </rPh>
    <rPh sb="6" eb="7">
      <t>けい</t>
    </rPh>
    <phoneticPr fontId="25" type="Hiragana" alignment="distributed"/>
  </si>
  <si>
    <t>宮　城　　　克</t>
    <rPh sb="0" eb="1">
      <t>みや</t>
    </rPh>
    <rPh sb="2" eb="3">
      <t>ぎ</t>
    </rPh>
    <rPh sb="6" eb="7">
      <t>かつ</t>
    </rPh>
    <phoneticPr fontId="25" type="Hiragana" alignment="distributed"/>
  </si>
  <si>
    <t>山　城　康　弘</t>
    <rPh sb="0" eb="1">
      <t>やま</t>
    </rPh>
    <rPh sb="2" eb="3">
      <t>しろ</t>
    </rPh>
    <rPh sb="4" eb="5">
      <t>やす</t>
    </rPh>
    <rPh sb="6" eb="7">
      <t>ひろ</t>
    </rPh>
    <phoneticPr fontId="25" type="Hiragana" alignment="distributed"/>
  </si>
  <si>
    <t>真喜志　晃　一</t>
    <rPh sb="0" eb="3">
      <t>まきし</t>
    </rPh>
    <rPh sb="4" eb="5">
      <t>こう</t>
    </rPh>
    <rPh sb="6" eb="7">
      <t>いち</t>
    </rPh>
    <phoneticPr fontId="25" type="Hiragana" alignment="distributed"/>
  </si>
  <si>
    <t>知　念　秀　明</t>
    <rPh sb="0" eb="1">
      <t>ち</t>
    </rPh>
    <rPh sb="2" eb="3">
      <t>ねん</t>
    </rPh>
    <rPh sb="4" eb="5">
      <t>ひで</t>
    </rPh>
    <rPh sb="6" eb="7">
      <t>あき</t>
    </rPh>
    <phoneticPr fontId="25" type="Hiragana" alignment="distributed"/>
  </si>
  <si>
    <t>伊　佐　哲　雄</t>
    <rPh sb="0" eb="1">
      <t>い</t>
    </rPh>
    <rPh sb="2" eb="3">
      <t>さ</t>
    </rPh>
    <rPh sb="4" eb="5">
      <t>てつ</t>
    </rPh>
    <rPh sb="6" eb="7">
      <t>お</t>
    </rPh>
    <phoneticPr fontId="25" type="Hiragana" alignment="distributed"/>
  </si>
  <si>
    <t>屋　良　千枝美</t>
    <rPh sb="0" eb="1">
      <t>や</t>
    </rPh>
    <rPh sb="2" eb="3">
      <t>ら</t>
    </rPh>
    <rPh sb="4" eb="7">
      <t>ちえみ</t>
    </rPh>
    <phoneticPr fontId="25" type="Hiragana" alignment="distributed"/>
  </si>
  <si>
    <t>知　名　康　司</t>
    <rPh sb="0" eb="1">
      <t>ち</t>
    </rPh>
    <rPh sb="2" eb="3">
      <t>な</t>
    </rPh>
    <rPh sb="4" eb="5">
      <t>やす</t>
    </rPh>
    <rPh sb="6" eb="7">
      <t>じ</t>
    </rPh>
    <phoneticPr fontId="25" type="Hiragana" alignment="distributed"/>
  </si>
  <si>
    <t>呉　屋　　　等</t>
    <rPh sb="0" eb="1">
      <t>ご</t>
    </rPh>
    <rPh sb="2" eb="3">
      <t>や</t>
    </rPh>
    <rPh sb="6" eb="7">
      <t>ひとし</t>
    </rPh>
    <phoneticPr fontId="25" type="Hiragana" alignment="distributed"/>
  </si>
  <si>
    <t>桃　原　　　朗</t>
    <rPh sb="0" eb="1">
      <t>とう</t>
    </rPh>
    <rPh sb="2" eb="3">
      <t>ばる</t>
    </rPh>
    <rPh sb="6" eb="7">
      <t>あきら</t>
    </rPh>
    <phoneticPr fontId="25" type="Hiragana" alignment="distributed"/>
  </si>
  <si>
    <t>伊　佐　文　貴</t>
    <rPh sb="0" eb="1">
      <t>　い　　さ　　  ふ み た か</t>
    </rPh>
    <phoneticPr fontId="25" type="Hiragana" alignment="distributed"/>
  </si>
  <si>
    <t>伊　波　一　男</t>
    <rPh sb="0" eb="7">
      <t>い　   　は　 　かず 　　お</t>
    </rPh>
    <phoneticPr fontId="25" type="Hiragana" alignment="distributed"/>
  </si>
  <si>
    <t>岸　本　一　德</t>
    <rPh sb="0" eb="7">
      <t>きし　　もと　　かず　　のり</t>
    </rPh>
    <phoneticPr fontId="25" type="Hiragana" alignment="distributed"/>
  </si>
  <si>
    <t>桃　原　　　功</t>
    <rPh sb="0" eb="7">
      <t>とう　　ばる　  　　　いさお</t>
    </rPh>
    <phoneticPr fontId="25" type="Hiragana" alignment="distributed"/>
  </si>
  <si>
    <t>米須　清正</t>
    <rPh sb="0" eb="5">
      <t>こめ　す　　　　きよ　まさ</t>
    </rPh>
    <phoneticPr fontId="25" type="Hiragana" alignment="distributed"/>
  </si>
  <si>
    <t xml:space="preserve">― </t>
  </si>
  <si>
    <t xml:space="preserve">    及び 支 出 負 担 額</t>
    <rPh sb="4" eb="5">
      <t>オヨ</t>
    </rPh>
    <rPh sb="7" eb="8">
      <t>シ</t>
    </rPh>
    <rPh sb="9" eb="10">
      <t>デ</t>
    </rPh>
    <rPh sb="11" eb="12">
      <t>フ</t>
    </rPh>
    <rPh sb="13" eb="14">
      <t>タン</t>
    </rPh>
    <rPh sb="15" eb="16">
      <t>ガク</t>
    </rPh>
    <phoneticPr fontId="4"/>
  </si>
  <si>
    <t>各年度末現在(単位:㎡・千円・台数)</t>
    <rPh sb="12" eb="14">
      <t>センエン</t>
    </rPh>
    <rPh sb="15" eb="17">
      <t>ダイスウ</t>
    </rPh>
    <phoneticPr fontId="4"/>
  </si>
  <si>
    <t>令和元年</t>
  </si>
  <si>
    <t>令和2年</t>
    <phoneticPr fontId="4"/>
  </si>
  <si>
    <t>平成30年度</t>
  </si>
  <si>
    <t>構成比</t>
  </si>
  <si>
    <t>対前
年比</t>
  </si>
  <si>
    <t>令和元年度</t>
    <rPh sb="0" eb="2">
      <t>レイワ</t>
    </rPh>
    <rPh sb="2" eb="3">
      <t>モト</t>
    </rPh>
    <phoneticPr fontId="2"/>
  </si>
  <si>
    <t>和みクラブ</t>
    <rPh sb="0" eb="1">
      <t>ナゴ</t>
    </rPh>
    <phoneticPr fontId="2"/>
  </si>
  <si>
    <t>会　派</t>
  </si>
  <si>
    <t>経済建設副委員長
会派長</t>
    <rPh sb="0" eb="2">
      <t>ケイザイ</t>
    </rPh>
    <rPh sb="2" eb="4">
      <t>ケンセツ</t>
    </rPh>
    <rPh sb="4" eb="5">
      <t>フク</t>
    </rPh>
    <rPh sb="5" eb="8">
      <t>イインチョウ</t>
    </rPh>
    <rPh sb="9" eb="11">
      <t>カイハ</t>
    </rPh>
    <rPh sb="11" eb="12">
      <t>チョウ</t>
    </rPh>
    <phoneticPr fontId="2"/>
  </si>
  <si>
    <t>◇</t>
    <phoneticPr fontId="2"/>
  </si>
  <si>
    <t>◎</t>
    <phoneticPr fontId="2"/>
  </si>
  <si>
    <t>ＩＴ推進課</t>
    <rPh sb="2" eb="4">
      <t>スイシン</t>
    </rPh>
    <rPh sb="4" eb="5">
      <t>カ</t>
    </rPh>
    <phoneticPr fontId="2"/>
  </si>
  <si>
    <t>繰入金</t>
    <rPh sb="0" eb="3">
      <t>クリイレキン</t>
    </rPh>
    <phoneticPr fontId="2"/>
  </si>
  <si>
    <t>商工費</t>
    <rPh sb="0" eb="2">
      <t>ショウコウ</t>
    </rPh>
    <rPh sb="2" eb="3">
      <t>ヒ</t>
    </rPh>
    <phoneticPr fontId="2"/>
  </si>
  <si>
    <t>西普天間区画整理</t>
    <rPh sb="0" eb="1">
      <t>ニシ</t>
    </rPh>
    <rPh sb="1" eb="4">
      <t>フテンマ</t>
    </rPh>
    <phoneticPr fontId="2"/>
  </si>
  <si>
    <t>各年度末現在(単位:千円)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センエン</t>
    </rPh>
    <phoneticPr fontId="2"/>
  </si>
  <si>
    <t>（ 令 和 2 年 度 ）</t>
    <rPh sb="2" eb="3">
      <t>レイ</t>
    </rPh>
    <rPh sb="4" eb="5">
      <t>カズ</t>
    </rPh>
    <rPh sb="8" eb="9">
      <t>ネン</t>
    </rPh>
    <rPh sb="10" eb="11">
      <t>ド</t>
    </rPh>
    <phoneticPr fontId="4"/>
  </si>
  <si>
    <t>(令和2年度)</t>
    <rPh sb="1" eb="3">
      <t>レイワ</t>
    </rPh>
    <rPh sb="4" eb="6">
      <t>ネンド</t>
    </rPh>
    <rPh sb="5" eb="6">
      <t>ド</t>
    </rPh>
    <phoneticPr fontId="2"/>
  </si>
  <si>
    <t>４．特 別 会 計 歳 出 決 算 額 （令 和 2 年 度）</t>
    <rPh sb="2" eb="3">
      <t>トク</t>
    </rPh>
    <rPh sb="4" eb="5">
      <t>ベツ</t>
    </rPh>
    <rPh sb="6" eb="7">
      <t>カイ</t>
    </rPh>
    <rPh sb="8" eb="9">
      <t>ケイ</t>
    </rPh>
    <rPh sb="10" eb="11">
      <t>トシ</t>
    </rPh>
    <rPh sb="12" eb="13">
      <t>デ</t>
    </rPh>
    <rPh sb="14" eb="15">
      <t>ケツ</t>
    </rPh>
    <rPh sb="16" eb="17">
      <t>ザン</t>
    </rPh>
    <rPh sb="18" eb="19">
      <t>ガク</t>
    </rPh>
    <phoneticPr fontId="4"/>
  </si>
  <si>
    <t>１．令和2年度一般会計決算額</t>
    <rPh sb="7" eb="9">
      <t>イッパン</t>
    </rPh>
    <rPh sb="9" eb="11">
      <t>カイケイ</t>
    </rPh>
    <rPh sb="11" eb="13">
      <t>ケッサン</t>
    </rPh>
    <rPh sb="13" eb="14">
      <t>ガク</t>
    </rPh>
    <phoneticPr fontId="4"/>
  </si>
  <si>
    <t>令和2年</t>
  </si>
  <si>
    <t>４．令和2年度特別会計決算額</t>
    <rPh sb="2" eb="4">
      <t>レイワ</t>
    </rPh>
    <rPh sb="5" eb="7">
      <t>ネンド</t>
    </rPh>
    <rPh sb="6" eb="7">
      <t>ド</t>
    </rPh>
    <rPh sb="7" eb="9">
      <t>トクベツ</t>
    </rPh>
    <rPh sb="9" eb="11">
      <t>カイケイ</t>
    </rPh>
    <rPh sb="11" eb="13">
      <t>ケッサン</t>
    </rPh>
    <rPh sb="13" eb="14">
      <t>ガク</t>
    </rPh>
    <phoneticPr fontId="4"/>
  </si>
  <si>
    <t>令和元年度</t>
  </si>
  <si>
    <t>令和2年度</t>
    <phoneticPr fontId="2"/>
  </si>
  <si>
    <t>平　　成　　30　　年　　度</t>
  </si>
  <si>
    <t>令　　和　　元　　年　　度　</t>
  </si>
  <si>
    <t>対前年度比</t>
  </si>
  <si>
    <t>令和2年度</t>
    <rPh sb="0" eb="2">
      <t>レイワ</t>
    </rPh>
    <phoneticPr fontId="2"/>
  </si>
  <si>
    <t>令和2年度</t>
    <rPh sb="0" eb="2">
      <t>レイワ</t>
    </rPh>
    <rPh sb="3" eb="5">
      <t>ネンド</t>
    </rPh>
    <rPh sb="4" eb="5">
      <t>ド</t>
    </rPh>
    <phoneticPr fontId="3"/>
  </si>
  <si>
    <t>対前年比</t>
  </si>
  <si>
    <t>平　成　30　年　度</t>
  </si>
  <si>
    <t>令　和　元　年　度</t>
  </si>
  <si>
    <t>平　成　28 年　度</t>
  </si>
  <si>
    <t>平　成　28　年　度</t>
  </si>
  <si>
    <t>資料：上下水道局</t>
    <phoneticPr fontId="2"/>
  </si>
  <si>
    <t>資料：財政課・上下水道局・市街地整備課</t>
    <rPh sb="0" eb="2">
      <t>シリョウ</t>
    </rPh>
    <rPh sb="3" eb="5">
      <t>ザイセイ</t>
    </rPh>
    <rPh sb="5" eb="6">
      <t>カ</t>
    </rPh>
    <rPh sb="7" eb="12">
      <t>ジョウゲスイドウキョク</t>
    </rPh>
    <phoneticPr fontId="2"/>
  </si>
  <si>
    <t>令和2年度末現在（単位：千円）</t>
    <rPh sb="0" eb="2">
      <t>レイワ</t>
    </rPh>
    <rPh sb="3" eb="4">
      <t>ネン</t>
    </rPh>
    <phoneticPr fontId="2"/>
  </si>
  <si>
    <t>資料：財政課・上下水道局・市街地整備課</t>
    <rPh sb="0" eb="2">
      <t>シリョウ</t>
    </rPh>
    <rPh sb="3" eb="5">
      <t>ザイセイ</t>
    </rPh>
    <rPh sb="5" eb="6">
      <t>カ</t>
    </rPh>
    <rPh sb="7" eb="9">
      <t>ジョウゲ</t>
    </rPh>
    <rPh sb="9" eb="12">
      <t>スイドウキョク</t>
    </rPh>
    <rPh sb="13" eb="16">
      <t>シガイチ</t>
    </rPh>
    <rPh sb="16" eb="18">
      <t>セイビ</t>
    </rPh>
    <rPh sb="18" eb="19">
      <t>カ</t>
    </rPh>
    <phoneticPr fontId="2"/>
  </si>
  <si>
    <t>令和2年度</t>
    <rPh sb="0" eb="2">
      <t>レイワ</t>
    </rPh>
    <rPh sb="3" eb="5">
      <t>ネンド</t>
    </rPh>
    <phoneticPr fontId="1"/>
  </si>
  <si>
    <t>令和3年12月末現在</t>
    <rPh sb="0" eb="2">
      <t>レイワ</t>
    </rPh>
    <rPh sb="3" eb="4">
      <t>ネン</t>
    </rPh>
    <rPh sb="4" eb="5">
      <t>ガンネン</t>
    </rPh>
    <rPh sb="6" eb="7">
      <t>ガツ</t>
    </rPh>
    <rPh sb="7" eb="8">
      <t>マツ</t>
    </rPh>
    <rPh sb="8" eb="10">
      <t>ゲンザイ</t>
    </rPh>
    <phoneticPr fontId="2"/>
  </si>
  <si>
    <t>１．議 会 開 催 状 況</t>
  </si>
  <si>
    <t>議員</t>
  </si>
  <si>
    <t>現議</t>
  </si>
  <si>
    <t>定例議会</t>
  </si>
  <si>
    <t>臨時議会</t>
  </si>
  <si>
    <t>常任委員</t>
  </si>
  <si>
    <t>特別委員</t>
  </si>
  <si>
    <t>議会運営</t>
  </si>
  <si>
    <t>協議会</t>
  </si>
  <si>
    <t>定数</t>
  </si>
  <si>
    <t>員数</t>
  </si>
  <si>
    <t>回数</t>
  </si>
  <si>
    <t>日数</t>
  </si>
  <si>
    <t>会 日 数</t>
  </si>
  <si>
    <t>会日数</t>
  </si>
  <si>
    <t>日   数</t>
  </si>
  <si>
    <t>令和3年</t>
  </si>
  <si>
    <t xml:space="preserve">     資料：議会事務局</t>
  </si>
  <si>
    <t>２．議案・請願・陳情等の処理状況</t>
  </si>
  <si>
    <t>総数</t>
  </si>
  <si>
    <t>議案</t>
  </si>
  <si>
    <t>請願・陳情</t>
  </si>
  <si>
    <t>計</t>
  </si>
  <si>
    <t>承認</t>
  </si>
  <si>
    <t>可決</t>
  </si>
  <si>
    <t>同意</t>
  </si>
  <si>
    <t>不同意</t>
  </si>
  <si>
    <t>認定</t>
  </si>
  <si>
    <t>否決</t>
  </si>
  <si>
    <t>撤回</t>
  </si>
  <si>
    <t>修正可決</t>
  </si>
  <si>
    <t>継続審議</t>
  </si>
  <si>
    <t>審議未了</t>
  </si>
  <si>
    <t>採択</t>
  </si>
  <si>
    <t>不採択</t>
  </si>
  <si>
    <t>取下</t>
  </si>
  <si>
    <t>継続審査</t>
  </si>
  <si>
    <t xml:space="preserve">   資料：議会事務局</t>
  </si>
  <si>
    <t>３．会 派 別 議 員 数</t>
  </si>
  <si>
    <t>結・市民ネットワーク</t>
  </si>
  <si>
    <t>絆クラブ</t>
  </si>
  <si>
    <t>和みクラブ</t>
  </si>
  <si>
    <t>無会派
(日本共産党)</t>
  </si>
  <si>
    <t>無会派
(社民党)</t>
  </si>
  <si>
    <t>社民・市民
クラブ</t>
  </si>
  <si>
    <t>資料：議会事務局</t>
  </si>
  <si>
    <t>４．年 齢 別 議 員 数</t>
  </si>
  <si>
    <t>５．職 業 別 議 員 数</t>
  </si>
  <si>
    <t>　　</t>
  </si>
  <si>
    <t>　　　　　　　区分　年次</t>
  </si>
  <si>
    <t>定員</t>
  </si>
  <si>
    <t>現議員数</t>
  </si>
  <si>
    <t>25～
29歳</t>
  </si>
  <si>
    <t>30～
39歳</t>
  </si>
  <si>
    <t>40～
49歳</t>
  </si>
  <si>
    <t>50～
59歳</t>
  </si>
  <si>
    <t>60歳
以上</t>
  </si>
  <si>
    <t>無職</t>
  </si>
  <si>
    <t>農業</t>
  </si>
  <si>
    <t>商業</t>
  </si>
  <si>
    <t>建設
業</t>
  </si>
  <si>
    <t>会社
役員</t>
  </si>
  <si>
    <t>その
他</t>
  </si>
  <si>
    <t>男</t>
  </si>
  <si>
    <t>女</t>
  </si>
  <si>
    <t>令和3年12月末現在</t>
  </si>
  <si>
    <t>代</t>
  </si>
  <si>
    <t>職　　　名</t>
  </si>
  <si>
    <t>氏　　　　　名</t>
  </si>
  <si>
    <t>就　退　年　月　日</t>
  </si>
  <si>
    <t>公 選 初 代</t>
  </si>
  <si>
    <t>議      長</t>
  </si>
  <si>
    <t>伊  佐  眞  人</t>
  </si>
  <si>
    <t xml:space="preserve"> 昭和23． 9．24～昭和25． 9．24</t>
  </si>
  <si>
    <t>副  議  長</t>
  </si>
  <si>
    <t>儀  間  仁  栄</t>
  </si>
  <si>
    <t xml:space="preserve"> 昭和23． 9．24～昭和25． 9．25</t>
  </si>
  <si>
    <t>二　　　　代</t>
  </si>
  <si>
    <t>仲  村  春  勝</t>
  </si>
  <si>
    <t xml:space="preserve"> 昭和25．10．11～昭和28． 4．24</t>
  </si>
  <si>
    <t>２　　　　代</t>
  </si>
  <si>
    <t>又  吉  亀  助</t>
  </si>
  <si>
    <t>三　　　　代</t>
  </si>
  <si>
    <t>知  念  俊  吉</t>
  </si>
  <si>
    <t xml:space="preserve"> 昭和28． 4．25～昭和29． 9．27</t>
  </si>
  <si>
    <t>３　　　　代</t>
  </si>
  <si>
    <t>四　　　　代</t>
  </si>
  <si>
    <t>桃  原  正  賢</t>
  </si>
  <si>
    <t xml:space="preserve"> 昭和29．10． 5～昭和33． 9．27</t>
  </si>
  <si>
    <t>４　　　　代</t>
  </si>
  <si>
    <t>泉  水  朝  正</t>
  </si>
  <si>
    <t>五　　　　代</t>
  </si>
  <si>
    <t xml:space="preserve"> 昭和33．10． 6～昭和35．10．24</t>
  </si>
  <si>
    <t>５　　　　代</t>
  </si>
  <si>
    <t>崎  間  健一郎</t>
  </si>
  <si>
    <t>六　　　　代</t>
  </si>
  <si>
    <t xml:space="preserve"> 昭和35．12. 28～昭和37． 9．27</t>
  </si>
  <si>
    <t>６　　　　代</t>
  </si>
  <si>
    <t>仲  本  正  重</t>
  </si>
  <si>
    <t>七　　　　代</t>
  </si>
  <si>
    <t>古波藏  清次郎</t>
  </si>
  <si>
    <t xml:space="preserve"> 昭和37． 9．28～昭和41． 9．27</t>
  </si>
  <si>
    <t>７　　　　代</t>
  </si>
  <si>
    <t>宮  里  敏  行</t>
  </si>
  <si>
    <t>八　　　　代</t>
  </si>
  <si>
    <t xml:space="preserve"> 昭和41． 9．28～昭和45． 9．27</t>
  </si>
  <si>
    <t>８　　　　代</t>
  </si>
  <si>
    <t>九　　　　代</t>
  </si>
  <si>
    <t xml:space="preserve"> 昭和45． 9．28～昭和49． 9．27</t>
  </si>
  <si>
    <t>９　　　　代</t>
  </si>
  <si>
    <t>十　　　　代</t>
  </si>
  <si>
    <t>武  島  行  男</t>
  </si>
  <si>
    <t xml:space="preserve"> 昭和49． 9．30～昭和53． 9．27</t>
  </si>
  <si>
    <t>10　　　　代</t>
  </si>
  <si>
    <t>石  川  真  六</t>
  </si>
  <si>
    <t>十 　一 　代</t>
  </si>
  <si>
    <t>又  吉  正  弘</t>
  </si>
  <si>
    <t xml:space="preserve"> 昭和53． 9．28～昭和57． 9．27</t>
  </si>
  <si>
    <t>11　　　　代</t>
  </si>
  <si>
    <t>島      徳  吉</t>
  </si>
  <si>
    <t>十 　二 　代</t>
  </si>
  <si>
    <t>石  川  仁  一</t>
  </si>
  <si>
    <t xml:space="preserve"> 昭和57． 9．30～昭和61． 9．27</t>
  </si>
  <si>
    <t>12　　　　代</t>
  </si>
  <si>
    <t>伊  佐  吉  秀</t>
  </si>
  <si>
    <t>十 　三 　代</t>
  </si>
  <si>
    <t xml:space="preserve"> 昭和61． 9．30～昭和63．12．26</t>
  </si>
  <si>
    <t>13　　　　代</t>
  </si>
  <si>
    <t>仲  村  春  信</t>
  </si>
  <si>
    <t xml:space="preserve"> 昭和61． 9．30～</t>
  </si>
  <si>
    <t>十 　四 　代</t>
  </si>
  <si>
    <t xml:space="preserve"> 昭和63．12．26～平成 2． 9．27</t>
  </si>
  <si>
    <t>十 　五 　代</t>
  </si>
  <si>
    <t xml:space="preserve"> 平成 2． 9．28～平成 6． 9．27</t>
  </si>
  <si>
    <t>14　　　　代</t>
  </si>
  <si>
    <t>宮  城  善  正</t>
  </si>
  <si>
    <t>十 　六 　代</t>
  </si>
  <si>
    <t>伊  佐  雅  仁</t>
  </si>
  <si>
    <t xml:space="preserve"> 平成 6． 9．28～平成10． 9．27</t>
  </si>
  <si>
    <t>15　　　　代</t>
  </si>
  <si>
    <t>呉  屋  正  行</t>
  </si>
  <si>
    <t xml:space="preserve"> 平成 6． 9．29～平成10． 9．27</t>
  </si>
  <si>
    <t>十 　七 　代</t>
  </si>
  <si>
    <t>佐喜眞      博</t>
  </si>
  <si>
    <t xml:space="preserve"> 平成10． 9．28～平成11． 3．29</t>
  </si>
  <si>
    <t>16　　　　代</t>
  </si>
  <si>
    <t>天  久  嘉  栄</t>
  </si>
  <si>
    <t xml:space="preserve"> 平成10． 9．28～平成11． 5．17</t>
  </si>
  <si>
    <t>十 　八 　代</t>
  </si>
  <si>
    <t>天　久　嘉　栄</t>
  </si>
  <si>
    <t xml:space="preserve"> 平成11． 5．18～平成14.  9. 27</t>
  </si>
  <si>
    <t>17　　　　代</t>
  </si>
  <si>
    <t>上江洲　安　儀</t>
  </si>
  <si>
    <t>十 　九 　代</t>
  </si>
  <si>
    <t>伊　佐　敏　男</t>
  </si>
  <si>
    <t xml:space="preserve"> 平成14．10.  1～平成18． 9．27</t>
  </si>
  <si>
    <t>18　　　　代</t>
  </si>
  <si>
    <t>伊　波　廣　助</t>
  </si>
  <si>
    <t xml:space="preserve"> 平成14．10． 1～平成18． 9．27</t>
  </si>
  <si>
    <t>二 　十 　代</t>
  </si>
  <si>
    <t xml:space="preserve"> 平成18． 9．28～ </t>
  </si>
  <si>
    <t>19　　　　代</t>
  </si>
  <si>
    <t>前　川　朝　平</t>
  </si>
  <si>
    <t xml:space="preserve"> 平成18． 9．28～平成20.  6. 27</t>
  </si>
  <si>
    <t xml:space="preserve">               ～平成22． 9．27 </t>
  </si>
  <si>
    <t>20　　　　代</t>
  </si>
  <si>
    <t>呉　屋　　　勉</t>
  </si>
  <si>
    <t xml:space="preserve"> 平成20． 9．12～平成22． 9．27</t>
  </si>
  <si>
    <t>二 十 一 代</t>
  </si>
  <si>
    <t xml:space="preserve"> 平成22． 9．28～平成26． 9．27  </t>
  </si>
  <si>
    <t>21　　　 代</t>
  </si>
  <si>
    <t>大　城　政　利</t>
  </si>
  <si>
    <t>二 十 二 代</t>
  </si>
  <si>
    <t xml:space="preserve"> 平成26． 9．29～平成30． 9. 27</t>
  </si>
  <si>
    <t>22　　　代</t>
  </si>
  <si>
    <t>上  地　安　之</t>
  </si>
  <si>
    <t>二 十 三 代</t>
  </si>
  <si>
    <t xml:space="preserve"> 平成30. 10.  4～現在</t>
  </si>
  <si>
    <t>　23　　　代</t>
  </si>
  <si>
    <t>平　良　眞　一</t>
  </si>
  <si>
    <t xml:space="preserve"> </t>
    <phoneticPr fontId="2"/>
  </si>
  <si>
    <t>絆クラブ</t>
    <phoneticPr fontId="2"/>
  </si>
  <si>
    <t>福祉教育委員長</t>
    <phoneticPr fontId="2"/>
  </si>
  <si>
    <t>絆クラブ</t>
    <phoneticPr fontId="2"/>
  </si>
  <si>
    <t>結・市民ネットワーク</t>
    <phoneticPr fontId="2"/>
  </si>
  <si>
    <t>結・市民ネットワーク</t>
    <phoneticPr fontId="2"/>
  </si>
  <si>
    <t>結・市民ネットワーク</t>
    <phoneticPr fontId="2"/>
  </si>
  <si>
    <t>《歳 入》</t>
  </si>
  <si>
    <t>区　　分</t>
  </si>
  <si>
    <t>令和2年度</t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</si>
  <si>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</si>
  <si>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</si>
  <si>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</si>
  <si>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</si>
  <si>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</si>
  <si>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</si>
  <si>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</si>
  <si>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自動車取得税交付金及び環境性能割交付金</t>
  </si>
  <si>
    <t>国有提供施設等助成交付金</t>
  </si>
  <si>
    <t>地方特例交付金</t>
  </si>
  <si>
    <t>地方交付税</t>
  </si>
  <si>
    <t>交通安全対策特別交付金</t>
  </si>
  <si>
    <t>分担金及び負担金</t>
  </si>
  <si>
    <t>県支出金</t>
  </si>
  <si>
    <t>財産収入</t>
  </si>
  <si>
    <t>寄附金</t>
  </si>
  <si>
    <t>市債</t>
  </si>
  <si>
    <t>６．一般会計予算及び決算額（その２）</t>
  </si>
  <si>
    <t>《歳 出》</t>
  </si>
  <si>
    <t>各年度末現在(単位：千円・％)</t>
  </si>
  <si>
    <t>衛生費</t>
  </si>
  <si>
    <t>労働費</t>
  </si>
  <si>
    <t>農林水産業費</t>
  </si>
  <si>
    <t>商工費</t>
  </si>
  <si>
    <t>土木費</t>
  </si>
  <si>
    <t>教育費</t>
  </si>
  <si>
    <t>災害復旧費</t>
  </si>
  <si>
    <t>諸支出費</t>
  </si>
  <si>
    <t>予備費</t>
  </si>
  <si>
    <t>総額</t>
  </si>
  <si>
    <t>　人　　件　　費</t>
  </si>
  <si>
    <t>　扶　　助　　費</t>
  </si>
  <si>
    <t>　公　　債　　費</t>
  </si>
  <si>
    <t>　物　　件　　費</t>
  </si>
  <si>
    <t>　維 持 補 修 費</t>
  </si>
  <si>
    <t>　補　助　費　等</t>
  </si>
  <si>
    <t>　繰　　出　　金</t>
  </si>
  <si>
    <t>　投資､出資､貸付金</t>
  </si>
  <si>
    <t>　積　　立　　金</t>
  </si>
  <si>
    <t>　投 資 的 経 費</t>
  </si>
  <si>
    <t>目的別</t>
  </si>
  <si>
    <t>一般会計</t>
  </si>
  <si>
    <t>総務</t>
  </si>
  <si>
    <t>民生</t>
  </si>
  <si>
    <t>衛生</t>
  </si>
  <si>
    <t>商工</t>
  </si>
  <si>
    <t>労働</t>
  </si>
  <si>
    <t>農林</t>
  </si>
  <si>
    <t>土木</t>
  </si>
  <si>
    <t>公園</t>
  </si>
  <si>
    <t>公営住宅</t>
  </si>
  <si>
    <t>消防</t>
  </si>
  <si>
    <t>教育</t>
  </si>
  <si>
    <t>土木債(災害)</t>
  </si>
  <si>
    <t>その他</t>
  </si>
  <si>
    <t>一般会計以外</t>
  </si>
  <si>
    <t>下水道事業</t>
  </si>
  <si>
    <t>水道事業</t>
  </si>
  <si>
    <t>介護老人福祉施設事業</t>
  </si>
  <si>
    <t>区画整理事業</t>
  </si>
  <si>
    <t>予　算　現　額</t>
  </si>
  <si>
    <t>対 前 年 度 比</t>
  </si>
  <si>
    <t>構　成　比</t>
  </si>
  <si>
    <t>市民税</t>
  </si>
  <si>
    <t>固定資産税</t>
  </si>
  <si>
    <t>軽自動車税</t>
  </si>
  <si>
    <t>たばこ税</t>
  </si>
  <si>
    <t>特別土地保有税</t>
  </si>
  <si>
    <t>入湯税</t>
  </si>
  <si>
    <t>令　　和　　2　　年　　度　</t>
  </si>
  <si>
    <t>国民健康保険税</t>
  </si>
  <si>
    <t>市町村債</t>
  </si>
  <si>
    <t>歳出合計</t>
  </si>
  <si>
    <t>保険給付費</t>
  </si>
  <si>
    <t>国民健康保険事業費納付金</t>
  </si>
  <si>
    <t>共同事業拠出金</t>
  </si>
  <si>
    <t>財政安定化基金拠出金</t>
  </si>
  <si>
    <t>保健事業費</t>
  </si>
  <si>
    <t>基金積立金</t>
  </si>
  <si>
    <t>諸支出金</t>
  </si>
  <si>
    <t>前年度繰上充用金</t>
  </si>
  <si>
    <t>資料：国民健康保険課</t>
  </si>
  <si>
    <t>《歳　出》</t>
  </si>
  <si>
    <t>後期高齢者医療
広域連合納付金</t>
  </si>
  <si>
    <t>歳入歳出差引額</t>
  </si>
  <si>
    <t>１０．介護保険特別会計歳入歳出決算の状況</t>
  </si>
  <si>
    <t>科　目（款別）</t>
  </si>
  <si>
    <t>保険料</t>
  </si>
  <si>
    <t>支払基金交付金</t>
  </si>
  <si>
    <t>寄付金</t>
  </si>
  <si>
    <t>各年度末現在(単位：円・％)</t>
    <rPh sb="7" eb="9">
      <t>タンイ</t>
    </rPh>
    <rPh sb="10" eb="11">
      <t>エン</t>
    </rPh>
    <phoneticPr fontId="2"/>
  </si>
  <si>
    <t>保健福祉事業費</t>
    <rPh sb="0" eb="2">
      <t>ホケン</t>
    </rPh>
    <rPh sb="2" eb="4">
      <t>フクシ</t>
    </rPh>
    <rPh sb="4" eb="7">
      <t>ジギョウヒ</t>
    </rPh>
    <phoneticPr fontId="29"/>
  </si>
  <si>
    <t>－</t>
    <phoneticPr fontId="29"/>
  </si>
  <si>
    <t>－</t>
    <phoneticPr fontId="2"/>
  </si>
  <si>
    <t>－</t>
    <phoneticPr fontId="2"/>
  </si>
  <si>
    <t>１１．宇地泊第二地区土地区画整理事業特別会計予算額及び決算額</t>
  </si>
  <si>
    <t>各年度末現在(単位：円)</t>
  </si>
  <si>
    <t>分担金及び
負担金</t>
  </si>
  <si>
    <t>土地区画整理費</t>
  </si>
  <si>
    <t>資料：市街地整備課</t>
  </si>
  <si>
    <t>１２．佐真下第二地区土地区画整理事業特別会計予算額及び決算額</t>
  </si>
  <si>
    <t>令　和　2　年　度</t>
  </si>
  <si>
    <t>１３．西普天間住宅地区土地区画整理事業特別会計予算額及び決算額</t>
  </si>
  <si>
    <t>≪歳　入≫</t>
  </si>
  <si>
    <t>科目(款別)</t>
  </si>
  <si>
    <t>使用料及び
手数料</t>
  </si>
  <si>
    <t>県補助金</t>
  </si>
  <si>
    <t>≪歳　出≫</t>
  </si>
  <si>
    <t>施設費</t>
  </si>
  <si>
    <t>資料：上下水道局</t>
  </si>
  <si>
    <t>各年度末現在(単位：件)</t>
    <rPh sb="0" eb="4">
      <t>カクネンドマツ</t>
    </rPh>
    <rPh sb="4" eb="6">
      <t>ゲンザイ</t>
    </rPh>
    <rPh sb="7" eb="9">
      <t>タンイ</t>
    </rPh>
    <rPh sb="10" eb="11">
      <t>ケン</t>
    </rPh>
    <phoneticPr fontId="2"/>
  </si>
  <si>
    <t>対前年度増減</t>
    <rPh sb="0" eb="1">
      <t>タイ</t>
    </rPh>
    <rPh sb="1" eb="4">
      <t>ゼンネンド</t>
    </rPh>
    <rPh sb="4" eb="6">
      <t>ゾウゲン</t>
    </rPh>
    <phoneticPr fontId="2"/>
  </si>
  <si>
    <t>件数</t>
    <phoneticPr fontId="2"/>
  </si>
  <si>
    <t>資料：市民生活課</t>
    <phoneticPr fontId="2"/>
  </si>
  <si>
    <t>職　　名</t>
  </si>
  <si>
    <t>氏　　 　名</t>
  </si>
  <si>
    <t>村      長</t>
  </si>
  <si>
    <t>桃  原  亀  郎</t>
  </si>
  <si>
    <t>昭和22． 3． 1～昭和25． 9．17</t>
  </si>
  <si>
    <t>助      役</t>
  </si>
  <si>
    <t>伊  佐  真  栄</t>
  </si>
  <si>
    <t>昭和23． 3．21～昭和25．10．31</t>
  </si>
  <si>
    <t>収  入  役</t>
  </si>
  <si>
    <t>国  吉  真  光</t>
  </si>
  <si>
    <t>昭和22． 3．22～昭和26．11．29</t>
  </si>
  <si>
    <t>知  念  清  一</t>
  </si>
  <si>
    <t>昭和25． 9．18～昭和28． 9．17</t>
  </si>
  <si>
    <t>二      代</t>
  </si>
  <si>
    <t>呉  屋  真  徳</t>
  </si>
  <si>
    <t>昭和25．11． 1～昭和29．10．30</t>
  </si>
  <si>
    <t>仲  村  春  松</t>
  </si>
  <si>
    <t>昭和26．11．30～昭和30．11．29</t>
  </si>
  <si>
    <t>昭和28． 9．18～昭和33． 9．17</t>
  </si>
  <si>
    <t>三      代</t>
  </si>
  <si>
    <t>昭和29．11． 1～昭和33．10．30</t>
  </si>
  <si>
    <t>昭和30．11．30～昭和34．11．29</t>
  </si>
  <si>
    <t>昭和33． 9．18～昭和37． 6．30</t>
  </si>
  <si>
    <t>四      代</t>
  </si>
  <si>
    <t>市　　　長</t>
  </si>
  <si>
    <t>昭和37． 7． 1～昭和37． 9．17</t>
  </si>
  <si>
    <t>昭和33．10．31～昭和37．10．30</t>
  </si>
  <si>
    <t>(市長１代）</t>
  </si>
  <si>
    <t>昭和34．11．30～昭和38．11．30</t>
  </si>
  <si>
    <t>市      長</t>
  </si>
  <si>
    <t>昭和37． 9．18～昭和40． 6. 26</t>
  </si>
  <si>
    <t>五      代</t>
  </si>
  <si>
    <t>職 務 代 行</t>
  </si>
  <si>
    <t>松  川  正  義</t>
  </si>
  <si>
    <t>昭和40． 6．27～昭和40． 8．15</t>
  </si>
  <si>
    <t>昭和37．12．12～昭和40． 6．20</t>
  </si>
  <si>
    <t>(市長２代）</t>
  </si>
  <si>
    <t>沢  岻  安  一</t>
  </si>
  <si>
    <t>昭和39． 1． 1～昭和41．10．30</t>
  </si>
  <si>
    <t>島  袋  全  一</t>
  </si>
  <si>
    <t>昭和40． 8．16～昭和44． 8. 12</t>
  </si>
  <si>
    <t>六      代</t>
  </si>
  <si>
    <t>昭和40． 9．19～昭和41． 9．30</t>
  </si>
  <si>
    <t>昭和41．11． 1～昭和45．10．31</t>
  </si>
  <si>
    <t>(市長３代）</t>
  </si>
  <si>
    <t>奥  里  将  俊</t>
  </si>
  <si>
    <t>昭和41．11． 1～昭和44．12．13</t>
  </si>
  <si>
    <t>昭和44． 8．13～昭和48． 8．12</t>
  </si>
  <si>
    <t>七      代</t>
  </si>
  <si>
    <t>昭和45．11． 1～昭和48． 6．11</t>
  </si>
  <si>
    <t>(市長４代）</t>
  </si>
  <si>
    <t>呉  屋  好  永</t>
  </si>
  <si>
    <t>昭和44．12．15～昭和48．12．14</t>
  </si>
  <si>
    <t>米  須  清  與</t>
  </si>
  <si>
    <t>昭和48． 8．13～昭和52． 8．12</t>
  </si>
  <si>
    <t>八      代</t>
  </si>
  <si>
    <t>宮  城  光  雄</t>
  </si>
  <si>
    <t>昭和48．10． 1～昭和52． 9．30</t>
  </si>
  <si>
    <t>(市長５代）</t>
  </si>
  <si>
    <t>宮  城  信  正</t>
  </si>
  <si>
    <t>昭和49． 3． 1～昭和53． 2．28</t>
  </si>
  <si>
    <t>安次富  盛  信</t>
  </si>
  <si>
    <t>昭和52． 8．13～昭和56． 8．12</t>
  </si>
  <si>
    <t>九      代</t>
  </si>
  <si>
    <t>昭和52．10． 1～昭和56． 9．30</t>
  </si>
  <si>
    <t>(市長６代）</t>
  </si>
  <si>
    <t>仲  村  春  盛</t>
  </si>
  <si>
    <t>昭和53． 4． 1～昭和57． 3．31</t>
  </si>
  <si>
    <t>昭和56． 8．13～昭和60． 8．12</t>
  </si>
  <si>
    <t>十      代</t>
  </si>
  <si>
    <t>昭和56．10． 1～昭和60． 9．10</t>
  </si>
  <si>
    <t>(市長７代）</t>
  </si>
  <si>
    <t>昭和57． 4． 1～昭和61． 3．31</t>
  </si>
  <si>
    <t>昭和60． 8．13～平成元． 8．12</t>
  </si>
  <si>
    <t>十  一  代</t>
  </si>
  <si>
    <t>大  城  仁  幸</t>
  </si>
  <si>
    <t>昭和61． 4． 1～平成 2． 3．31</t>
  </si>
  <si>
    <t>(市長８代）</t>
  </si>
  <si>
    <t>大  城  英  行</t>
  </si>
  <si>
    <t>昭和61． 7． 1～平成 2． 6．30</t>
  </si>
  <si>
    <t>平成元． 8．13～平成 5． 8．12</t>
  </si>
  <si>
    <t>十  二  代</t>
  </si>
  <si>
    <t>平成 2． 4． 1～平成 6． 3．31</t>
  </si>
  <si>
    <t>(市長９代）</t>
  </si>
  <si>
    <t>多和田  真  一</t>
  </si>
  <si>
    <t>平成 2．11． 1～平成 6．10. 31</t>
  </si>
  <si>
    <t>平成 5． 8．13～平成 9． 8．12</t>
  </si>
  <si>
    <t>十  三  代</t>
  </si>
  <si>
    <t>花  城  清  英</t>
  </si>
  <si>
    <t>平成 6． 7． 1～平成10． 6．30</t>
  </si>
  <si>
    <t>平成 6．11． 1～平成10. 10. 31</t>
  </si>
  <si>
    <t>比  嘉  盛  光</t>
  </si>
  <si>
    <t>平成 9． 8．13～平成13.  8．12</t>
  </si>
  <si>
    <t>十  四  代</t>
  </si>
  <si>
    <t>宮  城      章</t>
  </si>
  <si>
    <t>平成10． 7． 1～平成13.　8. 31</t>
  </si>
  <si>
    <t>當  山  盛  保</t>
  </si>
  <si>
    <t>平成10．11． 1～平成14. 10. 31</t>
  </si>
  <si>
    <t>平成13.  8. 13～平成15.  3.  6</t>
  </si>
  <si>
    <t>十  五  代</t>
  </si>
  <si>
    <t>職 務 代 理</t>
  </si>
  <si>
    <t>又　吉　辰　雄</t>
  </si>
  <si>
    <t>平成15． 3． 5～平成15.　4. 26</t>
  </si>
  <si>
    <t>平成13． 9． 1～平成15.　5.  7</t>
  </si>
  <si>
    <t>平成14. 11.  1～平成18. 10. 31</t>
  </si>
  <si>
    <t>伊  波  洋  一</t>
  </si>
  <si>
    <t xml:space="preserve">平成15.  4. 27～平成19.  4. 26 </t>
  </si>
  <si>
    <t>十  六  代</t>
  </si>
  <si>
    <t>安　里　　　猛</t>
  </si>
  <si>
    <t xml:space="preserve">平成16. 10.  5～平成19.  3. 31 </t>
  </si>
  <si>
    <t xml:space="preserve">平成14. 11.  1～平成18. 10. 31 </t>
  </si>
  <si>
    <t>平成19.  4. 27～平成22. 10. 18</t>
  </si>
  <si>
    <t>十  七  代</t>
  </si>
  <si>
    <t>仲　村　　　隆</t>
  </si>
  <si>
    <t>平成22. 10. 19～平成22. 11. 27</t>
  </si>
  <si>
    <t>副　市　長</t>
  </si>
  <si>
    <t>平成19.  4.  1～平成20. 10.  4</t>
  </si>
  <si>
    <t>平成20. 10.  5～平成22.  9. 15</t>
  </si>
  <si>
    <t>平成22. 11. 28～平成23. 12. 28</t>
  </si>
  <si>
    <t>十  八  代</t>
  </si>
  <si>
    <t>米　須　清　栄</t>
  </si>
  <si>
    <t xml:space="preserve">平成23.  7. 29～平成24.  2. 11 </t>
  </si>
  <si>
    <t xml:space="preserve">平成23.  7.  1～平成24.  2. 17 </t>
  </si>
  <si>
    <t>十  九  代</t>
  </si>
  <si>
    <t>佐喜眞　　　淳</t>
  </si>
  <si>
    <t>平成24.  2. 12～平成28.　2. 11</t>
  </si>
  <si>
    <t>松　川　正　則</t>
  </si>
  <si>
    <t xml:space="preserve">平成24.  3.  1～平成28.　2. 29 </t>
  </si>
  <si>
    <t>二　十  代</t>
  </si>
  <si>
    <t>平成28.  2. 12～平成30.　8. 17</t>
  </si>
  <si>
    <t>平成30． 8. 18～平成30． 9. 12</t>
  </si>
  <si>
    <t>伊　波　保　勝</t>
  </si>
  <si>
    <t>平成30． 9. 13～平成30.　9. 29　</t>
  </si>
  <si>
    <t xml:space="preserve">平成28.  3.  1～平成30． 9. 12 </t>
  </si>
  <si>
    <t>二十一  代</t>
  </si>
  <si>
    <t>平成30.  9. 30～現在</t>
  </si>
  <si>
    <t>和　田　敬　悟</t>
  </si>
  <si>
    <t xml:space="preserve">平成30. 11.  1～現在 </t>
  </si>
  <si>
    <t>◇</t>
    <phoneticPr fontId="2"/>
  </si>
  <si>
    <t>◎</t>
    <phoneticPr fontId="2"/>
  </si>
  <si>
    <t>部長・次長</t>
    <rPh sb="0" eb="2">
      <t>ブチョウ</t>
    </rPh>
    <rPh sb="3" eb="5">
      <t>ジチョウ</t>
    </rPh>
    <phoneticPr fontId="2"/>
  </si>
  <si>
    <t>◇</t>
    <phoneticPr fontId="2"/>
  </si>
  <si>
    <t>部長・次長等</t>
    <phoneticPr fontId="2"/>
  </si>
  <si>
    <t>部長・次長</t>
    <phoneticPr fontId="2"/>
  </si>
  <si>
    <t>　注：企画部の部長・次長等に理事を含む</t>
    <rPh sb="1" eb="2">
      <t>チュウ</t>
    </rPh>
    <rPh sb="3" eb="5">
      <t>キカク</t>
    </rPh>
    <rPh sb="5" eb="6">
      <t>ブ</t>
    </rPh>
    <rPh sb="7" eb="9">
      <t>ブチョウ</t>
    </rPh>
    <rPh sb="10" eb="12">
      <t>ジチョウ</t>
    </rPh>
    <rPh sb="12" eb="13">
      <t>ナド</t>
    </rPh>
    <rPh sb="14" eb="16">
      <t>リジ</t>
    </rPh>
    <rPh sb="17" eb="18">
      <t>フク</t>
    </rPh>
    <phoneticPr fontId="2"/>
  </si>
  <si>
    <t xml:space="preserve">  建設部の部長・次長等に参事を含む</t>
    <rPh sb="2" eb="4">
      <t>ケンセツ</t>
    </rPh>
    <rPh sb="4" eb="5">
      <t>ブ</t>
    </rPh>
    <rPh sb="6" eb="8">
      <t>ブチョウ</t>
    </rPh>
    <rPh sb="9" eb="11">
      <t>ジチョウ</t>
    </rPh>
    <rPh sb="11" eb="12">
      <t>ナド</t>
    </rPh>
    <rPh sb="13" eb="15">
      <t>サンジ</t>
    </rPh>
    <rPh sb="16" eb="17">
      <t>フク</t>
    </rPh>
    <phoneticPr fontId="2"/>
  </si>
  <si>
    <t>《収益的収入》</t>
    <rPh sb="1" eb="4">
      <t>シュウエキテキ</t>
    </rPh>
    <rPh sb="4" eb="6">
      <t>シュウニュウ</t>
    </rPh>
    <phoneticPr fontId="2"/>
  </si>
  <si>
    <t>各年度末現在(単位：円)</t>
    <rPh sb="0" eb="4">
      <t>カクネンドマツ</t>
    </rPh>
    <rPh sb="4" eb="6">
      <t>ゲンザイ</t>
    </rPh>
    <rPh sb="7" eb="9">
      <t>タンイ</t>
    </rPh>
    <rPh sb="10" eb="11">
      <t>エン</t>
    </rPh>
    <phoneticPr fontId="2"/>
  </si>
  <si>
    <t>科目</t>
  </si>
  <si>
    <t>水道事業収益</t>
  </si>
  <si>
    <t>営業収益</t>
  </si>
  <si>
    <t>営業外収益</t>
  </si>
  <si>
    <t>特別利益</t>
  </si>
  <si>
    <t>注：税込額</t>
    <rPh sb="0" eb="1">
      <t>チュウ</t>
    </rPh>
    <rPh sb="2" eb="4">
      <t>ゼイコミ</t>
    </rPh>
    <rPh sb="4" eb="5">
      <t>ガク</t>
    </rPh>
    <phoneticPr fontId="2"/>
  </si>
  <si>
    <t>資料：上下水道局</t>
    <phoneticPr fontId="2"/>
  </si>
  <si>
    <t>《収益的支出》</t>
    <rPh sb="1" eb="3">
      <t>シュウエキ</t>
    </rPh>
    <rPh sb="3" eb="4">
      <t>テキ</t>
    </rPh>
    <rPh sb="4" eb="6">
      <t>シシュツ</t>
    </rPh>
    <phoneticPr fontId="2"/>
  </si>
  <si>
    <t>令和2年度</t>
    <phoneticPr fontId="2"/>
  </si>
  <si>
    <t>水道事業費用</t>
  </si>
  <si>
    <t>営業費用</t>
  </si>
  <si>
    <t>営業外費用</t>
  </si>
  <si>
    <t>特別損失</t>
  </si>
  <si>
    <t>《資本的収入》</t>
    <rPh sb="1" eb="4">
      <t>シホンテキ</t>
    </rPh>
    <rPh sb="4" eb="6">
      <t>シュウニュウ</t>
    </rPh>
    <phoneticPr fontId="2"/>
  </si>
  <si>
    <t>各年度末現在(単位：円)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2"/>
  </si>
  <si>
    <t>資本的収入</t>
  </si>
  <si>
    <t>企業債</t>
  </si>
  <si>
    <t>補助金</t>
  </si>
  <si>
    <t>その他資本的
収入</t>
  </si>
  <si>
    <t>他会計
出資金</t>
  </si>
  <si>
    <t>負担金</t>
    <phoneticPr fontId="2"/>
  </si>
  <si>
    <t>《資本的支出》</t>
    <rPh sb="1" eb="4">
      <t>シホンテキ</t>
    </rPh>
    <rPh sb="4" eb="6">
      <t>シシュツ</t>
    </rPh>
    <phoneticPr fontId="2"/>
  </si>
  <si>
    <t>各年度末現在(単位：円)　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2"/>
  </si>
  <si>
    <t>資本的支出</t>
  </si>
  <si>
    <t>建設改良費</t>
  </si>
  <si>
    <t>企業債償還金</t>
  </si>
  <si>
    <t>投資</t>
  </si>
  <si>
    <t>国庫補助金
返還金</t>
  </si>
  <si>
    <t>各年度末現在(単位：円)</t>
    <phoneticPr fontId="2"/>
  </si>
  <si>
    <t>平成30年度</t>
    <phoneticPr fontId="2"/>
  </si>
  <si>
    <t>下水道事業収益</t>
    <rPh sb="0" eb="1">
      <t>ゲ</t>
    </rPh>
    <phoneticPr fontId="2"/>
  </si>
  <si>
    <t>注：税込額</t>
    <rPh sb="0" eb="1">
      <t>チュウ</t>
    </rPh>
    <phoneticPr fontId="2"/>
  </si>
  <si>
    <t xml:space="preserve"> 　 </t>
    <phoneticPr fontId="2"/>
  </si>
  <si>
    <t>　　</t>
    <phoneticPr fontId="2"/>
  </si>
  <si>
    <t>各年度末現在(単位：円)</t>
    <phoneticPr fontId="2"/>
  </si>
  <si>
    <t>平成30年度</t>
    <phoneticPr fontId="2"/>
  </si>
  <si>
    <t>令和元年度</t>
    <phoneticPr fontId="2"/>
  </si>
  <si>
    <t>令和2年度</t>
    <phoneticPr fontId="2"/>
  </si>
  <si>
    <t>下水道事業費用</t>
    <rPh sb="0" eb="1">
      <t>ゲ</t>
    </rPh>
    <phoneticPr fontId="2"/>
  </si>
  <si>
    <t>資料：上下水道局</t>
    <phoneticPr fontId="2"/>
  </si>
  <si>
    <t>各年度末現在(単位：円)</t>
    <phoneticPr fontId="2"/>
  </si>
  <si>
    <t>平成30年度</t>
    <phoneticPr fontId="2"/>
  </si>
  <si>
    <t>令和元年度</t>
    <phoneticPr fontId="2"/>
  </si>
  <si>
    <t>令和2年度</t>
    <phoneticPr fontId="2"/>
  </si>
  <si>
    <t>負担金及び
分担金</t>
    <rPh sb="0" eb="3">
      <t>フタンキン</t>
    </rPh>
    <rPh sb="3" eb="4">
      <t>オヨ</t>
    </rPh>
    <rPh sb="6" eb="9">
      <t>ブンタンキン</t>
    </rPh>
    <phoneticPr fontId="2"/>
  </si>
  <si>
    <t>資料：上下水道局</t>
    <phoneticPr fontId="2"/>
  </si>
  <si>
    <t>　　</t>
    <phoneticPr fontId="2"/>
  </si>
  <si>
    <t>各年度末現在(単位：円)　</t>
    <phoneticPr fontId="2"/>
  </si>
  <si>
    <t>平成30年度</t>
    <phoneticPr fontId="2"/>
  </si>
  <si>
    <t>固定資産
購入費</t>
    <rPh sb="0" eb="2">
      <t>コテイ</t>
    </rPh>
    <rPh sb="2" eb="4">
      <t>シサン</t>
    </rPh>
    <rPh sb="5" eb="7">
      <t>コウニュウ</t>
    </rPh>
    <rPh sb="7" eb="8">
      <t>ヒ</t>
    </rPh>
    <phoneticPr fontId="2"/>
  </si>
  <si>
    <t>投資
その他の資産</t>
    <rPh sb="0" eb="2">
      <t>トウシ</t>
    </rPh>
    <rPh sb="5" eb="6">
      <t>タ</t>
    </rPh>
    <rPh sb="7" eb="9">
      <t>シサン</t>
    </rPh>
    <phoneticPr fontId="2"/>
  </si>
  <si>
    <t>資料：上下水道局</t>
    <phoneticPr fontId="2"/>
  </si>
  <si>
    <t>平成29年度</t>
    <phoneticPr fontId="4"/>
  </si>
  <si>
    <t>８．国民健康保険特別</t>
    <phoneticPr fontId="2"/>
  </si>
  <si>
    <t>会計歳入歳出決算の状況</t>
    <phoneticPr fontId="2"/>
  </si>
  <si>
    <t>９．後期高齢者医療</t>
    <phoneticPr fontId="2"/>
  </si>
  <si>
    <t>特別会計歳入歳出決算の状況</t>
    <phoneticPr fontId="2"/>
  </si>
  <si>
    <t>《歳　出》</t>
    <phoneticPr fontId="2"/>
  </si>
  <si>
    <t>　消防本部は初任研修派遣職員を含む</t>
    <phoneticPr fontId="2"/>
  </si>
  <si>
    <t>　土地開発公社は用地課と兼任発令</t>
    <rPh sb="1" eb="3">
      <t>トチ</t>
    </rPh>
    <rPh sb="3" eb="5">
      <t>カイハツ</t>
    </rPh>
    <rPh sb="5" eb="7">
      <t>コウシャ</t>
    </rPh>
    <rPh sb="8" eb="11">
      <t>ヨウチカ</t>
    </rPh>
    <rPh sb="12" eb="14">
      <t>ケンニン</t>
    </rPh>
    <rPh sb="14" eb="16">
      <t>ハツレイ</t>
    </rPh>
    <phoneticPr fontId="2"/>
  </si>
  <si>
    <t>１７．目的別市債現在高の状況</t>
    <rPh sb="3" eb="5">
      <t>モクテキ</t>
    </rPh>
    <rPh sb="5" eb="6">
      <t>ベツ</t>
    </rPh>
    <rPh sb="6" eb="7">
      <t>シ</t>
    </rPh>
    <rPh sb="7" eb="8">
      <t>サイ</t>
    </rPh>
    <rPh sb="8" eb="11">
      <t>ゲンザイダカ</t>
    </rPh>
    <rPh sb="12" eb="14">
      <t>ジョウキョウ</t>
    </rPh>
    <phoneticPr fontId="2"/>
  </si>
  <si>
    <t>１８．借入先別市債未償還額</t>
    <rPh sb="3" eb="5">
      <t>カリイレ</t>
    </rPh>
    <rPh sb="5" eb="6">
      <t>サキ</t>
    </rPh>
    <rPh sb="6" eb="7">
      <t>ベツ</t>
    </rPh>
    <rPh sb="7" eb="8">
      <t>シ</t>
    </rPh>
    <rPh sb="8" eb="9">
      <t>サイ</t>
    </rPh>
    <rPh sb="9" eb="12">
      <t>ミショウカン</t>
    </rPh>
    <rPh sb="12" eb="13">
      <t>ガク</t>
    </rPh>
    <phoneticPr fontId="2"/>
  </si>
  <si>
    <t>１９．市　有　財　産</t>
    <rPh sb="3" eb="4">
      <t>シ</t>
    </rPh>
    <rPh sb="5" eb="6">
      <t>ユウ</t>
    </rPh>
    <rPh sb="7" eb="8">
      <t>ザイ</t>
    </rPh>
    <rPh sb="9" eb="10">
      <t>サン</t>
    </rPh>
    <phoneticPr fontId="2"/>
  </si>
  <si>
    <t>２０．市　税　の　決　算　額</t>
    <phoneticPr fontId="4"/>
  </si>
  <si>
    <t>２１．無 料 法 律 相 談 受 付 件 数</t>
    <rPh sb="3" eb="4">
      <t>ム</t>
    </rPh>
    <rPh sb="5" eb="6">
      <t>リョウ</t>
    </rPh>
    <rPh sb="7" eb="8">
      <t>ホウ</t>
    </rPh>
    <rPh sb="9" eb="10">
      <t>リツ</t>
    </rPh>
    <rPh sb="11" eb="12">
      <t>ソウ</t>
    </rPh>
    <rPh sb="13" eb="14">
      <t>ダン</t>
    </rPh>
    <rPh sb="15" eb="16">
      <t>ウケ</t>
    </rPh>
    <rPh sb="17" eb="18">
      <t>ヅケ</t>
    </rPh>
    <rPh sb="19" eb="20">
      <t>ケン</t>
    </rPh>
    <rPh sb="21" eb="22">
      <t>カズ</t>
    </rPh>
    <phoneticPr fontId="2"/>
  </si>
  <si>
    <t>２２．消 費 相 談 受 付 件 数</t>
    <rPh sb="3" eb="4">
      <t>ケ</t>
    </rPh>
    <rPh sb="5" eb="6">
      <t>ヒ</t>
    </rPh>
    <rPh sb="7" eb="8">
      <t>ソウ</t>
    </rPh>
    <rPh sb="9" eb="10">
      <t>ダン</t>
    </rPh>
    <rPh sb="11" eb="12">
      <t>ウケ</t>
    </rPh>
    <rPh sb="13" eb="14">
      <t>ヅケ</t>
    </rPh>
    <rPh sb="15" eb="16">
      <t>ケン</t>
    </rPh>
    <rPh sb="17" eb="18">
      <t>カズ</t>
    </rPh>
    <phoneticPr fontId="2"/>
  </si>
  <si>
    <t>２３．歴  代  三  役  名</t>
    <phoneticPr fontId="4"/>
  </si>
  <si>
    <t>２４．歴 代 正 副 議 長 名　簿</t>
    <phoneticPr fontId="4"/>
  </si>
  <si>
    <t>２５．市 議 会 議 員 名 簿</t>
    <rPh sb="3" eb="4">
      <t>シ</t>
    </rPh>
    <rPh sb="5" eb="6">
      <t>ギ</t>
    </rPh>
    <rPh sb="7" eb="8">
      <t>カイ</t>
    </rPh>
    <rPh sb="9" eb="10">
      <t>ギ</t>
    </rPh>
    <rPh sb="11" eb="12">
      <t>イン</t>
    </rPh>
    <rPh sb="13" eb="14">
      <t>ナ</t>
    </rPh>
    <rPh sb="15" eb="16">
      <t>ボ</t>
    </rPh>
    <phoneticPr fontId="2"/>
  </si>
  <si>
    <t>２６．市　職　員　数</t>
    <rPh sb="3" eb="4">
      <t>シ</t>
    </rPh>
    <rPh sb="5" eb="6">
      <t>ショク</t>
    </rPh>
    <rPh sb="7" eb="8">
      <t>イン</t>
    </rPh>
    <rPh sb="9" eb="10">
      <t>カズ</t>
    </rPh>
    <phoneticPr fontId="2"/>
  </si>
  <si>
    <t>６．一般会計予算及び決算額（その１）</t>
    <phoneticPr fontId="4"/>
  </si>
  <si>
    <t>７．一般会計予算（歳出）性質別決算額</t>
    <phoneticPr fontId="4"/>
  </si>
  <si>
    <t>－</t>
    <phoneticPr fontId="4"/>
  </si>
  <si>
    <t>１４．下水道事業特別会計予算現額及び決算額</t>
    <phoneticPr fontId="2"/>
  </si>
  <si>
    <t>１６．下水道事業会計予算及び決算額</t>
    <rPh sb="3" eb="4">
      <t>ゲ</t>
    </rPh>
    <rPh sb="4" eb="6">
      <t>スイドウ</t>
    </rPh>
    <rPh sb="6" eb="8">
      <t>ジギョウ</t>
    </rPh>
    <rPh sb="8" eb="10">
      <t>カイケイ</t>
    </rPh>
    <rPh sb="10" eb="12">
      <t>ヨサン</t>
    </rPh>
    <rPh sb="12" eb="13">
      <t>オヨ</t>
    </rPh>
    <rPh sb="14" eb="16">
      <t>ケッサン</t>
    </rPh>
    <rPh sb="16" eb="17">
      <t>ガク</t>
    </rPh>
    <phoneticPr fontId="2"/>
  </si>
  <si>
    <t>１５．水道事業会計予算及び決算額</t>
    <rPh sb="3" eb="5">
      <t>スイドウ</t>
    </rPh>
    <rPh sb="5" eb="7">
      <t>ジギョウ</t>
    </rPh>
    <rPh sb="7" eb="9">
      <t>カイケイ</t>
    </rPh>
    <rPh sb="9" eb="11">
      <t>ヨサン</t>
    </rPh>
    <rPh sb="11" eb="12">
      <t>オヨ</t>
    </rPh>
    <rPh sb="13" eb="15">
      <t>ケッサン</t>
    </rPh>
    <rPh sb="15" eb="16">
      <t>ガク</t>
    </rPh>
    <phoneticPr fontId="2"/>
  </si>
  <si>
    <t>令和3年12月末現在</t>
    <phoneticPr fontId="4"/>
  </si>
  <si>
    <t xml:space="preserve">      各年12月末現在(単位：人・回・日)</t>
    <phoneticPr fontId="4"/>
  </si>
  <si>
    <t xml:space="preserve">    各年12月末現在(単位：件)</t>
    <phoneticPr fontId="4"/>
  </si>
  <si>
    <t>　各年12月末現在(単位：人)</t>
    <phoneticPr fontId="4"/>
  </si>
  <si>
    <t>各年12月末現在（単位：人）</t>
    <phoneticPr fontId="4"/>
  </si>
  <si>
    <t>各年12月末現在（単位：人）</t>
    <phoneticPr fontId="4"/>
  </si>
  <si>
    <t>各年度末現在 (単位：千円・％)</t>
    <phoneticPr fontId="4"/>
  </si>
  <si>
    <t>各年度末現在(単位：千円・％)</t>
    <phoneticPr fontId="4"/>
  </si>
  <si>
    <t>各年度末現在(単位：千円・％)</t>
    <phoneticPr fontId="4"/>
  </si>
  <si>
    <t>各年度末現在(単位：円・％)</t>
    <phoneticPr fontId="2"/>
  </si>
  <si>
    <t>各年度末現在(単位：円・％)</t>
    <phoneticPr fontId="2"/>
  </si>
  <si>
    <t>各年度末現在(単位：円・％)</t>
    <phoneticPr fontId="4"/>
  </si>
  <si>
    <t>各年度末現在(単位：円)</t>
    <phoneticPr fontId="4"/>
  </si>
  <si>
    <t>各年度末現在(単位：円)</t>
    <phoneticPr fontId="4"/>
  </si>
  <si>
    <t>各年度末現在(単位：円)</t>
    <phoneticPr fontId="4"/>
  </si>
  <si>
    <t>　注：物品は、1品100万以上のものとする</t>
    <rPh sb="1" eb="2">
      <t>チュウ</t>
    </rPh>
    <rPh sb="3" eb="5">
      <t>ブッピン</t>
    </rPh>
    <rPh sb="8" eb="9">
      <t>ヒン</t>
    </rPh>
    <phoneticPr fontId="2"/>
  </si>
  <si>
    <t>令和3年4月1日現在（単位：人）</t>
    <phoneticPr fontId="2"/>
  </si>
  <si>
    <t>総務債</t>
    <rPh sb="0" eb="2">
      <t>ソウム</t>
    </rPh>
    <rPh sb="2" eb="3">
      <t>サイ</t>
    </rPh>
    <phoneticPr fontId="2"/>
  </si>
  <si>
    <r>
      <t>歳出</t>
    </r>
    <r>
      <rPr>
        <sz val="11"/>
        <color theme="0" tint="-0.34998626667073579"/>
        <rFont val="ＭＳ 明朝"/>
        <family val="1"/>
        <charset val="128"/>
      </rPr>
      <t>(性質別)</t>
    </r>
    <rPh sb="0" eb="2">
      <t>サイシュツ</t>
    </rPh>
    <phoneticPr fontId="2"/>
  </si>
  <si>
    <r>
      <t>３．市民一人当たりの市税負担額及び支出負担額</t>
    </r>
    <r>
      <rPr>
        <b/>
        <sz val="11"/>
        <color theme="0" tint="-0.34998626667073579"/>
        <rFont val="ＭＳ 明朝"/>
        <family val="1"/>
        <charset val="128"/>
      </rPr>
      <t>（税務課市税概要Ｐ14より）</t>
    </r>
    <rPh sb="2" eb="4">
      <t>シミン</t>
    </rPh>
    <rPh sb="4" eb="6">
      <t>ヒトリ</t>
    </rPh>
    <rPh sb="6" eb="7">
      <t>ア</t>
    </rPh>
    <rPh sb="10" eb="12">
      <t>シゼイ</t>
    </rPh>
    <rPh sb="12" eb="14">
      <t>フタン</t>
    </rPh>
    <rPh sb="14" eb="15">
      <t>ガク</t>
    </rPh>
    <rPh sb="15" eb="16">
      <t>オヨ</t>
    </rPh>
    <rPh sb="17" eb="19">
      <t>シシュツ</t>
    </rPh>
    <rPh sb="19" eb="21">
      <t>フタン</t>
    </rPh>
    <rPh sb="21" eb="22">
      <t>ガク</t>
    </rPh>
    <rPh sb="23" eb="26">
      <t>ゼイムカ</t>
    </rPh>
    <rPh sb="26" eb="28">
      <t>シゼイ</t>
    </rPh>
    <rPh sb="28" eb="30">
      <t>ガイヨウ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</si>
</sst>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 * #,##0_ ;_ * \-#,##0_ ;_ * &quot;-&quot;_ ;_ @_ "/>
    <numFmt numFmtId="176" formatCode="#,##0.000000;[Red]\-#,##0.000000"/>
    <numFmt numFmtId="177" formatCode="0.0%"/>
    <numFmt numFmtId="178" formatCode="#,##0\ "/>
    <numFmt numFmtId="179" formatCode="0.0_ "/>
    <numFmt numFmtId="180" formatCode="#,##0.00000;[Red]\-#,##0.00000"/>
    <numFmt numFmtId="181" formatCode="#,##0_ "/>
    <numFmt numFmtId="182" formatCode="#,##0_);[Red]\(#,##0\)"/>
    <numFmt numFmtId="183" formatCode="#,##0\ \ "/>
    <numFmt numFmtId="184" formatCode="#,##0.00_ ;[Red]\-#,##0.00\ "/>
    <numFmt numFmtId="185" formatCode="#,##0.0\ "/>
    <numFmt numFmtId="186" formatCode="#,##0.00\ "/>
    <numFmt numFmtId="187" formatCode="0.0_);[Red]\(0.0\)"/>
    <numFmt numFmtId="188" formatCode="#,##0.0_ "/>
    <numFmt numFmtId="189" formatCode="#,##0.0"/>
    <numFmt numFmtId="190" formatCode="0.00_ "/>
    <numFmt numFmtId="191" formatCode="#,##0\ ;&quot;△ &quot;#,##0\ "/>
    <numFmt numFmtId="192" formatCode="#,##0.00\ ;&quot;△ &quot;#,##0.00\ "/>
    <numFmt numFmtId="193" formatCode="0.00;&quot;△ &quot;0.00"/>
    <numFmt numFmtId="194" formatCode="#,##0.00;&quot;△ &quot;#,##0.00"/>
    <numFmt numFmtId="195" formatCode="#,##0;&quot;△ &quot;#,##0"/>
    <numFmt numFmtId="196" formatCode="\(&quot;市&quot;&quot;長&quot;General&quot;代&quot;\)"/>
    <numFmt numFmtId="197" formatCode="0_);[Red]\(0\)"/>
    <numFmt numFmtId="198" formatCode="0.0"/>
    <numFmt numFmtId="199" formatCode="#,##0.0;[Red]\-#,##0.0"/>
    <numFmt numFmtId="200" formatCode="#,##0\ ;&quot;△&quot;#,##0\ \ \ "/>
    <numFmt numFmtId="201" formatCode="#,##0;&quot;△&quot;#,##0\ \ "/>
    <numFmt numFmtId="202" formatCode="#,##0.00000_ "/>
    <numFmt numFmtId="203" formatCode="#,##0.0\ ;&quot;△ &quot;#,##0.0\ "/>
    <numFmt numFmtId="204" formatCode="0.0;&quot;△ &quot;0.0"/>
    <numFmt numFmtId="205" formatCode="#,##0.0;&quot;△ &quot;#,##0.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3"/>
      <charset val="128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b/>
      <sz val="11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1072">
    <xf numFmtId="0" fontId="0" fillId="0" borderId="0" xfId="0"/>
    <xf numFmtId="38" fontId="6" fillId="0" borderId="0" xfId="3" applyFont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0" xfId="0" applyFont="1" applyFill="1"/>
    <xf numFmtId="0" fontId="5" fillId="0" borderId="9" xfId="0" applyFont="1" applyFill="1" applyBorder="1" applyAlignment="1">
      <alignment horizontal="center" vertical="distributed" textRotation="255"/>
    </xf>
    <xf numFmtId="0" fontId="5" fillId="0" borderId="10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/>
    <xf numFmtId="0" fontId="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/>
    <xf numFmtId="0" fontId="11" fillId="0" borderId="15" xfId="0" applyFont="1" applyFill="1" applyBorder="1" applyAlignment="1">
      <alignment horizontal="right"/>
    </xf>
    <xf numFmtId="0" fontId="5" fillId="0" borderId="15" xfId="0" applyFont="1" applyFill="1" applyBorder="1"/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distributed" vertical="center" inden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 shrinkToFi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distributed" vertical="center" indent="1"/>
    </xf>
    <xf numFmtId="0" fontId="15" fillId="0" borderId="0" xfId="6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178" fontId="8" fillId="0" borderId="11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vertical="center"/>
    </xf>
    <xf numFmtId="185" fontId="8" fillId="0" borderId="12" xfId="0" applyNumberFormat="1" applyFont="1" applyFill="1" applyBorder="1" applyAlignment="1">
      <alignment vertical="center"/>
    </xf>
    <xf numFmtId="179" fontId="1" fillId="0" borderId="0" xfId="0" applyNumberFormat="1" applyFont="1" applyFill="1" applyAlignment="1">
      <alignment vertical="center"/>
    </xf>
    <xf numFmtId="0" fontId="1" fillId="0" borderId="34" xfId="0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1" fillId="0" borderId="35" xfId="0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87" fontId="5" fillId="0" borderId="0" xfId="0" applyNumberFormat="1" applyFont="1" applyFill="1"/>
    <xf numFmtId="187" fontId="8" fillId="0" borderId="14" xfId="0" applyNumberFormat="1" applyFont="1" applyFill="1" applyBorder="1" applyAlignment="1">
      <alignment vertical="center"/>
    </xf>
    <xf numFmtId="187" fontId="1" fillId="0" borderId="0" xfId="0" applyNumberFormat="1" applyFont="1" applyFill="1"/>
    <xf numFmtId="0" fontId="5" fillId="0" borderId="37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81" fontId="8" fillId="0" borderId="12" xfId="4" applyNumberFormat="1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181" fontId="8" fillId="0" borderId="5" xfId="4" applyNumberFormat="1" applyFont="1" applyFill="1" applyBorder="1" applyAlignment="1">
      <alignment vertical="center"/>
    </xf>
    <xf numFmtId="38" fontId="11" fillId="0" borderId="0" xfId="4" applyFont="1" applyFill="1" applyAlignment="1">
      <alignment horizontal="right" vertical="center"/>
    </xf>
    <xf numFmtId="38" fontId="5" fillId="0" borderId="40" xfId="4" applyFont="1" applyFill="1" applyBorder="1" applyAlignment="1">
      <alignment horizontal="distributed" vertical="center" justifyLastLine="1"/>
    </xf>
    <xf numFmtId="38" fontId="5" fillId="0" borderId="18" xfId="4" applyFont="1" applyFill="1" applyBorder="1" applyAlignment="1">
      <alignment horizontal="distributed" vertical="center" justifyLastLine="1"/>
    </xf>
    <xf numFmtId="38" fontId="8" fillId="0" borderId="12" xfId="4" applyFont="1" applyFill="1" applyBorder="1" applyAlignment="1">
      <alignment horizontal="right" vertical="center"/>
    </xf>
    <xf numFmtId="38" fontId="8" fillId="0" borderId="13" xfId="4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distributed" vertical="center"/>
    </xf>
    <xf numFmtId="38" fontId="8" fillId="0" borderId="27" xfId="4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distributed" vertical="center"/>
    </xf>
    <xf numFmtId="38" fontId="8" fillId="0" borderId="14" xfId="4" applyFont="1" applyFill="1" applyBorder="1" applyAlignment="1">
      <alignment horizontal="right" vertical="center"/>
    </xf>
    <xf numFmtId="183" fontId="8" fillId="0" borderId="13" xfId="4" applyNumberFormat="1" applyFont="1" applyFill="1" applyBorder="1" applyAlignment="1">
      <alignment horizontal="right" vertical="center"/>
    </xf>
    <xf numFmtId="38" fontId="1" fillId="0" borderId="0" xfId="0" applyNumberFormat="1" applyFont="1" applyFill="1" applyAlignment="1">
      <alignment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/>
    </xf>
    <xf numFmtId="38" fontId="8" fillId="0" borderId="29" xfId="4" applyFont="1" applyFill="1" applyBorder="1" applyAlignment="1">
      <alignment horizontal="right" vertical="center"/>
    </xf>
    <xf numFmtId="38" fontId="8" fillId="0" borderId="5" xfId="4" applyFont="1" applyFill="1" applyBorder="1" applyAlignment="1">
      <alignment horizontal="right" vertical="center"/>
    </xf>
    <xf numFmtId="38" fontId="8" fillId="0" borderId="45" xfId="4" applyFont="1" applyFill="1" applyBorder="1" applyAlignment="1">
      <alignment horizontal="right" vertical="center"/>
    </xf>
    <xf numFmtId="38" fontId="1" fillId="0" borderId="0" xfId="4" applyFont="1" applyFill="1"/>
    <xf numFmtId="0" fontId="5" fillId="0" borderId="2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/>
    </xf>
    <xf numFmtId="38" fontId="18" fillId="0" borderId="0" xfId="4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38" fontId="5" fillId="0" borderId="0" xfId="0" applyNumberFormat="1" applyFont="1" applyFill="1"/>
    <xf numFmtId="0" fontId="5" fillId="0" borderId="35" xfId="0" applyFont="1" applyFill="1" applyBorder="1" applyAlignment="1">
      <alignment horizontal="right" vertical="center"/>
    </xf>
    <xf numFmtId="183" fontId="8" fillId="0" borderId="11" xfId="0" applyNumberFormat="1" applyFont="1" applyFill="1" applyBorder="1" applyAlignment="1">
      <alignment horizontal="right" vertical="center"/>
    </xf>
    <xf numFmtId="183" fontId="8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183" fontId="8" fillId="0" borderId="21" xfId="0" applyNumberFormat="1" applyFont="1" applyFill="1" applyBorder="1" applyAlignment="1">
      <alignment horizontal="right" vertical="center"/>
    </xf>
    <xf numFmtId="183" fontId="8" fillId="0" borderId="46" xfId="0" applyNumberFormat="1" applyFont="1" applyFill="1" applyBorder="1" applyAlignment="1">
      <alignment horizontal="right" vertical="center"/>
    </xf>
    <xf numFmtId="183" fontId="8" fillId="0" borderId="24" xfId="0" applyNumberFormat="1" applyFont="1" applyFill="1" applyBorder="1" applyAlignment="1">
      <alignment horizontal="right" vertical="center"/>
    </xf>
    <xf numFmtId="189" fontId="8" fillId="0" borderId="47" xfId="0" applyNumberFormat="1" applyFont="1" applyFill="1" applyBorder="1" applyAlignment="1">
      <alignment horizontal="right" vertical="center" indent="1"/>
    </xf>
    <xf numFmtId="179" fontId="8" fillId="0" borderId="25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right" vertical="center"/>
    </xf>
    <xf numFmtId="179" fontId="1" fillId="0" borderId="0" xfId="0" applyNumberFormat="1" applyFont="1" applyFill="1"/>
    <xf numFmtId="183" fontId="5" fillId="0" borderId="0" xfId="0" applyNumberFormat="1" applyFont="1" applyFill="1"/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1" fontId="8" fillId="0" borderId="11" xfId="0" applyNumberFormat="1" applyFont="1" applyFill="1" applyBorder="1" applyAlignment="1">
      <alignment horizontal="right" vertical="center"/>
    </xf>
    <xf numFmtId="190" fontId="8" fillId="0" borderId="12" xfId="0" applyNumberFormat="1" applyFont="1" applyFill="1" applyBorder="1" applyAlignment="1">
      <alignment horizontal="right" vertical="center"/>
    </xf>
    <xf numFmtId="190" fontId="8" fillId="0" borderId="5" xfId="0" applyNumberFormat="1" applyFont="1" applyFill="1" applyBorder="1" applyAlignment="1">
      <alignment horizontal="right" vertical="center"/>
    </xf>
    <xf numFmtId="190" fontId="5" fillId="0" borderId="0" xfId="0" applyNumberFormat="1" applyFont="1" applyFill="1" applyBorder="1" applyAlignment="1">
      <alignment vertical="center"/>
    </xf>
    <xf numFmtId="191" fontId="8" fillId="0" borderId="11" xfId="4" applyNumberFormat="1" applyFont="1" applyFill="1" applyBorder="1" applyAlignment="1">
      <alignment horizontal="right" vertical="center"/>
    </xf>
    <xf numFmtId="191" fontId="8" fillId="0" borderId="4" xfId="4" applyNumberFormat="1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95" fontId="18" fillId="0" borderId="0" xfId="4" applyNumberFormat="1" applyFont="1" applyFill="1" applyBorder="1" applyAlignment="1">
      <alignment vertical="center"/>
    </xf>
    <xf numFmtId="193" fontId="18" fillId="0" borderId="0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distributed" vertical="center" wrapText="1"/>
    </xf>
    <xf numFmtId="38" fontId="18" fillId="0" borderId="11" xfId="4" applyFont="1" applyFill="1" applyBorder="1" applyAlignment="1">
      <alignment vertical="center"/>
    </xf>
    <xf numFmtId="38" fontId="18" fillId="0" borderId="12" xfId="4" applyFont="1" applyFill="1" applyBorder="1" applyAlignment="1">
      <alignment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distributed" vertical="center" shrinkToFit="1"/>
    </xf>
    <xf numFmtId="0" fontId="6" fillId="0" borderId="26" xfId="0" applyFont="1" applyFill="1" applyBorder="1" applyAlignment="1">
      <alignment horizontal="distributed" vertical="center" wrapText="1" shrinkToFit="1"/>
    </xf>
    <xf numFmtId="38" fontId="18" fillId="0" borderId="11" xfId="4" applyFont="1" applyFill="1" applyBorder="1" applyAlignment="1">
      <alignment horizontal="right" vertical="center"/>
    </xf>
    <xf numFmtId="38" fontId="18" fillId="0" borderId="12" xfId="4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/>
    </xf>
    <xf numFmtId="38" fontId="18" fillId="0" borderId="49" xfId="4" applyFont="1" applyFill="1" applyBorder="1" applyAlignment="1">
      <alignment horizontal="right" vertical="center"/>
    </xf>
    <xf numFmtId="195" fontId="18" fillId="0" borderId="0" xfId="4" applyNumberFormat="1" applyFont="1" applyFill="1" applyBorder="1" applyAlignment="1">
      <alignment horizontal="right" vertical="center"/>
    </xf>
    <xf numFmtId="192" fontId="18" fillId="0" borderId="0" xfId="0" applyNumberFormat="1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distributed" vertical="center"/>
    </xf>
    <xf numFmtId="38" fontId="18" fillId="0" borderId="4" xfId="4" applyFont="1" applyFill="1" applyBorder="1" applyAlignment="1">
      <alignment horizontal="right" vertical="center"/>
    </xf>
    <xf numFmtId="38" fontId="18" fillId="0" borderId="5" xfId="4" applyFont="1" applyFill="1" applyBorder="1" applyAlignment="1">
      <alignment horizontal="right" vertical="center"/>
    </xf>
    <xf numFmtId="195" fontId="18" fillId="0" borderId="37" xfId="4" applyNumberFormat="1" applyFont="1" applyFill="1" applyBorder="1" applyAlignment="1">
      <alignment vertical="center"/>
    </xf>
    <xf numFmtId="190" fontId="9" fillId="0" borderId="0" xfId="4" applyNumberFormat="1" applyFont="1" applyFill="1" applyBorder="1" applyAlignment="1">
      <alignment vertical="center"/>
    </xf>
    <xf numFmtId="194" fontId="18" fillId="0" borderId="0" xfId="4" applyNumberFormat="1" applyFont="1" applyFill="1" applyBorder="1" applyAlignment="1">
      <alignment vertical="center"/>
    </xf>
    <xf numFmtId="194" fontId="1" fillId="0" borderId="0" xfId="0" applyNumberFormat="1" applyFont="1" applyFill="1"/>
    <xf numFmtId="195" fontId="5" fillId="0" borderId="0" xfId="0" applyNumberFormat="1" applyFont="1" applyFill="1" applyBorder="1"/>
    <xf numFmtId="194" fontId="5" fillId="0" borderId="0" xfId="0" applyNumberFormat="1" applyFont="1" applyFill="1"/>
    <xf numFmtId="0" fontId="0" fillId="0" borderId="0" xfId="0" applyFont="1" applyFill="1"/>
    <xf numFmtId="194" fontId="18" fillId="0" borderId="34" xfId="4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35" xfId="0" applyFont="1" applyFill="1" applyBorder="1" applyAlignment="1">
      <alignment horizontal="center" vertical="center"/>
    </xf>
    <xf numFmtId="195" fontId="5" fillId="0" borderId="0" xfId="0" applyNumberFormat="1" applyFont="1" applyFill="1"/>
    <xf numFmtId="3" fontId="18" fillId="0" borderId="14" xfId="3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distributed" vertical="center" wrapText="1"/>
    </xf>
    <xf numFmtId="38" fontId="15" fillId="0" borderId="0" xfId="3" applyFont="1" applyFill="1" applyBorder="1"/>
    <xf numFmtId="38" fontId="11" fillId="0" borderId="0" xfId="3" applyFont="1" applyFill="1" applyBorder="1"/>
    <xf numFmtId="195" fontId="18" fillId="0" borderId="13" xfId="3" applyNumberFormat="1" applyFont="1" applyFill="1" applyBorder="1" applyAlignment="1">
      <alignment vertical="center" shrinkToFit="1"/>
    </xf>
    <xf numFmtId="195" fontId="1" fillId="0" borderId="0" xfId="0" applyNumberFormat="1" applyFont="1" applyFill="1"/>
    <xf numFmtId="195" fontId="18" fillId="0" borderId="13" xfId="3" applyNumberFormat="1" applyFont="1" applyFill="1" applyBorder="1" applyAlignment="1">
      <alignment horizontal="right" vertical="center" shrinkToFit="1"/>
    </xf>
    <xf numFmtId="195" fontId="18" fillId="0" borderId="45" xfId="3" applyNumberFormat="1" applyFont="1" applyFill="1" applyBorder="1" applyAlignment="1">
      <alignment horizontal="right" vertical="center" shrinkToFit="1"/>
    </xf>
    <xf numFmtId="195" fontId="11" fillId="0" borderId="0" xfId="0" applyNumberFormat="1" applyFont="1" applyFill="1" applyBorder="1" applyAlignment="1">
      <alignment horizontal="right"/>
    </xf>
    <xf numFmtId="0" fontId="0" fillId="0" borderId="0" xfId="0" applyFill="1"/>
    <xf numFmtId="195" fontId="18" fillId="0" borderId="12" xfId="4" applyNumberFormat="1" applyFont="1" applyFill="1" applyBorder="1" applyAlignment="1">
      <alignment vertical="center" shrinkToFit="1"/>
    </xf>
    <xf numFmtId="195" fontId="18" fillId="0" borderId="13" xfId="4" applyNumberFormat="1" applyFont="1" applyFill="1" applyBorder="1" applyAlignment="1">
      <alignment vertical="center" shrinkToFit="1"/>
    </xf>
    <xf numFmtId="195" fontId="18" fillId="0" borderId="12" xfId="4" applyNumberFormat="1" applyFont="1" applyFill="1" applyBorder="1" applyAlignment="1">
      <alignment horizontal="right" vertical="center" shrinkToFit="1"/>
    </xf>
    <xf numFmtId="195" fontId="18" fillId="0" borderId="13" xfId="4" applyNumberFormat="1" applyFont="1" applyFill="1" applyBorder="1" applyAlignment="1">
      <alignment horizontal="right" vertical="center" shrinkToFit="1"/>
    </xf>
    <xf numFmtId="195" fontId="18" fillId="0" borderId="5" xfId="4" applyNumberFormat="1" applyFont="1" applyFill="1" applyBorder="1" applyAlignment="1">
      <alignment vertical="center" shrinkToFit="1"/>
    </xf>
    <xf numFmtId="195" fontId="18" fillId="0" borderId="45" xfId="4" applyNumberFormat="1" applyFont="1" applyFill="1" applyBorder="1" applyAlignment="1">
      <alignment vertical="center" shrinkToFit="1"/>
    </xf>
    <xf numFmtId="195" fontId="0" fillId="0" borderId="0" xfId="0" applyNumberFormat="1" applyFill="1"/>
    <xf numFmtId="195" fontId="18" fillId="0" borderId="5" xfId="4" applyNumberFormat="1" applyFont="1" applyFill="1" applyBorder="1" applyAlignment="1">
      <alignment horizontal="right" vertical="center" shrinkToFit="1"/>
    </xf>
    <xf numFmtId="195" fontId="18" fillId="0" borderId="45" xfId="4" applyNumberFormat="1" applyFont="1" applyFill="1" applyBorder="1" applyAlignment="1">
      <alignment horizontal="right" vertical="center" shrinkToFit="1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14" xfId="0" applyFont="1" applyFill="1" applyBorder="1" applyAlignment="1">
      <alignment horizontal="left" vertical="center" indent="1"/>
    </xf>
    <xf numFmtId="0" fontId="5" fillId="0" borderId="22" xfId="0" applyFont="1" applyFill="1" applyBorder="1" applyAlignment="1">
      <alignment horizontal="left" vertical="center" indent="1"/>
    </xf>
    <xf numFmtId="0" fontId="5" fillId="0" borderId="25" xfId="0" applyFont="1" applyFill="1" applyBorder="1" applyAlignment="1">
      <alignment horizontal="left" vertical="center" indent="1"/>
    </xf>
    <xf numFmtId="0" fontId="5" fillId="0" borderId="23" xfId="0" applyFont="1" applyFill="1" applyBorder="1" applyAlignment="1">
      <alignment vertical="center"/>
    </xf>
    <xf numFmtId="196" fontId="5" fillId="0" borderId="20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indent="1"/>
    </xf>
    <xf numFmtId="196" fontId="5" fillId="0" borderId="19" xfId="0" applyNumberFormat="1" applyFont="1" applyFill="1" applyBorder="1" applyAlignment="1">
      <alignment horizontal="center" vertical="center"/>
    </xf>
    <xf numFmtId="196" fontId="5" fillId="0" borderId="5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16" fillId="0" borderId="54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distributed" vertical="center"/>
    </xf>
    <xf numFmtId="0" fontId="16" fillId="0" borderId="57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distributed" vertical="center"/>
    </xf>
    <xf numFmtId="0" fontId="16" fillId="0" borderId="5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distributed" vertical="center"/>
    </xf>
    <xf numFmtId="178" fontId="8" fillId="0" borderId="50" xfId="0" applyNumberFormat="1" applyFont="1" applyFill="1" applyBorder="1" applyAlignment="1">
      <alignment vertical="center"/>
    </xf>
    <xf numFmtId="0" fontId="5" fillId="0" borderId="55" xfId="0" applyFont="1" applyFill="1" applyBorder="1" applyAlignment="1">
      <alignment horizontal="distributed" vertical="center"/>
    </xf>
    <xf numFmtId="178" fontId="1" fillId="0" borderId="0" xfId="0" applyNumberFormat="1" applyFont="1" applyFill="1" applyBorder="1"/>
    <xf numFmtId="0" fontId="16" fillId="0" borderId="34" xfId="0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178" fontId="1" fillId="0" borderId="0" xfId="0" applyNumberFormat="1" applyFont="1" applyFill="1"/>
    <xf numFmtId="0" fontId="16" fillId="0" borderId="2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distributed" vertical="center"/>
    </xf>
    <xf numFmtId="178" fontId="8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 indent="1" shrinkToFit="1"/>
    </xf>
    <xf numFmtId="178" fontId="8" fillId="0" borderId="19" xfId="0" applyNumberFormat="1" applyFont="1" applyFill="1" applyBorder="1" applyAlignment="1">
      <alignment vertical="center"/>
    </xf>
    <xf numFmtId="183" fontId="8" fillId="0" borderId="19" xfId="0" applyNumberFormat="1" applyFont="1" applyFill="1" applyBorder="1" applyAlignment="1">
      <alignment horizontal="right" vertical="center"/>
    </xf>
    <xf numFmtId="189" fontId="8" fillId="0" borderId="11" xfId="0" applyNumberFormat="1" applyFont="1" applyFill="1" applyBorder="1" applyAlignment="1">
      <alignment horizontal="right" vertical="center" indent="1"/>
    </xf>
    <xf numFmtId="3" fontId="18" fillId="0" borderId="11" xfId="3" applyNumberFormat="1" applyFont="1" applyFill="1" applyBorder="1" applyAlignment="1">
      <alignment horizontal="right" vertical="center" shrinkToFit="1"/>
    </xf>
    <xf numFmtId="187" fontId="8" fillId="0" borderId="25" xfId="0" applyNumberFormat="1" applyFont="1" applyFill="1" applyBorder="1" applyAlignment="1">
      <alignment horizontal="right" vertical="center"/>
    </xf>
    <xf numFmtId="187" fontId="8" fillId="0" borderId="14" xfId="0" applyNumberFormat="1" applyFont="1" applyFill="1" applyBorder="1" applyAlignment="1">
      <alignment horizontal="right" vertical="center"/>
    </xf>
    <xf numFmtId="187" fontId="8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95" fontId="0" fillId="0" borderId="0" xfId="0" applyNumberFormat="1" applyFont="1" applyFill="1"/>
    <xf numFmtId="188" fontId="8" fillId="0" borderId="14" xfId="4" applyNumberFormat="1" applyFont="1" applyFill="1" applyBorder="1" applyAlignment="1">
      <alignment vertical="center"/>
    </xf>
    <xf numFmtId="188" fontId="8" fillId="0" borderId="6" xfId="4" applyNumberFormat="1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3" fontId="1" fillId="0" borderId="0" xfId="0" applyNumberFormat="1" applyFont="1" applyFill="1"/>
    <xf numFmtId="0" fontId="11" fillId="0" borderId="0" xfId="0" applyFont="1" applyFill="1" applyAlignment="1"/>
    <xf numFmtId="0" fontId="16" fillId="0" borderId="6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49" fontId="8" fillId="0" borderId="12" xfId="0" applyNumberFormat="1" applyFont="1" applyFill="1" applyBorder="1" applyAlignment="1">
      <alignment horizontal="right" vertical="center"/>
    </xf>
    <xf numFmtId="49" fontId="9" fillId="0" borderId="12" xfId="0" applyNumberFormat="1" applyFont="1" applyFill="1" applyBorder="1" applyAlignment="1">
      <alignment horizontal="distributed" vertical="center" justifyLastLine="1"/>
    </xf>
    <xf numFmtId="188" fontId="8" fillId="0" borderId="12" xfId="4" applyNumberFormat="1" applyFont="1" applyFill="1" applyBorder="1" applyAlignment="1">
      <alignment vertical="center"/>
    </xf>
    <xf numFmtId="188" fontId="8" fillId="0" borderId="5" xfId="4" applyNumberFormat="1" applyFont="1" applyFill="1" applyBorder="1" applyAlignment="1">
      <alignment vertical="center"/>
    </xf>
    <xf numFmtId="38" fontId="8" fillId="0" borderId="2" xfId="4" applyFont="1" applyFill="1" applyBorder="1" applyAlignment="1">
      <alignment horizontal="right" vertical="center"/>
    </xf>
    <xf numFmtId="189" fontId="8" fillId="0" borderId="12" xfId="0" applyNumberFormat="1" applyFont="1" applyFill="1" applyBorder="1" applyAlignment="1">
      <alignment horizontal="right" vertical="center" indent="1"/>
    </xf>
    <xf numFmtId="189" fontId="8" fillId="0" borderId="21" xfId="0" applyNumberFormat="1" applyFont="1" applyFill="1" applyBorder="1" applyAlignment="1">
      <alignment horizontal="right" vertical="center" indent="1"/>
    </xf>
    <xf numFmtId="0" fontId="11" fillId="0" borderId="15" xfId="0" applyFont="1" applyFill="1" applyBorder="1" applyAlignment="1">
      <alignment vertical="center"/>
    </xf>
    <xf numFmtId="181" fontId="1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78" fontId="5" fillId="0" borderId="0" xfId="0" applyNumberFormat="1" applyFont="1" applyFill="1"/>
    <xf numFmtId="0" fontId="5" fillId="0" borderId="35" xfId="0" applyFont="1" applyFill="1" applyBorder="1"/>
    <xf numFmtId="0" fontId="5" fillId="0" borderId="36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187" fontId="8" fillId="0" borderId="6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38" fontId="8" fillId="0" borderId="64" xfId="4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0" borderId="23" xfId="0" applyFont="1" applyFill="1" applyBorder="1"/>
    <xf numFmtId="0" fontId="11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distributed" textRotation="255"/>
    </xf>
    <xf numFmtId="0" fontId="11" fillId="0" borderId="1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11" fillId="0" borderId="1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40" fontId="6" fillId="0" borderId="0" xfId="3" applyNumberFormat="1" applyFont="1" applyAlignment="1">
      <alignment vertical="center" shrinkToFit="1"/>
    </xf>
    <xf numFmtId="0" fontId="5" fillId="0" borderId="39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distributed" vertical="center"/>
    </xf>
    <xf numFmtId="181" fontId="8" fillId="0" borderId="11" xfId="4" applyNumberFormat="1" applyFont="1" applyFill="1" applyBorder="1" applyAlignment="1">
      <alignment vertical="center"/>
    </xf>
    <xf numFmtId="181" fontId="8" fillId="0" borderId="4" xfId="4" applyNumberFormat="1" applyFont="1" applyFill="1" applyBorder="1" applyAlignment="1">
      <alignment vertical="center"/>
    </xf>
    <xf numFmtId="3" fontId="18" fillId="0" borderId="4" xfId="3" applyNumberFormat="1" applyFont="1" applyFill="1" applyBorder="1" applyAlignment="1">
      <alignment horizontal="right" vertical="center" shrinkToFit="1"/>
    </xf>
    <xf numFmtId="195" fontId="18" fillId="0" borderId="11" xfId="3" applyNumberFormat="1" applyFont="1" applyFill="1" applyBorder="1" applyAlignment="1">
      <alignment vertical="center" shrinkToFit="1"/>
    </xf>
    <xf numFmtId="195" fontId="18" fillId="0" borderId="14" xfId="3" applyNumberFormat="1" applyFont="1" applyFill="1" applyBorder="1" applyAlignment="1">
      <alignment vertical="center" shrinkToFit="1"/>
    </xf>
    <xf numFmtId="195" fontId="18" fillId="0" borderId="4" xfId="3" applyNumberFormat="1" applyFont="1" applyFill="1" applyBorder="1" applyAlignment="1">
      <alignment vertical="center" shrinkToFit="1"/>
    </xf>
    <xf numFmtId="195" fontId="18" fillId="0" borderId="11" xfId="3" applyNumberFormat="1" applyFont="1" applyFill="1" applyBorder="1" applyAlignment="1">
      <alignment horizontal="right" vertical="center" shrinkToFit="1"/>
    </xf>
    <xf numFmtId="195" fontId="18" fillId="0" borderId="4" xfId="3" applyNumberFormat="1" applyFont="1" applyFill="1" applyBorder="1" applyAlignment="1">
      <alignment horizontal="right" vertical="center" shrinkToFit="1"/>
    </xf>
    <xf numFmtId="38" fontId="8" fillId="0" borderId="34" xfId="4" applyFont="1" applyFill="1" applyBorder="1" applyAlignment="1">
      <alignment horizontal="right" vertical="center"/>
    </xf>
    <xf numFmtId="38" fontId="8" fillId="0" borderId="35" xfId="4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left" vertical="center" wrapText="1" indent="1"/>
    </xf>
    <xf numFmtId="0" fontId="5" fillId="0" borderId="62" xfId="0" applyFont="1" applyFill="1" applyBorder="1" applyAlignment="1">
      <alignment horizontal="left" vertical="center" wrapText="1" indent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center" vertical="center"/>
    </xf>
    <xf numFmtId="38" fontId="11" fillId="0" borderId="0" xfId="3" applyFont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distributed" vertical="center" indent="1" shrinkToFit="1"/>
    </xf>
    <xf numFmtId="0" fontId="5" fillId="0" borderId="17" xfId="0" applyFont="1" applyFill="1" applyBorder="1" applyAlignment="1">
      <alignment horizontal="left" vertical="center" indent="1" shrinkToFit="1"/>
    </xf>
    <xf numFmtId="0" fontId="5" fillId="0" borderId="17" xfId="0" applyFont="1" applyFill="1" applyBorder="1" applyAlignment="1">
      <alignment horizontal="distributed" vertical="center" wrapText="1" indent="1" shrinkToFit="1"/>
    </xf>
    <xf numFmtId="0" fontId="5" fillId="0" borderId="62" xfId="0" applyFont="1" applyFill="1" applyBorder="1" applyAlignment="1">
      <alignment horizontal="left" vertical="center" wrapText="1"/>
    </xf>
    <xf numFmtId="38" fontId="5" fillId="0" borderId="0" xfId="3" applyFont="1" applyAlignment="1">
      <alignment horizontal="center" vertical="center"/>
    </xf>
    <xf numFmtId="38" fontId="5" fillId="0" borderId="0" xfId="3" applyFont="1" applyAlignment="1">
      <alignment vertical="center"/>
    </xf>
    <xf numFmtId="176" fontId="5" fillId="0" borderId="0" xfId="3" applyNumberFormat="1" applyFont="1" applyAlignment="1">
      <alignment vertical="center"/>
    </xf>
    <xf numFmtId="38" fontId="23" fillId="0" borderId="0" xfId="3" applyFont="1" applyAlignment="1">
      <alignment vertical="center"/>
    </xf>
    <xf numFmtId="38" fontId="23" fillId="0" borderId="0" xfId="3" applyFont="1" applyAlignment="1">
      <alignment horizontal="left" vertical="center"/>
    </xf>
    <xf numFmtId="177" fontId="5" fillId="0" borderId="0" xfId="3" applyNumberFormat="1" applyFont="1" applyAlignment="1">
      <alignment vertical="center"/>
    </xf>
    <xf numFmtId="0" fontId="11" fillId="0" borderId="0" xfId="3" applyNumberFormat="1" applyFont="1" applyBorder="1" applyAlignment="1">
      <alignment vertical="center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1" fillId="0" borderId="0" xfId="3" applyFont="1" applyAlignment="1">
      <alignment horizontal="right" vertical="top"/>
    </xf>
    <xf numFmtId="0" fontId="6" fillId="0" borderId="1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 shrinkToFit="1"/>
    </xf>
    <xf numFmtId="38" fontId="8" fillId="0" borderId="13" xfId="4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distributed" vertical="center" justifyLastLine="1"/>
    </xf>
    <xf numFmtId="0" fontId="24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distributed" vertical="center" justifyLastLine="1"/>
    </xf>
    <xf numFmtId="0" fontId="24" fillId="0" borderId="10" xfId="0" applyFont="1" applyFill="1" applyBorder="1" applyAlignment="1">
      <alignment horizontal="center" vertical="center"/>
    </xf>
    <xf numFmtId="192" fontId="24" fillId="0" borderId="37" xfId="0" applyNumberFormat="1" applyFont="1" applyFill="1" applyBorder="1" applyAlignment="1">
      <alignment horizontal="distributed" vertical="center" justifyLastLine="1"/>
    </xf>
    <xf numFmtId="192" fontId="24" fillId="0" borderId="9" xfId="0" applyNumberFormat="1" applyFont="1" applyFill="1" applyBorder="1" applyAlignment="1">
      <alignment horizontal="distributed" vertical="center" justifyLastLine="1"/>
    </xf>
    <xf numFmtId="0" fontId="5" fillId="0" borderId="91" xfId="0" applyFont="1" applyFill="1" applyBorder="1" applyAlignment="1">
      <alignment horizontal="distributed" vertical="center"/>
    </xf>
    <xf numFmtId="181" fontId="8" fillId="0" borderId="41" xfId="0" applyNumberFormat="1" applyFont="1" applyFill="1" applyBorder="1" applyAlignment="1">
      <alignment vertical="center"/>
    </xf>
    <xf numFmtId="188" fontId="8" fillId="0" borderId="41" xfId="0" applyNumberFormat="1" applyFont="1" applyFill="1" applyBorder="1" applyAlignment="1">
      <alignment vertical="center"/>
    </xf>
    <xf numFmtId="188" fontId="8" fillId="0" borderId="43" xfId="0" applyNumberFormat="1" applyFont="1" applyFill="1" applyBorder="1" applyAlignment="1">
      <alignment vertical="center"/>
    </xf>
    <xf numFmtId="0" fontId="20" fillId="0" borderId="34" xfId="0" applyFont="1" applyFill="1" applyBorder="1" applyAlignment="1">
      <alignment horizontal="right" vertical="center"/>
    </xf>
    <xf numFmtId="0" fontId="20" fillId="0" borderId="35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178" fontId="8" fillId="0" borderId="55" xfId="0" applyNumberFormat="1" applyFont="1" applyFill="1" applyBorder="1" applyAlignment="1">
      <alignment vertical="center"/>
    </xf>
    <xf numFmtId="185" fontId="8" fillId="0" borderId="50" xfId="0" applyNumberFormat="1" applyFont="1" applyFill="1" applyBorder="1" applyAlignment="1">
      <alignment vertical="center"/>
    </xf>
    <xf numFmtId="179" fontId="8" fillId="0" borderId="52" xfId="0" applyNumberFormat="1" applyFont="1" applyFill="1" applyBorder="1" applyAlignment="1">
      <alignment vertical="center"/>
    </xf>
    <xf numFmtId="187" fontId="8" fillId="0" borderId="52" xfId="0" applyNumberFormat="1" applyFont="1" applyFill="1" applyBorder="1" applyAlignment="1">
      <alignment vertical="center"/>
    </xf>
    <xf numFmtId="38" fontId="1" fillId="0" borderId="0" xfId="3" applyFont="1" applyFill="1" applyAlignment="1">
      <alignment vertical="center"/>
    </xf>
    <xf numFmtId="195" fontId="18" fillId="0" borderId="11" xfId="4" applyNumberFormat="1" applyFont="1" applyFill="1" applyBorder="1" applyAlignment="1">
      <alignment vertical="center" shrinkToFit="1"/>
    </xf>
    <xf numFmtId="195" fontId="18" fillId="0" borderId="14" xfId="4" applyNumberFormat="1" applyFont="1" applyFill="1" applyBorder="1" applyAlignment="1">
      <alignment vertical="center" shrinkToFit="1"/>
    </xf>
    <xf numFmtId="195" fontId="18" fillId="0" borderId="11" xfId="4" applyNumberFormat="1" applyFont="1" applyFill="1" applyBorder="1" applyAlignment="1">
      <alignment horizontal="right" vertical="center" shrinkToFit="1"/>
    </xf>
    <xf numFmtId="195" fontId="18" fillId="0" borderId="14" xfId="4" applyNumberFormat="1" applyFont="1" applyFill="1" applyBorder="1" applyAlignment="1">
      <alignment horizontal="right" vertical="center" shrinkToFit="1"/>
    </xf>
    <xf numFmtId="195" fontId="18" fillId="0" borderId="4" xfId="4" applyNumberFormat="1" applyFont="1" applyFill="1" applyBorder="1" applyAlignment="1">
      <alignment vertical="center" shrinkToFit="1"/>
    </xf>
    <xf numFmtId="195" fontId="18" fillId="0" borderId="6" xfId="4" applyNumberFormat="1" applyFont="1" applyFill="1" applyBorder="1" applyAlignment="1">
      <alignment vertical="center" shrinkToFit="1"/>
    </xf>
    <xf numFmtId="195" fontId="0" fillId="0" borderId="0" xfId="0" applyNumberFormat="1" applyFill="1" applyAlignment="1">
      <alignment vertical="center"/>
    </xf>
    <xf numFmtId="195" fontId="18" fillId="0" borderId="4" xfId="4" applyNumberFormat="1" applyFont="1" applyFill="1" applyBorder="1" applyAlignment="1">
      <alignment horizontal="right" vertical="center" shrinkToFit="1"/>
    </xf>
    <xf numFmtId="195" fontId="18" fillId="0" borderId="6" xfId="4" applyNumberFormat="1" applyFont="1" applyFill="1" applyBorder="1" applyAlignment="1">
      <alignment horizontal="right" vertical="center" shrinkToFit="1"/>
    </xf>
    <xf numFmtId="0" fontId="6" fillId="0" borderId="15" xfId="0" applyFont="1" applyFill="1" applyBorder="1" applyAlignment="1">
      <alignment vertical="center" shrinkToFit="1"/>
    </xf>
    <xf numFmtId="0" fontId="11" fillId="0" borderId="34" xfId="0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8" fontId="26" fillId="0" borderId="0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vertical="center"/>
    </xf>
    <xf numFmtId="38" fontId="26" fillId="0" borderId="0" xfId="3" applyFont="1" applyFill="1" applyBorder="1" applyAlignment="1">
      <alignment horizontal="right" vertical="center"/>
    </xf>
    <xf numFmtId="38" fontId="26" fillId="0" borderId="0" xfId="3" applyFont="1" applyFill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 shrinkToFit="1"/>
    </xf>
    <xf numFmtId="38" fontId="27" fillId="0" borderId="0" xfId="3" applyFont="1" applyFill="1" applyBorder="1" applyAlignment="1">
      <alignment horizontal="distributed" vertical="center" justifyLastLine="1"/>
    </xf>
    <xf numFmtId="38" fontId="27" fillId="0" borderId="0" xfId="3" applyFont="1" applyFill="1" applyBorder="1" applyAlignment="1">
      <alignment horizontal="right" vertical="center"/>
    </xf>
    <xf numFmtId="183" fontId="27" fillId="0" borderId="0" xfId="3" applyNumberFormat="1" applyFont="1" applyFill="1" applyBorder="1" applyAlignment="1">
      <alignment horizontal="right" vertical="center"/>
    </xf>
    <xf numFmtId="184" fontId="27" fillId="0" borderId="0" xfId="3" applyNumberFormat="1" applyFont="1" applyFill="1" applyBorder="1" applyAlignment="1">
      <alignment vertical="center" shrinkToFit="1"/>
    </xf>
    <xf numFmtId="38" fontId="27" fillId="0" borderId="0" xfId="3" applyFont="1" applyFill="1" applyAlignment="1">
      <alignment vertical="center" shrinkToFit="1"/>
    </xf>
    <xf numFmtId="38" fontId="27" fillId="0" borderId="0" xfId="3" applyFont="1" applyFill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188" fontId="8" fillId="0" borderId="11" xfId="4" applyNumberFormat="1" applyFont="1" applyFill="1" applyBorder="1" applyAlignment="1">
      <alignment vertical="center"/>
    </xf>
    <xf numFmtId="188" fontId="8" fillId="0" borderId="4" xfId="4" applyNumberFormat="1" applyFont="1" applyFill="1" applyBorder="1" applyAlignment="1">
      <alignment vertical="center"/>
    </xf>
    <xf numFmtId="38" fontId="1" fillId="0" borderId="0" xfId="3" applyFont="1" applyFill="1"/>
    <xf numFmtId="0" fontId="11" fillId="0" borderId="8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189" fontId="8" fillId="0" borderId="0" xfId="0" applyNumberFormat="1" applyFont="1" applyFill="1" applyBorder="1" applyAlignment="1">
      <alignment horizontal="right" vertical="center" indent="1"/>
    </xf>
    <xf numFmtId="38" fontId="8" fillId="0" borderId="0" xfId="4" applyFont="1" applyFill="1" applyBorder="1" applyAlignment="1">
      <alignment horizontal="right" vertical="center"/>
    </xf>
    <xf numFmtId="38" fontId="8" fillId="0" borderId="15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vertical="center"/>
    </xf>
    <xf numFmtId="38" fontId="11" fillId="0" borderId="0" xfId="4" applyFont="1" applyFill="1" applyAlignment="1">
      <alignment horizontal="right"/>
    </xf>
    <xf numFmtId="3" fontId="18" fillId="0" borderId="19" xfId="3" applyNumberFormat="1" applyFont="1" applyFill="1" applyBorder="1" applyAlignment="1">
      <alignment horizontal="right" vertical="center" shrinkToFit="1"/>
    </xf>
    <xf numFmtId="3" fontId="18" fillId="0" borderId="13" xfId="3" applyNumberFormat="1" applyFont="1" applyFill="1" applyBorder="1" applyAlignment="1">
      <alignment horizontal="right" vertical="center" shrinkToFit="1"/>
    </xf>
    <xf numFmtId="195" fontId="18" fillId="0" borderId="19" xfId="3" applyNumberFormat="1" applyFont="1" applyFill="1" applyBorder="1" applyAlignment="1">
      <alignment horizontal="right" vertical="center" shrinkToFit="1"/>
    </xf>
    <xf numFmtId="195" fontId="18" fillId="0" borderId="53" xfId="3" applyNumberFormat="1" applyFont="1" applyFill="1" applyBorder="1" applyAlignment="1">
      <alignment horizontal="right" vertical="center" shrinkToFit="1"/>
    </xf>
    <xf numFmtId="195" fontId="18" fillId="0" borderId="19" xfId="3" applyNumberFormat="1" applyFont="1" applyFill="1" applyBorder="1" applyAlignment="1">
      <alignment vertical="center" shrinkToFit="1"/>
    </xf>
    <xf numFmtId="195" fontId="18" fillId="0" borderId="35" xfId="3" applyNumberFormat="1" applyFont="1" applyFill="1" applyBorder="1" applyAlignment="1">
      <alignment horizontal="right" vertical="center" shrinkToFit="1"/>
    </xf>
    <xf numFmtId="3" fontId="18" fillId="0" borderId="53" xfId="3" applyNumberFormat="1" applyFont="1" applyFill="1" applyBorder="1" applyAlignment="1">
      <alignment horizontal="right" vertical="center" shrinkToFit="1"/>
    </xf>
    <xf numFmtId="195" fontId="18" fillId="0" borderId="53" xfId="3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distributed" vertical="center" wrapText="1"/>
    </xf>
    <xf numFmtId="195" fontId="11" fillId="0" borderId="0" xfId="0" applyNumberFormat="1" applyFont="1" applyFill="1" applyAlignment="1">
      <alignment horizontal="right"/>
    </xf>
    <xf numFmtId="0" fontId="6" fillId="0" borderId="38" xfId="0" applyFont="1" applyFill="1" applyBorder="1" applyAlignment="1">
      <alignment horizontal="center" vertical="center" wrapText="1"/>
    </xf>
    <xf numFmtId="195" fontId="18" fillId="0" borderId="19" xfId="4" applyNumberFormat="1" applyFont="1" applyFill="1" applyBorder="1" applyAlignment="1">
      <alignment vertical="center"/>
    </xf>
    <xf numFmtId="195" fontId="18" fillId="0" borderId="19" xfId="4" applyNumberFormat="1" applyFont="1" applyFill="1" applyBorder="1" applyAlignment="1">
      <alignment horizontal="right" vertical="center"/>
    </xf>
    <xf numFmtId="195" fontId="18" fillId="0" borderId="53" xfId="4" applyNumberFormat="1" applyFont="1" applyFill="1" applyBorder="1" applyAlignment="1">
      <alignment horizontal="right" vertical="center"/>
    </xf>
    <xf numFmtId="0" fontId="6" fillId="0" borderId="34" xfId="7" applyFont="1" applyFill="1" applyBorder="1" applyAlignment="1">
      <alignment horizontal="right" vertical="center"/>
    </xf>
    <xf numFmtId="0" fontId="6" fillId="0" borderId="0" xfId="7" applyFont="1" applyFill="1" applyBorder="1" applyAlignment="1">
      <alignment horizontal="distributed" vertical="center"/>
    </xf>
    <xf numFmtId="0" fontId="11" fillId="0" borderId="0" xfId="7" applyFont="1" applyFill="1" applyBorder="1" applyAlignment="1">
      <alignment horizontal="distributed" vertical="center"/>
    </xf>
    <xf numFmtId="0" fontId="5" fillId="0" borderId="35" xfId="7" applyFont="1" applyFill="1" applyBorder="1" applyAlignment="1">
      <alignment horizontal="right"/>
    </xf>
    <xf numFmtId="0" fontId="6" fillId="0" borderId="15" xfId="7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distributed" vertical="center"/>
    </xf>
    <xf numFmtId="0" fontId="10" fillId="0" borderId="0" xfId="7" applyFont="1" applyFill="1" applyAlignment="1">
      <alignment horizontal="center" vertical="center"/>
    </xf>
    <xf numFmtId="0" fontId="5" fillId="0" borderId="0" xfId="7" applyFont="1" applyFill="1" applyAlignment="1"/>
    <xf numFmtId="0" fontId="11" fillId="0" borderId="0" xfId="7" applyFont="1" applyFill="1" applyAlignment="1">
      <alignment horizontal="right"/>
    </xf>
    <xf numFmtId="0" fontId="6" fillId="0" borderId="34" xfId="7" applyFont="1" applyFill="1" applyBorder="1" applyAlignment="1">
      <alignment horizontal="distributed" vertical="center" indent="2"/>
    </xf>
    <xf numFmtId="0" fontId="6" fillId="0" borderId="9" xfId="7" applyFont="1" applyFill="1" applyBorder="1" applyAlignment="1">
      <alignment horizontal="center" vertical="center"/>
    </xf>
    <xf numFmtId="0" fontId="6" fillId="0" borderId="38" xfId="7" applyFont="1" applyFill="1" applyBorder="1" applyAlignment="1">
      <alignment horizontal="center" vertical="center"/>
    </xf>
    <xf numFmtId="0" fontId="6" fillId="0" borderId="37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horizontal="center" vertical="center"/>
    </xf>
    <xf numFmtId="0" fontId="6" fillId="0" borderId="34" xfId="7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1" fillId="0" borderId="8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38" fontId="5" fillId="0" borderId="0" xfId="4" applyFont="1" applyFill="1" applyAlignment="1">
      <alignment vertical="center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38" fontId="24" fillId="0" borderId="9" xfId="4" applyFont="1" applyFill="1" applyBorder="1" applyAlignment="1">
      <alignment horizontal="distributed" vertical="center" justifyLastLine="1"/>
    </xf>
    <xf numFmtId="0" fontId="6" fillId="0" borderId="78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37" xfId="0" applyFont="1" applyFill="1" applyBorder="1" applyAlignment="1">
      <alignment horizontal="distributed" vertical="center" justifyLastLine="1"/>
    </xf>
    <xf numFmtId="0" fontId="6" fillId="0" borderId="38" xfId="0" applyFont="1" applyFill="1" applyBorder="1" applyAlignment="1">
      <alignment horizontal="distributed" vertical="center" justifyLastLine="1"/>
    </xf>
    <xf numFmtId="38" fontId="18" fillId="0" borderId="12" xfId="4" applyFont="1" applyFill="1" applyBorder="1" applyAlignment="1">
      <alignment vertical="center" shrinkToFit="1"/>
    </xf>
    <xf numFmtId="38" fontId="18" fillId="0" borderId="13" xfId="4" applyFont="1" applyFill="1" applyBorder="1" applyAlignment="1">
      <alignment vertical="center" shrinkToFit="1"/>
    </xf>
    <xf numFmtId="38" fontId="18" fillId="0" borderId="11" xfId="4" applyFont="1" applyFill="1" applyBorder="1" applyAlignment="1">
      <alignment vertical="center" shrinkToFit="1"/>
    </xf>
    <xf numFmtId="38" fontId="18" fillId="0" borderId="14" xfId="4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distributed" vertical="center" justifyLastLine="1"/>
    </xf>
    <xf numFmtId="0" fontId="11" fillId="0" borderId="26" xfId="0" applyFont="1" applyFill="1" applyBorder="1" applyAlignment="1">
      <alignment horizontal="distributed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center" vertical="center" wrapText="1"/>
    </xf>
    <xf numFmtId="38" fontId="18" fillId="0" borderId="12" xfId="3" applyFont="1" applyFill="1" applyBorder="1" applyAlignment="1">
      <alignment horizontal="right" vertical="center"/>
    </xf>
    <xf numFmtId="38" fontId="18" fillId="0" borderId="5" xfId="3" applyFont="1" applyFill="1" applyBorder="1" applyAlignment="1">
      <alignment horizontal="right" vertical="center"/>
    </xf>
    <xf numFmtId="38" fontId="18" fillId="0" borderId="21" xfId="4" applyFont="1" applyFill="1" applyBorder="1" applyAlignment="1">
      <alignment horizontal="right" vertical="center"/>
    </xf>
    <xf numFmtId="38" fontId="18" fillId="0" borderId="45" xfId="4" applyFont="1" applyFill="1" applyBorder="1" applyAlignment="1">
      <alignment horizontal="right" vertical="center"/>
    </xf>
    <xf numFmtId="3" fontId="18" fillId="0" borderId="45" xfId="3" applyNumberFormat="1" applyFont="1" applyFill="1" applyBorder="1" applyAlignment="1">
      <alignment horizontal="right" vertical="center" shrinkToFit="1"/>
    </xf>
    <xf numFmtId="195" fontId="18" fillId="0" borderId="45" xfId="3" applyNumberFormat="1" applyFont="1" applyFill="1" applyBorder="1" applyAlignment="1">
      <alignment vertical="center" shrinkToFit="1"/>
    </xf>
    <xf numFmtId="3" fontId="18" fillId="0" borderId="12" xfId="3" applyNumberFormat="1" applyFont="1" applyFill="1" applyBorder="1" applyAlignment="1">
      <alignment horizontal="right" vertical="center" shrinkToFit="1"/>
    </xf>
    <xf numFmtId="3" fontId="18" fillId="0" borderId="5" xfId="3" applyNumberFormat="1" applyFont="1" applyFill="1" applyBorder="1" applyAlignment="1">
      <alignment horizontal="right" vertical="center" shrinkToFit="1"/>
    </xf>
    <xf numFmtId="195" fontId="18" fillId="0" borderId="12" xfId="3" applyNumberFormat="1" applyFont="1" applyFill="1" applyBorder="1" applyAlignment="1">
      <alignment vertical="center" shrinkToFit="1"/>
    </xf>
    <xf numFmtId="195" fontId="18" fillId="0" borderId="5" xfId="3" applyNumberFormat="1" applyFont="1" applyFill="1" applyBorder="1" applyAlignment="1">
      <alignment vertical="center" shrinkToFit="1"/>
    </xf>
    <xf numFmtId="195" fontId="18" fillId="0" borderId="12" xfId="3" applyNumberFormat="1" applyFont="1" applyFill="1" applyBorder="1" applyAlignment="1">
      <alignment horizontal="right" vertical="center" shrinkToFit="1"/>
    </xf>
    <xf numFmtId="195" fontId="18" fillId="0" borderId="5" xfId="3" applyNumberFormat="1" applyFont="1" applyFill="1" applyBorder="1" applyAlignment="1">
      <alignment horizontal="right" vertical="center" shrinkToFit="1"/>
    </xf>
    <xf numFmtId="0" fontId="28" fillId="0" borderId="0" xfId="0" applyFont="1" applyFill="1" applyAlignment="1">
      <alignment horizontal="right"/>
    </xf>
    <xf numFmtId="0" fontId="0" fillId="0" borderId="0" xfId="0" applyFill="1" applyBorder="1" applyAlignment="1">
      <alignment vertical="center"/>
    </xf>
    <xf numFmtId="0" fontId="6" fillId="0" borderId="34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38" fontId="18" fillId="0" borderId="34" xfId="4" applyFont="1" applyFill="1" applyBorder="1" applyAlignment="1">
      <alignment vertical="center" shrinkToFit="1"/>
    </xf>
    <xf numFmtId="38" fontId="18" fillId="0" borderId="0" xfId="4" applyFont="1" applyFill="1" applyBorder="1" applyAlignment="1">
      <alignment vertical="center" shrinkToFit="1"/>
    </xf>
    <xf numFmtId="195" fontId="18" fillId="0" borderId="34" xfId="4" applyNumberFormat="1" applyFont="1" applyFill="1" applyBorder="1" applyAlignment="1">
      <alignment vertical="center" shrinkToFit="1"/>
    </xf>
    <xf numFmtId="195" fontId="18" fillId="0" borderId="0" xfId="4" applyNumberFormat="1" applyFont="1" applyFill="1" applyBorder="1" applyAlignment="1">
      <alignment vertical="center" shrinkToFit="1"/>
    </xf>
    <xf numFmtId="195" fontId="18" fillId="0" borderId="34" xfId="4" applyNumberFormat="1" applyFont="1" applyFill="1" applyBorder="1" applyAlignment="1">
      <alignment horizontal="right" vertical="center" shrinkToFit="1"/>
    </xf>
    <xf numFmtId="195" fontId="18" fillId="0" borderId="0" xfId="4" applyNumberFormat="1" applyFont="1" applyFill="1" applyBorder="1" applyAlignment="1">
      <alignment horizontal="right" vertical="center" shrinkToFit="1"/>
    </xf>
    <xf numFmtId="0" fontId="11" fillId="0" borderId="15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5" fillId="0" borderId="54" xfId="0" applyFont="1" applyFill="1" applyBorder="1" applyAlignment="1"/>
    <xf numFmtId="38" fontId="8" fillId="0" borderId="26" xfId="4" applyNumberFormat="1" applyFont="1" applyFill="1" applyBorder="1" applyAlignment="1">
      <alignment horizontal="right" vertical="center"/>
    </xf>
    <xf numFmtId="38" fontId="8" fillId="0" borderId="26" xfId="4" applyFont="1" applyFill="1" applyBorder="1" applyAlignment="1">
      <alignment horizontal="right" vertical="center"/>
    </xf>
    <xf numFmtId="38" fontId="8" fillId="0" borderId="36" xfId="4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/>
    </xf>
    <xf numFmtId="0" fontId="11" fillId="0" borderId="15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87" xfId="0" applyFont="1" applyFill="1" applyBorder="1" applyAlignment="1">
      <alignment horizontal="distributed" vertical="center"/>
    </xf>
    <xf numFmtId="0" fontId="5" fillId="0" borderId="88" xfId="0" applyFont="1" applyFill="1" applyBorder="1" applyAlignment="1">
      <alignment horizontal="distributed" vertical="center"/>
    </xf>
    <xf numFmtId="0" fontId="5" fillId="0" borderId="85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5" fillId="0" borderId="35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distributed" vertical="center"/>
    </xf>
    <xf numFmtId="0" fontId="10" fillId="0" borderId="0" xfId="8" applyFont="1" applyFill="1" applyAlignment="1">
      <alignment horizontal="left" vertical="center"/>
    </xf>
    <xf numFmtId="0" fontId="5" fillId="0" borderId="0" xfId="8" applyFont="1" applyFill="1" applyAlignment="1"/>
    <xf numFmtId="0" fontId="11" fillId="0" borderId="0" xfId="8" applyFont="1" applyFill="1" applyAlignment="1">
      <alignment horizontal="right"/>
    </xf>
    <xf numFmtId="0" fontId="6" fillId="0" borderId="78" xfId="8" applyFont="1" applyFill="1" applyBorder="1" applyAlignment="1">
      <alignment horizontal="center" vertical="center"/>
    </xf>
    <xf numFmtId="0" fontId="6" fillId="0" borderId="38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37" xfId="8" applyFont="1" applyFill="1" applyBorder="1" applyAlignment="1">
      <alignment horizontal="center" vertical="center"/>
    </xf>
    <xf numFmtId="0" fontId="6" fillId="0" borderId="10" xfId="8" applyFont="1" applyFill="1" applyBorder="1" applyAlignment="1">
      <alignment horizontal="center" vertical="center"/>
    </xf>
    <xf numFmtId="0" fontId="6" fillId="0" borderId="34" xfId="8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distributed" vertical="center"/>
    </xf>
    <xf numFmtId="0" fontId="6" fillId="0" borderId="0" xfId="8" applyFont="1" applyFill="1" applyBorder="1" applyAlignment="1">
      <alignment horizontal="center" vertical="center" shrinkToFit="1"/>
    </xf>
    <xf numFmtId="0" fontId="6" fillId="0" borderId="35" xfId="8" applyFont="1" applyFill="1" applyBorder="1" applyAlignment="1">
      <alignment horizontal="right" vertical="center"/>
    </xf>
    <xf numFmtId="0" fontId="6" fillId="0" borderId="15" xfId="8" applyFont="1" applyFill="1" applyBorder="1" applyAlignment="1">
      <alignment horizontal="distributed" vertical="center"/>
    </xf>
    <xf numFmtId="0" fontId="11" fillId="0" borderId="0" xfId="8" applyFont="1" applyFill="1" applyAlignment="1">
      <alignment vertical="center"/>
    </xf>
    <xf numFmtId="0" fontId="11" fillId="0" borderId="0" xfId="8" applyFont="1" applyFill="1" applyBorder="1" applyAlignment="1">
      <alignment horizontal="right" vertical="center"/>
    </xf>
    <xf numFmtId="194" fontId="5" fillId="0" borderId="0" xfId="8" applyNumberFormat="1" applyFont="1" applyFill="1" applyAlignment="1"/>
    <xf numFmtId="195" fontId="5" fillId="0" borderId="0" xfId="8" applyNumberFormat="1" applyFont="1" applyFill="1" applyAlignment="1"/>
    <xf numFmtId="0" fontId="11" fillId="0" borderId="64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5" fillId="0" borderId="76" xfId="0" applyFont="1" applyFill="1" applyBorder="1" applyAlignment="1"/>
    <xf numFmtId="0" fontId="5" fillId="0" borderId="72" xfId="0" applyFont="1" applyFill="1" applyBorder="1" applyAlignment="1"/>
    <xf numFmtId="0" fontId="5" fillId="0" borderId="72" xfId="0" applyFont="1" applyFill="1" applyBorder="1"/>
    <xf numFmtId="0" fontId="5" fillId="0" borderId="77" xfId="0" applyFont="1" applyFill="1" applyBorder="1"/>
    <xf numFmtId="0" fontId="5" fillId="0" borderId="87" xfId="0" applyFont="1" applyFill="1" applyBorder="1" applyAlignment="1"/>
    <xf numFmtId="0" fontId="5" fillId="0" borderId="87" xfId="0" applyFont="1" applyFill="1" applyBorder="1"/>
    <xf numFmtId="0" fontId="5" fillId="0" borderId="88" xfId="0" applyFont="1" applyFill="1" applyBorder="1"/>
    <xf numFmtId="0" fontId="11" fillId="0" borderId="51" xfId="0" applyFont="1" applyFill="1" applyBorder="1" applyAlignment="1"/>
    <xf numFmtId="0" fontId="11" fillId="0" borderId="87" xfId="0" applyFont="1" applyFill="1" applyBorder="1"/>
    <xf numFmtId="0" fontId="5" fillId="0" borderId="19" xfId="0" applyFont="1" applyFill="1" applyBorder="1"/>
    <xf numFmtId="0" fontId="5" fillId="0" borderId="20" xfId="0" applyFont="1" applyFill="1" applyBorder="1"/>
    <xf numFmtId="0" fontId="11" fillId="0" borderId="50" xfId="0" applyFont="1" applyFill="1" applyBorder="1" applyAlignment="1"/>
    <xf numFmtId="0" fontId="11" fillId="0" borderId="51" xfId="0" applyFont="1" applyFill="1" applyBorder="1"/>
    <xf numFmtId="0" fontId="11" fillId="0" borderId="50" xfId="0" applyFont="1" applyFill="1" applyBorder="1"/>
    <xf numFmtId="0" fontId="5" fillId="0" borderId="53" xfId="0" applyFont="1" applyFill="1" applyBorder="1" applyAlignment="1"/>
    <xf numFmtId="0" fontId="11" fillId="0" borderId="15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16" fillId="0" borderId="99" xfId="0" applyFont="1" applyFill="1" applyBorder="1" applyAlignment="1">
      <alignment horizontal="center" vertical="center"/>
    </xf>
    <xf numFmtId="0" fontId="5" fillId="0" borderId="63" xfId="0" applyFont="1" applyFill="1" applyBorder="1"/>
    <xf numFmtId="0" fontId="5" fillId="0" borderId="0" xfId="0" applyFont="1" applyFill="1" applyAlignment="1">
      <alignment horizontal="right" vertical="center"/>
    </xf>
    <xf numFmtId="0" fontId="5" fillId="0" borderId="78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3" fontId="8" fillId="0" borderId="20" xfId="0" applyNumberFormat="1" applyFont="1" applyFill="1" applyBorder="1" applyAlignment="1">
      <alignment vertical="center"/>
    </xf>
    <xf numFmtId="3" fontId="8" fillId="0" borderId="22" xfId="0" applyNumberFormat="1" applyFont="1" applyFill="1" applyBorder="1" applyAlignment="1">
      <alignment vertical="center"/>
    </xf>
    <xf numFmtId="3" fontId="8" fillId="0" borderId="86" xfId="0" applyNumberFormat="1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3" fontId="8" fillId="0" borderId="100" xfId="0" applyNumberFormat="1" applyFont="1" applyFill="1" applyBorder="1" applyAlignment="1">
      <alignment vertical="center"/>
    </xf>
    <xf numFmtId="3" fontId="8" fillId="0" borderId="52" xfId="0" applyNumberFormat="1" applyFont="1" applyFill="1" applyBorder="1" applyAlignment="1">
      <alignment vertical="center"/>
    </xf>
    <xf numFmtId="3" fontId="8" fillId="0" borderId="88" xfId="0" applyNumberFormat="1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3" fontId="8" fillId="0" borderId="53" xfId="0" applyNumberFormat="1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" fontId="8" fillId="0" borderId="36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11" fillId="0" borderId="0" xfId="0" applyNumberFormat="1" applyFont="1" applyFill="1" applyAlignment="1">
      <alignment vertical="center"/>
    </xf>
    <xf numFmtId="3" fontId="8" fillId="0" borderId="20" xfId="0" applyNumberFormat="1" applyFont="1" applyFill="1" applyBorder="1" applyAlignment="1">
      <alignment horizontal="right" vertical="center"/>
    </xf>
    <xf numFmtId="3" fontId="8" fillId="0" borderId="22" xfId="0" applyNumberFormat="1" applyFont="1" applyFill="1" applyBorder="1" applyAlignment="1">
      <alignment horizontal="right" vertical="center"/>
    </xf>
    <xf numFmtId="3" fontId="8" fillId="0" borderId="86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3" fontId="8" fillId="0" borderId="53" xfId="0" applyNumberFormat="1" applyFont="1" applyFill="1" applyBorder="1" applyAlignment="1">
      <alignment horizontal="right" vertical="center"/>
    </xf>
    <xf numFmtId="3" fontId="8" fillId="0" borderId="36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5" fillId="0" borderId="44" xfId="0" applyFont="1" applyFill="1" applyBorder="1" applyAlignment="1">
      <alignment vertical="center"/>
    </xf>
    <xf numFmtId="3" fontId="8" fillId="0" borderId="52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distributed" vertical="top" wrapText="1"/>
    </xf>
    <xf numFmtId="3" fontId="8" fillId="0" borderId="100" xfId="4" applyNumberFormat="1" applyFont="1" applyFill="1" applyBorder="1" applyAlignment="1">
      <alignment vertical="center"/>
    </xf>
    <xf numFmtId="3" fontId="8" fillId="0" borderId="52" xfId="4" applyNumberFormat="1" applyFont="1" applyFill="1" applyBorder="1" applyAlignment="1">
      <alignment vertical="center"/>
    </xf>
    <xf numFmtId="3" fontId="8" fillId="0" borderId="88" xfId="4" applyNumberFormat="1" applyFont="1" applyFill="1" applyBorder="1" applyAlignment="1">
      <alignment vertical="center"/>
    </xf>
    <xf numFmtId="3" fontId="8" fillId="0" borderId="78" xfId="0" applyNumberFormat="1" applyFont="1" applyFill="1" applyBorder="1" applyAlignment="1">
      <alignment horizontal="right" vertical="center"/>
    </xf>
    <xf numFmtId="3" fontId="8" fillId="0" borderId="98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vertical="center"/>
    </xf>
    <xf numFmtId="0" fontId="5" fillId="0" borderId="87" xfId="0" applyFont="1" applyFill="1" applyBorder="1" applyAlignment="1">
      <alignment vertical="center" shrinkToFit="1"/>
    </xf>
    <xf numFmtId="3" fontId="8" fillId="0" borderId="100" xfId="0" applyNumberFormat="1" applyFont="1" applyFill="1" applyBorder="1" applyAlignment="1">
      <alignment horizontal="right" vertical="center"/>
    </xf>
    <xf numFmtId="3" fontId="8" fillId="0" borderId="88" xfId="0" applyNumberFormat="1" applyFont="1" applyFill="1" applyBorder="1" applyAlignment="1">
      <alignment horizontal="right" vertical="center"/>
    </xf>
    <xf numFmtId="0" fontId="5" fillId="0" borderId="87" xfId="0" applyFont="1" applyFill="1" applyBorder="1" applyAlignment="1">
      <alignment horizontal="distributed" vertical="center" wrapText="1"/>
    </xf>
    <xf numFmtId="3" fontId="8" fillId="0" borderId="52" xfId="4" applyNumberFormat="1" applyFont="1" applyFill="1" applyBorder="1" applyAlignment="1">
      <alignment horizontal="right" vertical="center"/>
    </xf>
    <xf numFmtId="3" fontId="8" fillId="0" borderId="100" xfId="4" applyNumberFormat="1" applyFont="1" applyFill="1" applyBorder="1" applyAlignment="1">
      <alignment horizontal="right" vertical="center"/>
    </xf>
    <xf numFmtId="3" fontId="8" fillId="0" borderId="88" xfId="4" applyNumberFormat="1" applyFont="1" applyFill="1" applyBorder="1" applyAlignment="1">
      <alignment horizontal="right" vertical="center"/>
    </xf>
    <xf numFmtId="0" fontId="5" fillId="0" borderId="97" xfId="0" applyFont="1" applyFill="1" applyBorder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distributed" vertical="center" justifyLastLine="1"/>
    </xf>
    <xf numFmtId="3" fontId="8" fillId="0" borderId="20" xfId="9" applyNumberFormat="1" applyFont="1" applyFill="1" applyBorder="1" applyAlignment="1">
      <alignment horizontal="right" vertical="center" shrinkToFit="1"/>
    </xf>
    <xf numFmtId="3" fontId="8" fillId="0" borderId="22" xfId="9" applyNumberFormat="1" applyFont="1" applyFill="1" applyBorder="1" applyAlignment="1">
      <alignment horizontal="right" vertical="center" shrinkToFit="1"/>
    </xf>
    <xf numFmtId="3" fontId="8" fillId="0" borderId="49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8" fillId="0" borderId="100" xfId="9" applyNumberFormat="1" applyFont="1" applyFill="1" applyBorder="1" applyAlignment="1">
      <alignment horizontal="right" vertical="center"/>
    </xf>
    <xf numFmtId="3" fontId="8" fillId="0" borderId="88" xfId="9" applyNumberFormat="1" applyFont="1" applyFill="1" applyBorder="1" applyAlignment="1">
      <alignment horizontal="right" vertical="center"/>
    </xf>
    <xf numFmtId="3" fontId="8" fillId="0" borderId="55" xfId="0" applyNumberFormat="1" applyFont="1" applyFill="1" applyBorder="1" applyAlignment="1">
      <alignment horizontal="right" vertical="center"/>
    </xf>
    <xf numFmtId="3" fontId="8" fillId="0" borderId="53" xfId="9" applyNumberFormat="1" applyFont="1" applyFill="1" applyBorder="1" applyAlignment="1">
      <alignment horizontal="right" vertical="center"/>
    </xf>
    <xf numFmtId="3" fontId="8" fillId="0" borderId="36" xfId="9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  <xf numFmtId="3" fontId="8" fillId="0" borderId="6" xfId="0" applyNumberFormat="1" applyFont="1" applyFill="1" applyBorder="1" applyAlignment="1">
      <alignment horizontal="right" vertical="center"/>
    </xf>
    <xf numFmtId="3" fontId="8" fillId="0" borderId="86" xfId="9" applyNumberFormat="1" applyFont="1" applyFill="1" applyBorder="1" applyAlignment="1">
      <alignment horizontal="right" vertical="center" shrinkToFit="1"/>
    </xf>
    <xf numFmtId="3" fontId="5" fillId="0" borderId="0" xfId="0" applyNumberFormat="1" applyFont="1" applyFill="1" applyBorder="1" applyAlignment="1">
      <alignment horizontal="right" vertical="center"/>
    </xf>
    <xf numFmtId="3" fontId="8" fillId="0" borderId="55" xfId="0" applyNumberFormat="1" applyFont="1" applyFill="1" applyBorder="1" applyAlignment="1">
      <alignment vertical="center"/>
    </xf>
    <xf numFmtId="3" fontId="8" fillId="0" borderId="4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97" xfId="0" applyFont="1" applyFill="1" applyBorder="1" applyAlignment="1">
      <alignment horizontal="distributed" vertical="center" justifyLastLine="1"/>
    </xf>
    <xf numFmtId="3" fontId="8" fillId="0" borderId="44" xfId="9" applyNumberFormat="1" applyFont="1" applyFill="1" applyBorder="1" applyAlignment="1">
      <alignment horizontal="right" vertical="center"/>
    </xf>
    <xf numFmtId="3" fontId="8" fillId="0" borderId="22" xfId="9" applyNumberFormat="1" applyFont="1" applyFill="1" applyBorder="1" applyAlignment="1">
      <alignment horizontal="right" vertical="center"/>
    </xf>
    <xf numFmtId="3" fontId="8" fillId="0" borderId="54" xfId="9" applyNumberFormat="1" applyFont="1" applyFill="1" applyBorder="1" applyAlignment="1">
      <alignment horizontal="right" vertical="center"/>
    </xf>
    <xf numFmtId="3" fontId="8" fillId="0" borderId="52" xfId="9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 wrapText="1"/>
    </xf>
    <xf numFmtId="3" fontId="8" fillId="0" borderId="35" xfId="9" applyNumberFormat="1" applyFont="1" applyFill="1" applyBorder="1" applyAlignment="1">
      <alignment horizontal="right" vertical="center" wrapText="1"/>
    </xf>
    <xf numFmtId="3" fontId="8" fillId="0" borderId="6" xfId="9" applyNumberFormat="1" applyFont="1" applyFill="1" applyBorder="1" applyAlignment="1">
      <alignment horizontal="right" vertical="center" wrapText="1"/>
    </xf>
    <xf numFmtId="3" fontId="8" fillId="0" borderId="37" xfId="0" applyNumberFormat="1" applyFont="1" applyFill="1" applyBorder="1" applyAlignment="1">
      <alignment horizontal="right" vertical="center"/>
    </xf>
    <xf numFmtId="3" fontId="8" fillId="0" borderId="20" xfId="9" applyNumberFormat="1" applyFont="1" applyFill="1" applyBorder="1" applyAlignment="1">
      <alignment horizontal="right" vertical="center"/>
    </xf>
    <xf numFmtId="3" fontId="8" fillId="0" borderId="49" xfId="0" applyNumberFormat="1" applyFont="1" applyFill="1" applyBorder="1" applyAlignment="1">
      <alignment vertical="center"/>
    </xf>
    <xf numFmtId="0" fontId="5" fillId="0" borderId="88" xfId="0" applyFont="1" applyFill="1" applyBorder="1" applyAlignment="1">
      <alignment horizontal="distributed" vertical="center" wrapText="1"/>
    </xf>
    <xf numFmtId="3" fontId="8" fillId="0" borderId="100" xfId="9" applyNumberFormat="1" applyFont="1" applyFill="1" applyBorder="1" applyAlignment="1">
      <alignment horizontal="right" vertical="center" wrapText="1"/>
    </xf>
    <xf numFmtId="3" fontId="8" fillId="0" borderId="88" xfId="9" applyNumberFormat="1" applyFont="1" applyFill="1" applyBorder="1" applyAlignment="1">
      <alignment horizontal="right" vertical="center" wrapText="1"/>
    </xf>
    <xf numFmtId="0" fontId="5" fillId="0" borderId="88" xfId="0" applyFont="1" applyFill="1" applyBorder="1" applyAlignment="1">
      <alignment vertical="center" shrinkToFit="1"/>
    </xf>
    <xf numFmtId="3" fontId="8" fillId="0" borderId="100" xfId="9" applyNumberFormat="1" applyFont="1" applyFill="1" applyBorder="1" applyAlignment="1">
      <alignment horizontal="right" vertical="center" shrinkToFit="1"/>
    </xf>
    <xf numFmtId="3" fontId="8" fillId="0" borderId="88" xfId="9" applyNumberFormat="1" applyFont="1" applyFill="1" applyBorder="1" applyAlignment="1">
      <alignment horizontal="right" vertical="center" shrinkToFit="1"/>
    </xf>
    <xf numFmtId="0" fontId="5" fillId="0" borderId="98" xfId="0" applyFont="1" applyFill="1" applyBorder="1" applyAlignment="1">
      <alignment horizontal="distributed" vertical="center" wrapText="1"/>
    </xf>
    <xf numFmtId="3" fontId="8" fillId="0" borderId="78" xfId="9" applyNumberFormat="1" applyFont="1" applyFill="1" applyBorder="1" applyAlignment="1">
      <alignment horizontal="right" vertical="center" wrapText="1"/>
    </xf>
    <xf numFmtId="3" fontId="8" fillId="0" borderId="98" xfId="9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6" fillId="0" borderId="3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45" xfId="0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3" xfId="0" applyNumberFormat="1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179" fontId="8" fillId="0" borderId="25" xfId="0" applyNumberFormat="1" applyFont="1" applyFill="1" applyBorder="1" applyAlignment="1">
      <alignment vertical="center"/>
    </xf>
    <xf numFmtId="0" fontId="8" fillId="0" borderId="58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right" vertical="center"/>
    </xf>
    <xf numFmtId="178" fontId="8" fillId="0" borderId="46" xfId="0" applyNumberFormat="1" applyFont="1" applyFill="1" applyBorder="1" applyAlignment="1">
      <alignment vertical="center"/>
    </xf>
    <xf numFmtId="178" fontId="8" fillId="0" borderId="24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4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horizontal="right" vertical="center"/>
    </xf>
    <xf numFmtId="181" fontId="8" fillId="0" borderId="12" xfId="0" applyNumberFormat="1" applyFont="1" applyFill="1" applyBorder="1" applyAlignment="1">
      <alignment horizontal="right" vertical="center"/>
    </xf>
    <xf numFmtId="181" fontId="8" fillId="0" borderId="5" xfId="0" applyNumberFormat="1" applyFont="1" applyFill="1" applyBorder="1" applyAlignment="1">
      <alignment horizontal="right" vertical="center"/>
    </xf>
    <xf numFmtId="179" fontId="8" fillId="0" borderId="12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horizontal="right" vertical="center"/>
    </xf>
    <xf numFmtId="203" fontId="8" fillId="0" borderId="12" xfId="0" applyNumberFormat="1" applyFont="1" applyFill="1" applyBorder="1" applyAlignment="1">
      <alignment horizontal="right" vertical="center"/>
    </xf>
    <xf numFmtId="203" fontId="8" fillId="0" borderId="0" xfId="0" applyNumberFormat="1" applyFont="1" applyFill="1" applyBorder="1" applyAlignment="1">
      <alignment horizontal="right" vertical="center"/>
    </xf>
    <xf numFmtId="203" fontId="8" fillId="0" borderId="11" xfId="0" applyNumberFormat="1" applyFont="1" applyFill="1" applyBorder="1" applyAlignment="1">
      <alignment horizontal="right" vertical="center"/>
    </xf>
    <xf numFmtId="203" fontId="8" fillId="0" borderId="5" xfId="0" applyNumberFormat="1" applyFont="1" applyFill="1" applyBorder="1" applyAlignment="1">
      <alignment horizontal="right" vertical="center"/>
    </xf>
    <xf numFmtId="203" fontId="8" fillId="0" borderId="4" xfId="0" applyNumberFormat="1" applyFont="1" applyFill="1" applyBorder="1" applyAlignment="1">
      <alignment horizontal="right" vertical="center"/>
    </xf>
    <xf numFmtId="179" fontId="8" fillId="0" borderId="26" xfId="0" applyNumberFormat="1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horizontal="right" vertical="center"/>
    </xf>
    <xf numFmtId="179" fontId="8" fillId="0" borderId="6" xfId="0" applyNumberFormat="1" applyFont="1" applyFill="1" applyBorder="1" applyAlignment="1">
      <alignment horizontal="right" vertical="center"/>
    </xf>
    <xf numFmtId="191" fontId="8" fillId="0" borderId="12" xfId="4" applyNumberFormat="1" applyFont="1" applyFill="1" applyBorder="1" applyAlignment="1">
      <alignment horizontal="right" vertical="center"/>
    </xf>
    <xf numFmtId="191" fontId="8" fillId="0" borderId="12" xfId="0" applyNumberFormat="1" applyFont="1" applyFill="1" applyBorder="1" applyAlignment="1">
      <alignment horizontal="right" vertical="center"/>
    </xf>
    <xf numFmtId="191" fontId="8" fillId="0" borderId="5" xfId="4" applyNumberFormat="1" applyFont="1" applyFill="1" applyBorder="1" applyAlignment="1">
      <alignment horizontal="right" vertical="center"/>
    </xf>
    <xf numFmtId="204" fontId="18" fillId="0" borderId="13" xfId="0" applyNumberFormat="1" applyFont="1" applyFill="1" applyBorder="1" applyAlignment="1">
      <alignment horizontal="right" vertical="center"/>
    </xf>
    <xf numFmtId="204" fontId="18" fillId="0" borderId="45" xfId="0" applyNumberFormat="1" applyFont="1" applyFill="1" applyBorder="1" applyAlignment="1">
      <alignment horizontal="right" vertical="center"/>
    </xf>
    <xf numFmtId="204" fontId="18" fillId="0" borderId="12" xfId="0" applyNumberFormat="1" applyFont="1" applyFill="1" applyBorder="1" applyAlignment="1">
      <alignment horizontal="right" vertical="center"/>
    </xf>
    <xf numFmtId="204" fontId="18" fillId="0" borderId="5" xfId="0" applyNumberFormat="1" applyFont="1" applyFill="1" applyBorder="1" applyAlignment="1">
      <alignment horizontal="right" vertical="center"/>
    </xf>
    <xf numFmtId="204" fontId="18" fillId="0" borderId="14" xfId="0" applyNumberFormat="1" applyFont="1" applyFill="1" applyBorder="1" applyAlignment="1">
      <alignment horizontal="right" vertical="center"/>
    </xf>
    <xf numFmtId="204" fontId="18" fillId="0" borderId="6" xfId="0" applyNumberFormat="1" applyFont="1" applyFill="1" applyBorder="1" applyAlignment="1">
      <alignment horizontal="right" vertical="center"/>
    </xf>
    <xf numFmtId="204" fontId="18" fillId="0" borderId="29" xfId="4" applyNumberFormat="1" applyFont="1" applyFill="1" applyBorder="1" applyAlignment="1">
      <alignment horizontal="right" vertical="center"/>
    </xf>
    <xf numFmtId="204" fontId="18" fillId="0" borderId="21" xfId="4" applyNumberFormat="1" applyFont="1" applyFill="1" applyBorder="1" applyAlignment="1">
      <alignment horizontal="right" vertical="center"/>
    </xf>
    <xf numFmtId="204" fontId="18" fillId="0" borderId="22" xfId="4" applyNumberFormat="1" applyFont="1" applyFill="1" applyBorder="1" applyAlignment="1">
      <alignment horizontal="right" vertical="center"/>
    </xf>
    <xf numFmtId="204" fontId="18" fillId="0" borderId="10" xfId="0" applyNumberFormat="1" applyFont="1" applyFill="1" applyBorder="1" applyAlignment="1">
      <alignment horizontal="right" vertical="center"/>
    </xf>
    <xf numFmtId="179" fontId="8" fillId="0" borderId="2" xfId="0" applyNumberFormat="1" applyFont="1" applyFill="1" applyBorder="1" applyAlignment="1">
      <alignment horizontal="right" vertical="center"/>
    </xf>
    <xf numFmtId="203" fontId="8" fillId="0" borderId="2" xfId="0" applyNumberFormat="1" applyFont="1" applyFill="1" applyBorder="1" applyAlignment="1">
      <alignment horizontal="right" vertical="center"/>
    </xf>
    <xf numFmtId="179" fontId="8" fillId="0" borderId="3" xfId="0" applyNumberFormat="1" applyFont="1" applyFill="1" applyBorder="1" applyAlignment="1">
      <alignment horizontal="right" vertical="center"/>
    </xf>
    <xf numFmtId="205" fontId="18" fillId="0" borderId="13" xfId="4" applyNumberFormat="1" applyFont="1" applyFill="1" applyBorder="1" applyAlignment="1">
      <alignment vertical="center"/>
    </xf>
    <xf numFmtId="205" fontId="18" fillId="0" borderId="13" xfId="4" applyNumberFormat="1" applyFont="1" applyFill="1" applyBorder="1" applyAlignment="1">
      <alignment horizontal="right" vertical="center"/>
    </xf>
    <xf numFmtId="205" fontId="18" fillId="0" borderId="45" xfId="4" applyNumberFormat="1" applyFont="1" applyFill="1" applyBorder="1" applyAlignment="1">
      <alignment horizontal="right" vertical="center"/>
    </xf>
    <xf numFmtId="205" fontId="18" fillId="0" borderId="11" xfId="4" applyNumberFormat="1" applyFont="1" applyFill="1" applyBorder="1" applyAlignment="1">
      <alignment vertical="center"/>
    </xf>
    <xf numFmtId="205" fontId="18" fillId="0" borderId="11" xfId="4" applyNumberFormat="1" applyFont="1" applyFill="1" applyBorder="1" applyAlignment="1">
      <alignment horizontal="right" vertical="center"/>
    </xf>
    <xf numFmtId="205" fontId="18" fillId="0" borderId="5" xfId="4" applyNumberFormat="1" applyFont="1" applyFill="1" applyBorder="1" applyAlignment="1">
      <alignment horizontal="right" vertical="center"/>
    </xf>
    <xf numFmtId="205" fontId="18" fillId="0" borderId="14" xfId="4" applyNumberFormat="1" applyFont="1" applyFill="1" applyBorder="1" applyAlignment="1">
      <alignment vertical="center"/>
    </xf>
    <xf numFmtId="205" fontId="18" fillId="0" borderId="14" xfId="4" applyNumberFormat="1" applyFont="1" applyFill="1" applyBorder="1" applyAlignment="1">
      <alignment horizontal="right" vertical="center"/>
    </xf>
    <xf numFmtId="205" fontId="18" fillId="0" borderId="6" xfId="4" applyNumberFormat="1" applyFont="1" applyFill="1" applyBorder="1" applyAlignment="1">
      <alignment horizontal="right" vertical="center"/>
    </xf>
    <xf numFmtId="205" fontId="18" fillId="0" borderId="4" xfId="4" applyNumberFormat="1" applyFont="1" applyFill="1" applyBorder="1" applyAlignment="1">
      <alignment horizontal="right" vertical="center"/>
    </xf>
    <xf numFmtId="195" fontId="18" fillId="0" borderId="11" xfId="4" applyNumberFormat="1" applyFont="1" applyFill="1" applyBorder="1" applyAlignment="1">
      <alignment vertical="center"/>
    </xf>
    <xf numFmtId="195" fontId="18" fillId="0" borderId="11" xfId="4" applyNumberFormat="1" applyFont="1" applyFill="1" applyBorder="1" applyAlignment="1">
      <alignment horizontal="right" vertical="center"/>
    </xf>
    <xf numFmtId="195" fontId="18" fillId="0" borderId="4" xfId="4" applyNumberFormat="1" applyFont="1" applyFill="1" applyBorder="1" applyAlignment="1">
      <alignment horizontal="right" vertical="center"/>
    </xf>
    <xf numFmtId="3" fontId="18" fillId="0" borderId="6" xfId="3" applyNumberFormat="1" applyFont="1" applyFill="1" applyBorder="1" applyAlignment="1">
      <alignment horizontal="right" vertical="center" shrinkToFit="1"/>
    </xf>
    <xf numFmtId="195" fontId="18" fillId="0" borderId="6" xfId="3" applyNumberFormat="1" applyFont="1" applyFill="1" applyBorder="1" applyAlignment="1">
      <alignment vertical="center" shrinkToFit="1"/>
    </xf>
    <xf numFmtId="195" fontId="18" fillId="0" borderId="14" xfId="3" applyNumberFormat="1" applyFont="1" applyFill="1" applyBorder="1" applyAlignment="1">
      <alignment horizontal="right" vertical="center" shrinkToFit="1"/>
    </xf>
    <xf numFmtId="195" fontId="18" fillId="0" borderId="6" xfId="3" applyNumberFormat="1" applyFont="1" applyFill="1" applyBorder="1" applyAlignment="1">
      <alignment horizontal="right" vertical="center" shrinkToFit="1"/>
    </xf>
    <xf numFmtId="3" fontId="8" fillId="0" borderId="55" xfId="4" applyNumberFormat="1" applyFont="1" applyFill="1" applyBorder="1" applyAlignment="1">
      <alignment vertical="center"/>
    </xf>
    <xf numFmtId="38" fontId="8" fillId="0" borderId="42" xfId="4" applyFont="1" applyFill="1" applyBorder="1" applyAlignment="1">
      <alignment horizontal="right" vertical="center"/>
    </xf>
    <xf numFmtId="38" fontId="8" fillId="0" borderId="43" xfId="4" applyFont="1" applyFill="1" applyBorder="1" applyAlignment="1">
      <alignment horizontal="right" vertical="center"/>
    </xf>
    <xf numFmtId="38" fontId="8" fillId="0" borderId="25" xfId="4" applyFont="1" applyFill="1" applyBorder="1" applyAlignment="1">
      <alignment horizontal="right" vertical="center"/>
    </xf>
    <xf numFmtId="183" fontId="8" fillId="0" borderId="14" xfId="4" applyNumberFormat="1" applyFont="1" applyFill="1" applyBorder="1" applyAlignment="1">
      <alignment horizontal="right" vertical="center"/>
    </xf>
    <xf numFmtId="38" fontId="8" fillId="0" borderId="22" xfId="4" applyFont="1" applyFill="1" applyBorder="1" applyAlignment="1">
      <alignment horizontal="right" vertical="center"/>
    </xf>
    <xf numFmtId="0" fontId="8" fillId="0" borderId="14" xfId="4" applyNumberFormat="1" applyFont="1" applyFill="1" applyBorder="1" applyAlignment="1">
      <alignment horizontal="right" vertical="center" wrapText="1"/>
    </xf>
    <xf numFmtId="38" fontId="8" fillId="0" borderId="6" xfId="4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distributed" vertical="center"/>
    </xf>
    <xf numFmtId="183" fontId="8" fillId="0" borderId="46" xfId="4" applyNumberFormat="1" applyFont="1" applyFill="1" applyBorder="1" applyAlignment="1">
      <alignment horizontal="right" vertical="center"/>
    </xf>
    <xf numFmtId="183" fontId="8" fillId="0" borderId="24" xfId="4" applyNumberFormat="1" applyFont="1" applyFill="1" applyBorder="1" applyAlignment="1">
      <alignment horizontal="right" vertical="center"/>
    </xf>
    <xf numFmtId="183" fontId="8" fillId="0" borderId="11" xfId="4" applyNumberFormat="1" applyFont="1" applyFill="1" applyBorder="1" applyAlignment="1">
      <alignment horizontal="right" vertical="center"/>
    </xf>
    <xf numFmtId="183" fontId="8" fillId="0" borderId="12" xfId="4" applyNumberFormat="1" applyFont="1" applyFill="1" applyBorder="1" applyAlignment="1">
      <alignment horizontal="right" vertical="center"/>
    </xf>
    <xf numFmtId="183" fontId="8" fillId="0" borderId="4" xfId="4" applyNumberFormat="1" applyFont="1" applyFill="1" applyBorder="1" applyAlignment="1">
      <alignment horizontal="right" vertical="center"/>
    </xf>
    <xf numFmtId="183" fontId="8" fillId="0" borderId="5" xfId="4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8" fontId="17" fillId="0" borderId="21" xfId="0" applyNumberFormat="1" applyFont="1" applyFill="1" applyBorder="1" applyAlignment="1">
      <alignment vertical="center"/>
    </xf>
    <xf numFmtId="178" fontId="17" fillId="0" borderId="94" xfId="0" applyNumberFormat="1" applyFont="1" applyFill="1" applyBorder="1" applyAlignment="1">
      <alignment vertical="center"/>
    </xf>
    <xf numFmtId="178" fontId="17" fillId="0" borderId="22" xfId="0" applyNumberFormat="1" applyFont="1" applyFill="1" applyBorder="1" applyAlignment="1">
      <alignment vertical="center"/>
    </xf>
    <xf numFmtId="178" fontId="17" fillId="0" borderId="50" xfId="0" applyNumberFormat="1" applyFont="1" applyFill="1" applyBorder="1" applyAlignment="1">
      <alignment vertical="center"/>
    </xf>
    <xf numFmtId="178" fontId="17" fillId="0" borderId="56" xfId="0" applyNumberFormat="1" applyFont="1" applyFill="1" applyBorder="1" applyAlignment="1">
      <alignment vertical="center"/>
    </xf>
    <xf numFmtId="178" fontId="8" fillId="0" borderId="21" xfId="0" applyNumberFormat="1" applyFont="1" applyFill="1" applyBorder="1" applyAlignment="1">
      <alignment vertical="center"/>
    </xf>
    <xf numFmtId="178" fontId="8" fillId="0" borderId="22" xfId="0" applyNumberFormat="1" applyFont="1" applyFill="1" applyBorder="1" applyAlignment="1">
      <alignment vertical="center"/>
    </xf>
    <xf numFmtId="178" fontId="8" fillId="0" borderId="51" xfId="0" applyNumberFormat="1" applyFont="1" applyFill="1" applyBorder="1" applyAlignment="1">
      <alignment vertical="center"/>
    </xf>
    <xf numFmtId="178" fontId="8" fillId="0" borderId="56" xfId="0" applyNumberFormat="1" applyFont="1" applyFill="1" applyBorder="1" applyAlignment="1">
      <alignment vertical="center"/>
    </xf>
    <xf numFmtId="178" fontId="8" fillId="0" borderId="56" xfId="0" applyNumberFormat="1" applyFont="1" applyFill="1" applyBorder="1" applyAlignment="1">
      <alignment horizontal="right" vertical="center"/>
    </xf>
    <xf numFmtId="178" fontId="8" fillId="0" borderId="22" xfId="0" applyNumberFormat="1" applyFont="1" applyFill="1" applyBorder="1" applyAlignment="1">
      <alignment horizontal="right" vertical="center"/>
    </xf>
    <xf numFmtId="181" fontId="17" fillId="0" borderId="50" xfId="0" applyNumberFormat="1" applyFont="1" applyFill="1" applyBorder="1" applyAlignment="1">
      <alignment vertical="center"/>
    </xf>
    <xf numFmtId="178" fontId="17" fillId="0" borderId="52" xfId="0" applyNumberFormat="1" applyFont="1" applyFill="1" applyBorder="1" applyAlignment="1">
      <alignment vertical="center"/>
    </xf>
    <xf numFmtId="178" fontId="8" fillId="0" borderId="52" xfId="0" applyNumberFormat="1" applyFont="1" applyFill="1" applyBorder="1" applyAlignment="1">
      <alignment vertical="center"/>
    </xf>
    <xf numFmtId="178" fontId="8" fillId="0" borderId="52" xfId="0" applyNumberFormat="1" applyFont="1" applyFill="1" applyBorder="1" applyAlignment="1">
      <alignment horizontal="right" vertical="center"/>
    </xf>
    <xf numFmtId="197" fontId="8" fillId="0" borderId="9" xfId="0" quotePrefix="1" applyNumberFormat="1" applyFont="1" applyFill="1" applyBorder="1" applyAlignment="1">
      <alignment horizontal="right" vertical="center"/>
    </xf>
    <xf numFmtId="197" fontId="8" fillId="0" borderId="10" xfId="0" quotePrefix="1" applyNumberFormat="1" applyFont="1" applyFill="1" applyBorder="1" applyAlignment="1">
      <alignment horizontal="right" vertical="center"/>
    </xf>
    <xf numFmtId="178" fontId="8" fillId="0" borderId="9" xfId="0" applyNumberFormat="1" applyFont="1" applyFill="1" applyBorder="1" applyAlignment="1">
      <alignment vertical="center"/>
    </xf>
    <xf numFmtId="178" fontId="8" fillId="0" borderId="38" xfId="0" applyNumberFormat="1" applyFont="1" applyFill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81" fontId="11" fillId="0" borderId="0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 shrinkToFit="1"/>
    </xf>
    <xf numFmtId="0" fontId="11" fillId="0" borderId="15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distributed" vertical="center"/>
    </xf>
    <xf numFmtId="178" fontId="31" fillId="0" borderId="8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/>
    <xf numFmtId="20" fontId="30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8" fillId="0" borderId="35" xfId="0" applyFont="1" applyFill="1" applyBorder="1" applyAlignment="1">
      <alignment vertical="center"/>
    </xf>
    <xf numFmtId="187" fontId="8" fillId="0" borderId="36" xfId="0" applyNumberFormat="1" applyFont="1" applyFill="1" applyBorder="1" applyAlignment="1">
      <alignment horizontal="right" vertical="center"/>
    </xf>
    <xf numFmtId="178" fontId="8" fillId="0" borderId="15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vertical="center"/>
    </xf>
    <xf numFmtId="0" fontId="11" fillId="0" borderId="102" xfId="0" applyFont="1" applyFill="1" applyBorder="1" applyAlignment="1">
      <alignment horizontal="distributed" vertical="center" justifyLastLine="1"/>
    </xf>
    <xf numFmtId="0" fontId="9" fillId="0" borderId="103" xfId="0" applyFont="1" applyFill="1" applyBorder="1" applyAlignment="1">
      <alignment horizontal="distributed" vertical="center" justifyLastLine="1"/>
    </xf>
    <xf numFmtId="0" fontId="9" fillId="0" borderId="104" xfId="0" applyFont="1" applyFill="1" applyBorder="1" applyAlignment="1">
      <alignment horizontal="distributed" vertical="center" justifyLastLine="1"/>
    </xf>
    <xf numFmtId="38" fontId="23" fillId="0" borderId="0" xfId="3" applyFont="1" applyAlignment="1">
      <alignment horizontal="center" vertical="center"/>
    </xf>
    <xf numFmtId="0" fontId="27" fillId="0" borderId="0" xfId="0" applyFont="1" applyFill="1" applyBorder="1" applyAlignment="1">
      <alignment horizontal="distributed" vertical="center"/>
    </xf>
    <xf numFmtId="38" fontId="5" fillId="0" borderId="0" xfId="3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/>
    </xf>
    <xf numFmtId="0" fontId="5" fillId="0" borderId="68" xfId="0" applyFont="1" applyFill="1" applyBorder="1" applyAlignment="1">
      <alignment horizontal="center" vertical="distributed" textRotation="255"/>
    </xf>
    <xf numFmtId="0" fontId="1" fillId="0" borderId="37" xfId="0" applyFont="1" applyFill="1" applyBorder="1" applyAlignment="1">
      <alignment horizontal="center" vertical="distributed" textRotation="255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43" xfId="0" applyFont="1" applyFill="1" applyBorder="1" applyAlignment="1">
      <alignment horizontal="distributed" vertical="center" justifyLastLine="1"/>
    </xf>
    <xf numFmtId="0" fontId="6" fillId="0" borderId="41" xfId="0" applyFont="1" applyFill="1" applyBorder="1" applyAlignment="1">
      <alignment horizontal="center" vertical="distributed" textRotation="255" wrapText="1"/>
    </xf>
    <xf numFmtId="0" fontId="6" fillId="0" borderId="9" xfId="0" applyFont="1" applyFill="1" applyBorder="1" applyAlignment="1">
      <alignment horizontal="center" vertical="distributed" textRotation="255" wrapText="1"/>
    </xf>
    <xf numFmtId="0" fontId="6" fillId="0" borderId="41" xfId="0" applyFont="1" applyFill="1" applyBorder="1" applyAlignment="1">
      <alignment horizontal="center" vertical="distributed" textRotation="255"/>
    </xf>
    <xf numFmtId="0" fontId="6" fillId="0" borderId="9" xfId="0" applyFont="1" applyFill="1" applyBorder="1" applyAlignment="1">
      <alignment horizontal="center" vertical="distributed" textRotation="255"/>
    </xf>
    <xf numFmtId="0" fontId="20" fillId="0" borderId="9" xfId="0" applyFont="1" applyFill="1" applyBorder="1" applyAlignment="1"/>
    <xf numFmtId="0" fontId="11" fillId="0" borderId="69" xfId="0" applyFont="1" applyFill="1" applyBorder="1" applyAlignment="1"/>
    <xf numFmtId="0" fontId="11" fillId="0" borderId="70" xfId="0" applyFont="1" applyFill="1" applyBorder="1" applyAlignment="1"/>
    <xf numFmtId="0" fontId="6" fillId="0" borderId="68" xfId="0" applyFont="1" applyFill="1" applyBorder="1" applyAlignment="1">
      <alignment horizontal="center" vertical="distributed" textRotation="255"/>
    </xf>
    <xf numFmtId="0" fontId="6" fillId="0" borderId="37" xfId="0" applyFont="1" applyFill="1" applyBorder="1" applyAlignment="1">
      <alignment horizontal="center" vertical="distributed" textRotation="255"/>
    </xf>
    <xf numFmtId="0" fontId="6" fillId="0" borderId="43" xfId="0" applyFont="1" applyFill="1" applyBorder="1" applyAlignment="1">
      <alignment horizontal="center" vertical="distributed" textRotation="255" wrapText="1"/>
    </xf>
    <xf numFmtId="0" fontId="6" fillId="0" borderId="10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distributed" textRotation="255"/>
    </xf>
    <xf numFmtId="0" fontId="0" fillId="0" borderId="5" xfId="0" applyFont="1" applyBorder="1" applyAlignment="1">
      <alignment horizontal="center" vertical="distributed" textRotation="255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distributed"/>
    </xf>
    <xf numFmtId="0" fontId="11" fillId="0" borderId="39" xfId="0" applyFont="1" applyFill="1" applyBorder="1" applyAlignment="1">
      <alignment horizontal="center" vertical="distributed"/>
    </xf>
    <xf numFmtId="0" fontId="11" fillId="0" borderId="80" xfId="0" applyFont="1" applyFill="1" applyBorder="1" applyAlignment="1">
      <alignment horizontal="center" vertical="center" justifyLastLine="1"/>
    </xf>
    <xf numFmtId="0" fontId="11" fillId="0" borderId="53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11" fillId="0" borderId="5" xfId="0" applyFont="1" applyFill="1" applyBorder="1" applyAlignment="1">
      <alignment horizontal="center" vertical="center" justifyLastLine="1"/>
    </xf>
    <xf numFmtId="0" fontId="1" fillId="0" borderId="0" xfId="0" applyFont="1" applyFill="1" applyAlignment="1">
      <alignment horizontal="center"/>
    </xf>
    <xf numFmtId="0" fontId="11" fillId="0" borderId="69" xfId="0" applyFont="1" applyFill="1" applyBorder="1" applyAlignment="1">
      <alignment horizontal="left" vertical="center"/>
    </xf>
    <xf numFmtId="0" fontId="11" fillId="0" borderId="7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71" xfId="0" applyFont="1" applyFill="1" applyBorder="1" applyAlignment="1">
      <alignment horizontal="distributed" vertical="center" justifyLastLine="1"/>
    </xf>
    <xf numFmtId="0" fontId="11" fillId="0" borderId="72" xfId="0" applyFont="1" applyFill="1" applyBorder="1" applyAlignment="1">
      <alignment horizontal="distributed" vertical="center" justifyLastLine="1"/>
    </xf>
    <xf numFmtId="0" fontId="11" fillId="0" borderId="101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justifyLastLine="1"/>
    </xf>
    <xf numFmtId="0" fontId="11" fillId="0" borderId="8" xfId="0" applyFont="1" applyFill="1" applyBorder="1" applyAlignment="1">
      <alignment horizontal="center" vertical="center" justifyLastLine="1"/>
    </xf>
    <xf numFmtId="0" fontId="11" fillId="0" borderId="15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wrapText="1" justifyLastLine="1"/>
    </xf>
    <xf numFmtId="0" fontId="11" fillId="0" borderId="6" xfId="0" applyFont="1" applyFill="1" applyBorder="1" applyAlignment="1">
      <alignment horizontal="center" vertical="center" justifyLastLine="1"/>
    </xf>
    <xf numFmtId="0" fontId="8" fillId="0" borderId="8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44" xfId="0" applyFont="1" applyFill="1" applyBorder="1" applyAlignment="1">
      <alignment horizontal="distributed" vertical="center"/>
    </xf>
    <xf numFmtId="0" fontId="5" fillId="0" borderId="85" xfId="0" applyFont="1" applyFill="1" applyBorder="1" applyAlignment="1">
      <alignment horizontal="distributed" vertical="center"/>
    </xf>
    <xf numFmtId="0" fontId="5" fillId="0" borderId="86" xfId="0" applyFont="1" applyFill="1" applyBorder="1" applyAlignment="1">
      <alignment horizontal="distributed" vertical="center"/>
    </xf>
    <xf numFmtId="186" fontId="8" fillId="0" borderId="92" xfId="0" applyNumberFormat="1" applyFont="1" applyFill="1" applyBorder="1" applyAlignment="1">
      <alignment horizontal="center" vertical="center"/>
    </xf>
    <xf numFmtId="186" fontId="8" fillId="0" borderId="75" xfId="0" applyNumberFormat="1" applyFont="1" applyFill="1" applyBorder="1" applyAlignment="1">
      <alignment horizontal="center" vertical="center"/>
    </xf>
    <xf numFmtId="186" fontId="8" fillId="0" borderId="93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0" fontId="5" fillId="0" borderId="54" xfId="0" applyFont="1" applyFill="1" applyBorder="1" applyAlignment="1">
      <alignment horizontal="distributed" vertical="center"/>
    </xf>
    <xf numFmtId="0" fontId="5" fillId="0" borderId="87" xfId="0" applyFont="1" applyFill="1" applyBorder="1" applyAlignment="1">
      <alignment horizontal="distributed" vertical="center"/>
    </xf>
    <xf numFmtId="0" fontId="5" fillId="0" borderId="88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4" xfId="0" applyFont="1" applyFill="1" applyBorder="1" applyAlignment="1">
      <alignment horizontal="right" vertical="top"/>
    </xf>
    <xf numFmtId="0" fontId="5" fillId="0" borderId="8" xfId="0" applyFont="1" applyFill="1" applyBorder="1" applyAlignment="1">
      <alignment horizontal="right" vertical="top"/>
    </xf>
    <xf numFmtId="0" fontId="5" fillId="0" borderId="62" xfId="0" applyFont="1" applyFill="1" applyBorder="1" applyAlignment="1">
      <alignment horizontal="right" vertical="top"/>
    </xf>
    <xf numFmtId="0" fontId="5" fillId="0" borderId="35" xfId="0" applyFont="1" applyFill="1" applyBorder="1" applyAlignment="1">
      <alignment horizontal="right" vertical="top"/>
    </xf>
    <xf numFmtId="0" fontId="5" fillId="0" borderId="15" xfId="0" applyFont="1" applyFill="1" applyBorder="1" applyAlignment="1">
      <alignment horizontal="right" vertical="top"/>
    </xf>
    <xf numFmtId="0" fontId="5" fillId="0" borderId="36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8" fillId="0" borderId="75" xfId="0" applyFont="1" applyFill="1" applyBorder="1" applyAlignment="1">
      <alignment horizontal="center" vertical="center"/>
    </xf>
    <xf numFmtId="0" fontId="8" fillId="0" borderId="93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vertical="center"/>
    </xf>
    <xf numFmtId="0" fontId="8" fillId="0" borderId="74" xfId="0" applyFont="1" applyFill="1" applyBorder="1" applyAlignment="1">
      <alignment vertical="center"/>
    </xf>
    <xf numFmtId="0" fontId="5" fillId="0" borderId="90" xfId="0" applyFont="1" applyFill="1" applyBorder="1" applyAlignment="1">
      <alignment horizontal="right" vertical="top" justifyLastLine="1"/>
    </xf>
    <xf numFmtId="0" fontId="5" fillId="0" borderId="39" xfId="0" applyFont="1" applyFill="1" applyBorder="1" applyAlignment="1">
      <alignment horizontal="right" vertical="top" justifyLastLine="1"/>
    </xf>
    <xf numFmtId="0" fontId="5" fillId="0" borderId="68" xfId="0" applyFont="1" applyFill="1" applyBorder="1" applyAlignment="1">
      <alignment horizontal="distributed" vertical="center" justifyLastLine="1"/>
    </xf>
    <xf numFmtId="0" fontId="5" fillId="0" borderId="42" xfId="0" applyFont="1" applyFill="1" applyBorder="1" applyAlignment="1">
      <alignment horizontal="distributed" vertical="center" justifyLastLine="1"/>
    </xf>
    <xf numFmtId="0" fontId="6" fillId="0" borderId="34" xfId="0" applyFont="1" applyFill="1" applyBorder="1" applyAlignment="1">
      <alignment horizontal="distributed" vertical="center"/>
    </xf>
    <xf numFmtId="0" fontId="20" fillId="0" borderId="26" xfId="0" applyFont="1" applyFill="1" applyBorder="1" applyAlignment="1">
      <alignment horizontal="distributed" vertical="center"/>
    </xf>
    <xf numFmtId="0" fontId="1" fillId="0" borderId="62" xfId="0" applyFont="1" applyFill="1" applyBorder="1" applyAlignment="1">
      <alignment horizontal="right" vertical="top"/>
    </xf>
    <xf numFmtId="0" fontId="1" fillId="0" borderId="35" xfId="0" applyFont="1" applyFill="1" applyBorder="1" applyAlignment="1">
      <alignment horizontal="right" vertical="top"/>
    </xf>
    <xf numFmtId="0" fontId="1" fillId="0" borderId="36" xfId="0" applyFont="1" applyFill="1" applyBorder="1" applyAlignment="1">
      <alignment horizontal="right" vertical="top"/>
    </xf>
    <xf numFmtId="0" fontId="5" fillId="0" borderId="42" xfId="0" applyFont="1" applyFill="1" applyBorder="1" applyAlignment="1">
      <alignment horizontal="center" vertical="center" justifyLastLine="1"/>
    </xf>
    <xf numFmtId="0" fontId="5" fillId="0" borderId="72" xfId="0" applyFont="1" applyFill="1" applyBorder="1" applyAlignment="1">
      <alignment horizontal="center" vertical="center" justifyLastLine="1"/>
    </xf>
    <xf numFmtId="0" fontId="5" fillId="0" borderId="77" xfId="0" applyFont="1" applyFill="1" applyBorder="1" applyAlignment="1">
      <alignment horizontal="center" vertical="center" justifyLastLine="1"/>
    </xf>
    <xf numFmtId="0" fontId="5" fillId="0" borderId="68" xfId="0" applyFont="1" applyFill="1" applyBorder="1" applyAlignment="1">
      <alignment horizontal="center" vertical="center" justifyLastLine="1"/>
    </xf>
    <xf numFmtId="0" fontId="5" fillId="0" borderId="76" xfId="0" applyFont="1" applyFill="1" applyBorder="1" applyAlignment="1">
      <alignment horizontal="center" vertical="center" justifyLastLine="1"/>
    </xf>
    <xf numFmtId="0" fontId="6" fillId="0" borderId="42" xfId="0" applyFont="1" applyFill="1" applyBorder="1" applyAlignment="1">
      <alignment horizontal="distributed" vertical="center" indent="2"/>
    </xf>
    <xf numFmtId="0" fontId="6" fillId="0" borderId="72" xfId="0" applyFont="1" applyFill="1" applyBorder="1" applyAlignment="1">
      <alignment horizontal="distributed" vertical="center" indent="2"/>
    </xf>
    <xf numFmtId="0" fontId="6" fillId="0" borderId="77" xfId="0" applyFont="1" applyFill="1" applyBorder="1" applyAlignment="1">
      <alignment horizontal="distributed" vertical="center" indent="2"/>
    </xf>
    <xf numFmtId="0" fontId="6" fillId="0" borderId="68" xfId="0" applyFont="1" applyFill="1" applyBorder="1" applyAlignment="1">
      <alignment horizontal="distributed" vertical="center" indent="2"/>
    </xf>
    <xf numFmtId="0" fontId="6" fillId="0" borderId="43" xfId="0" applyFont="1" applyFill="1" applyBorder="1" applyAlignment="1">
      <alignment horizontal="distributed" vertical="center" indent="2"/>
    </xf>
    <xf numFmtId="0" fontId="6" fillId="0" borderId="0" xfId="0" applyFont="1" applyFill="1" applyBorder="1" applyAlignment="1">
      <alignment horizontal="distributed" vertical="center" indent="2"/>
    </xf>
    <xf numFmtId="0" fontId="6" fillId="0" borderId="42" xfId="0" applyFont="1" applyFill="1" applyBorder="1" applyAlignment="1">
      <alignment horizontal="distributed" vertical="center" justifyLastLine="1"/>
    </xf>
    <xf numFmtId="0" fontId="6" fillId="0" borderId="68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6" fillId="0" borderId="64" xfId="0" applyFont="1" applyFill="1" applyBorder="1" applyAlignment="1">
      <alignment horizontal="distributed" vertical="center"/>
    </xf>
    <xf numFmtId="0" fontId="6" fillId="0" borderId="62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vertical="center"/>
    </xf>
    <xf numFmtId="0" fontId="6" fillId="0" borderId="78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10" fillId="0" borderId="0" xfId="7" applyFont="1" applyFill="1" applyAlignment="1">
      <alignment horizontal="center" vertical="center"/>
    </xf>
    <xf numFmtId="0" fontId="10" fillId="0" borderId="0" xfId="8" applyFont="1" applyFill="1" applyAlignment="1">
      <alignment horizontal="left" vertical="center"/>
    </xf>
    <xf numFmtId="0" fontId="6" fillId="0" borderId="64" xfId="7" applyFont="1" applyFill="1" applyBorder="1" applyAlignment="1">
      <alignment horizontal="left"/>
    </xf>
    <xf numFmtId="0" fontId="6" fillId="0" borderId="1" xfId="7" applyFont="1" applyFill="1" applyBorder="1" applyAlignment="1">
      <alignment horizontal="left"/>
    </xf>
    <xf numFmtId="0" fontId="6" fillId="0" borderId="35" xfId="7" applyFont="1" applyFill="1" applyBorder="1" applyAlignment="1">
      <alignment horizontal="left"/>
    </xf>
    <xf numFmtId="0" fontId="6" fillId="0" borderId="4" xfId="7" applyFont="1" applyFill="1" applyBorder="1" applyAlignment="1">
      <alignment horizontal="left"/>
    </xf>
    <xf numFmtId="0" fontId="6" fillId="0" borderId="41" xfId="7" applyFont="1" applyFill="1" applyBorder="1" applyAlignment="1">
      <alignment horizontal="distributed" vertical="center" indent="2"/>
    </xf>
    <xf numFmtId="0" fontId="6" fillId="0" borderId="42" xfId="7" applyFont="1" applyFill="1" applyBorder="1" applyAlignment="1">
      <alignment horizontal="distributed" vertical="center" indent="2"/>
    </xf>
    <xf numFmtId="0" fontId="6" fillId="0" borderId="68" xfId="7" applyFont="1" applyFill="1" applyBorder="1" applyAlignment="1">
      <alignment horizontal="distributed" vertical="center" indent="2"/>
    </xf>
    <xf numFmtId="0" fontId="6" fillId="0" borderId="43" xfId="7" applyFont="1" applyFill="1" applyBorder="1" applyAlignment="1">
      <alignment horizontal="distributed" vertical="center" indent="2"/>
    </xf>
    <xf numFmtId="0" fontId="6" fillId="0" borderId="64" xfId="8" applyFont="1" applyFill="1" applyBorder="1" applyAlignment="1">
      <alignment horizontal="left"/>
    </xf>
    <xf numFmtId="0" fontId="6" fillId="0" borderId="62" xfId="8" applyFont="1" applyFill="1" applyBorder="1" applyAlignment="1">
      <alignment horizontal="left"/>
    </xf>
    <xf numFmtId="0" fontId="6" fillId="0" borderId="35" xfId="8" applyFont="1" applyFill="1" applyBorder="1" applyAlignment="1">
      <alignment horizontal="left"/>
    </xf>
    <xf numFmtId="0" fontId="6" fillId="0" borderId="36" xfId="8" applyFont="1" applyFill="1" applyBorder="1" applyAlignment="1">
      <alignment horizontal="left"/>
    </xf>
    <xf numFmtId="0" fontId="11" fillId="0" borderId="8" xfId="8" applyFont="1" applyFill="1" applyBorder="1" applyAlignment="1">
      <alignment horizontal="right" vertical="center"/>
    </xf>
    <xf numFmtId="0" fontId="6" fillId="0" borderId="76" xfId="8" applyFont="1" applyFill="1" applyBorder="1" applyAlignment="1">
      <alignment horizontal="distributed" vertical="center" indent="2"/>
    </xf>
    <xf numFmtId="0" fontId="6" fillId="0" borderId="68" xfId="8" applyFont="1" applyFill="1" applyBorder="1" applyAlignment="1">
      <alignment horizontal="distributed" vertical="center" indent="2"/>
    </xf>
    <xf numFmtId="0" fontId="6" fillId="0" borderId="42" xfId="8" applyFont="1" applyFill="1" applyBorder="1" applyAlignment="1">
      <alignment horizontal="distributed" vertical="center" indent="2"/>
    </xf>
    <xf numFmtId="0" fontId="6" fillId="0" borderId="77" xfId="8" applyFont="1" applyFill="1" applyBorder="1" applyAlignment="1">
      <alignment horizontal="distributed" vertical="center" indent="2"/>
    </xf>
    <xf numFmtId="0" fontId="6" fillId="0" borderId="19" xfId="7" applyFont="1" applyFill="1" applyBorder="1" applyAlignment="1">
      <alignment horizontal="distributed" vertical="center"/>
    </xf>
    <xf numFmtId="0" fontId="6" fillId="0" borderId="13" xfId="7" applyFont="1" applyFill="1" applyBorder="1" applyAlignment="1">
      <alignment vertical="center"/>
    </xf>
    <xf numFmtId="0" fontId="6" fillId="0" borderId="64" xfId="8" applyFont="1" applyFill="1" applyBorder="1" applyAlignment="1">
      <alignment horizontal="distributed" vertical="center"/>
    </xf>
    <xf numFmtId="0" fontId="6" fillId="0" borderId="62" xfId="8" applyFont="1" applyFill="1" applyBorder="1" applyAlignment="1">
      <alignment horizontal="distributed" vertical="center"/>
    </xf>
    <xf numFmtId="0" fontId="19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right"/>
    </xf>
    <xf numFmtId="0" fontId="6" fillId="0" borderId="64" xfId="0" applyFont="1" applyFill="1" applyBorder="1" applyAlignment="1">
      <alignment horizontal="right" vertical="top"/>
    </xf>
    <xf numFmtId="0" fontId="6" fillId="0" borderId="62" xfId="0" applyFont="1" applyFill="1" applyBorder="1" applyAlignment="1">
      <alignment horizontal="right" vertical="top"/>
    </xf>
    <xf numFmtId="0" fontId="6" fillId="0" borderId="35" xfId="0" applyFont="1" applyFill="1" applyBorder="1" applyAlignment="1">
      <alignment horizontal="right" vertical="top"/>
    </xf>
    <xf numFmtId="0" fontId="6" fillId="0" borderId="36" xfId="0" applyFont="1" applyFill="1" applyBorder="1" applyAlignment="1">
      <alignment horizontal="right" vertical="top"/>
    </xf>
    <xf numFmtId="0" fontId="6" fillId="0" borderId="48" xfId="0" applyFont="1" applyFill="1" applyBorder="1" applyAlignment="1">
      <alignment horizontal="distributed" vertical="center" justifyLastLine="1"/>
    </xf>
    <xf numFmtId="0" fontId="6" fillId="0" borderId="43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/>
    </xf>
    <xf numFmtId="0" fontId="6" fillId="0" borderId="41" xfId="0" applyFont="1" applyFill="1" applyBorder="1" applyAlignment="1">
      <alignment horizontal="distributed" vertical="center" justifyLastLine="1"/>
    </xf>
    <xf numFmtId="0" fontId="6" fillId="0" borderId="48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11" fillId="0" borderId="64" xfId="0" applyFont="1" applyFill="1" applyBorder="1" applyAlignment="1">
      <alignment horizontal="left" justifyLastLine="1"/>
    </xf>
    <xf numFmtId="0" fontId="11" fillId="0" borderId="62" xfId="0" applyFont="1" applyFill="1" applyBorder="1" applyAlignment="1">
      <alignment horizontal="left" justifyLastLine="1"/>
    </xf>
    <xf numFmtId="0" fontId="11" fillId="0" borderId="35" xfId="0" applyFont="1" applyFill="1" applyBorder="1" applyAlignment="1">
      <alignment horizontal="left" justifyLastLine="1"/>
    </xf>
    <xf numFmtId="0" fontId="11" fillId="0" borderId="36" xfId="0" applyFont="1" applyFill="1" applyBorder="1" applyAlignment="1">
      <alignment horizontal="left" justifyLastLine="1"/>
    </xf>
    <xf numFmtId="0" fontId="5" fillId="0" borderId="26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distributed" vertical="center"/>
    </xf>
    <xf numFmtId="0" fontId="5" fillId="0" borderId="48" xfId="0" applyFont="1" applyFill="1" applyBorder="1" applyAlignment="1">
      <alignment horizontal="distributed" vertical="center" justifyLastLine="1"/>
    </xf>
    <xf numFmtId="0" fontId="5" fillId="0" borderId="78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76" xfId="0" applyFont="1" applyFill="1" applyBorder="1" applyAlignment="1">
      <alignment horizontal="distributed" vertical="center" justifyLastLine="1"/>
    </xf>
    <xf numFmtId="0" fontId="5" fillId="0" borderId="77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72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85" xfId="0" applyFont="1" applyFill="1" applyBorder="1" applyAlignment="1">
      <alignment vertical="center" shrinkToFit="1"/>
    </xf>
    <xf numFmtId="0" fontId="5" fillId="0" borderId="79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76" xfId="0" applyFont="1" applyFill="1" applyBorder="1" applyAlignment="1">
      <alignment horizontal="distributed" vertical="center"/>
    </xf>
    <xf numFmtId="0" fontId="5" fillId="0" borderId="77" xfId="0" applyFont="1" applyFill="1" applyBorder="1" applyAlignment="1">
      <alignment horizontal="distributed" vertical="center"/>
    </xf>
    <xf numFmtId="0" fontId="5" fillId="0" borderId="58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right"/>
    </xf>
    <xf numFmtId="0" fontId="5" fillId="0" borderId="69" xfId="0" applyFont="1" applyFill="1" applyBorder="1" applyAlignment="1">
      <alignment horizontal="justify" vertical="justify"/>
    </xf>
    <xf numFmtId="0" fontId="5" fillId="0" borderId="70" xfId="0" applyFont="1" applyFill="1" applyBorder="1" applyAlignment="1">
      <alignment horizontal="justify" vertical="justify"/>
    </xf>
    <xf numFmtId="0" fontId="5" fillId="0" borderId="80" xfId="0" applyFont="1" applyFill="1" applyBorder="1" applyAlignment="1">
      <alignment horizontal="distributed" vertical="center" justifyLastLine="1"/>
    </xf>
    <xf numFmtId="0" fontId="5" fillId="0" borderId="53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/>
    </xf>
    <xf numFmtId="0" fontId="5" fillId="0" borderId="64" xfId="0" applyFont="1" applyFill="1" applyBorder="1" applyAlignment="1">
      <alignment horizontal="distributed" vertical="center"/>
    </xf>
    <xf numFmtId="0" fontId="5" fillId="0" borderId="62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 wrapText="1"/>
    </xf>
    <xf numFmtId="0" fontId="5" fillId="0" borderId="26" xfId="0" applyFont="1" applyFill="1" applyBorder="1" applyAlignment="1">
      <alignment horizontal="distributed" vertical="center" wrapText="1"/>
    </xf>
    <xf numFmtId="0" fontId="5" fillId="0" borderId="81" xfId="0" applyFont="1" applyFill="1" applyBorder="1" applyAlignment="1">
      <alignment horizontal="justify" vertical="justify"/>
    </xf>
    <xf numFmtId="0" fontId="5" fillId="0" borderId="82" xfId="0" applyFont="1" applyFill="1" applyBorder="1" applyAlignment="1">
      <alignment horizontal="justify" vertical="justify"/>
    </xf>
    <xf numFmtId="0" fontId="5" fillId="0" borderId="83" xfId="0" applyFont="1" applyFill="1" applyBorder="1" applyAlignment="1">
      <alignment horizontal="justify" vertical="justify"/>
    </xf>
    <xf numFmtId="0" fontId="5" fillId="0" borderId="84" xfId="0" applyFont="1" applyFill="1" applyBorder="1" applyAlignment="1">
      <alignment horizontal="justify" vertical="justify"/>
    </xf>
    <xf numFmtId="0" fontId="5" fillId="0" borderId="80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horizontal="center"/>
    </xf>
    <xf numFmtId="0" fontId="8" fillId="0" borderId="75" xfId="0" applyFont="1" applyFill="1" applyBorder="1" applyAlignment="1">
      <alignment horizontal="center"/>
    </xf>
    <xf numFmtId="0" fontId="8" fillId="0" borderId="93" xfId="0" applyFont="1" applyFill="1" applyBorder="1" applyAlignment="1">
      <alignment horizontal="center"/>
    </xf>
    <xf numFmtId="0" fontId="8" fillId="0" borderId="89" xfId="0" applyFont="1" applyFill="1" applyBorder="1" applyAlignment="1"/>
    <xf numFmtId="0" fontId="8" fillId="0" borderId="73" xfId="0" applyFont="1" applyFill="1" applyBorder="1" applyAlignment="1"/>
    <xf numFmtId="0" fontId="8" fillId="0" borderId="74" xfId="0" applyFont="1" applyFill="1" applyBorder="1" applyAlignment="1"/>
    <xf numFmtId="198" fontId="1" fillId="0" borderId="0" xfId="0" applyNumberFormat="1" applyFont="1" applyFill="1" applyAlignment="1">
      <alignment horizontal="center"/>
    </xf>
    <xf numFmtId="0" fontId="5" fillId="0" borderId="64" xfId="0" applyFont="1" applyFill="1" applyBorder="1" applyAlignment="1">
      <alignment horizontal="center" vertical="justify"/>
    </xf>
    <xf numFmtId="0" fontId="5" fillId="0" borderId="62" xfId="0" applyFont="1" applyFill="1" applyBorder="1" applyAlignment="1">
      <alignment horizontal="center" vertical="justify"/>
    </xf>
    <xf numFmtId="0" fontId="5" fillId="0" borderId="34" xfId="0" applyFont="1" applyFill="1" applyBorder="1" applyAlignment="1">
      <alignment horizontal="center" vertical="justify"/>
    </xf>
    <xf numFmtId="0" fontId="5" fillId="0" borderId="26" xfId="0" applyFont="1" applyFill="1" applyBorder="1" applyAlignment="1">
      <alignment horizontal="center" vertical="justify"/>
    </xf>
    <xf numFmtId="0" fontId="5" fillId="0" borderId="35" xfId="0" applyFont="1" applyFill="1" applyBorder="1" applyAlignment="1">
      <alignment horizontal="center" vertical="justify"/>
    </xf>
    <xf numFmtId="0" fontId="5" fillId="0" borderId="36" xfId="0" applyFont="1" applyFill="1" applyBorder="1" applyAlignment="1">
      <alignment horizontal="center" vertical="justify"/>
    </xf>
    <xf numFmtId="0" fontId="5" fillId="0" borderId="3" xfId="0" applyFont="1" applyFill="1" applyBorder="1" applyAlignment="1">
      <alignment horizontal="center" vertical="distributed" textRotation="255"/>
    </xf>
    <xf numFmtId="0" fontId="5" fillId="0" borderId="14" xfId="0" applyFont="1" applyFill="1" applyBorder="1" applyAlignment="1">
      <alignment horizontal="center" vertical="distributed" textRotation="255"/>
    </xf>
    <xf numFmtId="0" fontId="5" fillId="0" borderId="6" xfId="0" applyFont="1" applyFill="1" applyBorder="1" applyAlignment="1">
      <alignment horizontal="center" vertical="distributed" textRotation="255"/>
    </xf>
    <xf numFmtId="0" fontId="5" fillId="0" borderId="2" xfId="0" applyFont="1" applyFill="1" applyBorder="1" applyAlignment="1">
      <alignment horizontal="center" vertical="distributed" textRotation="255"/>
    </xf>
    <xf numFmtId="0" fontId="5" fillId="0" borderId="12" xfId="0" applyFont="1" applyFill="1" applyBorder="1" applyAlignment="1">
      <alignment horizontal="center" vertical="distributed" textRotation="255"/>
    </xf>
    <xf numFmtId="0" fontId="5" fillId="0" borderId="5" xfId="0" applyFont="1" applyFill="1" applyBorder="1" applyAlignment="1">
      <alignment horizontal="center" vertical="distributed" textRotation="255"/>
    </xf>
    <xf numFmtId="0" fontId="5" fillId="0" borderId="1" xfId="0" applyFont="1" applyFill="1" applyBorder="1" applyAlignment="1">
      <alignment horizontal="center" vertical="distributed" textRotation="255"/>
    </xf>
    <xf numFmtId="0" fontId="5" fillId="0" borderId="11" xfId="0" applyFont="1" applyFill="1" applyBorder="1" applyAlignment="1">
      <alignment horizontal="center" vertical="distributed" textRotation="255"/>
    </xf>
    <xf numFmtId="0" fontId="5" fillId="0" borderId="4" xfId="0" applyFont="1" applyFill="1" applyBorder="1" applyAlignment="1">
      <alignment horizontal="center" vertical="distributed" textRotation="255"/>
    </xf>
    <xf numFmtId="0" fontId="5" fillId="0" borderId="2" xfId="0" applyFont="1" applyFill="1" applyBorder="1" applyAlignment="1">
      <alignment horizontal="distributed" vertical="center" textRotation="255"/>
    </xf>
    <xf numFmtId="0" fontId="5" fillId="0" borderId="12" xfId="0" applyFont="1" applyFill="1" applyBorder="1" applyAlignment="1">
      <alignment horizontal="distributed" vertical="center" textRotation="255"/>
    </xf>
    <xf numFmtId="0" fontId="5" fillId="0" borderId="5" xfId="0" applyFont="1" applyFill="1" applyBorder="1" applyAlignment="1">
      <alignment horizontal="distributed" vertical="center" textRotation="255"/>
    </xf>
    <xf numFmtId="0" fontId="5" fillId="0" borderId="6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wrapText="1"/>
    </xf>
    <xf numFmtId="0" fontId="11" fillId="0" borderId="37" xfId="0" applyFont="1" applyFill="1" applyBorder="1" applyAlignment="1">
      <alignment horizontal="center" wrapText="1"/>
    </xf>
    <xf numFmtId="0" fontId="5" fillId="0" borderId="45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wrapText="1"/>
    </xf>
    <xf numFmtId="0" fontId="8" fillId="0" borderId="76" xfId="0" applyFont="1" applyFill="1" applyBorder="1" applyAlignment="1">
      <alignment horizontal="center"/>
    </xf>
    <xf numFmtId="0" fontId="8" fillId="0" borderId="72" xfId="0" applyFont="1" applyFill="1" applyBorder="1" applyAlignment="1">
      <alignment horizontal="center"/>
    </xf>
    <xf numFmtId="200" fontId="8" fillId="0" borderId="42" xfId="0" applyNumberFormat="1" applyFont="1" applyFill="1" applyBorder="1" applyAlignment="1">
      <alignment horizontal="center"/>
    </xf>
    <xf numFmtId="200" fontId="8" fillId="0" borderId="68" xfId="0" applyNumberFormat="1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201" fontId="8" fillId="0" borderId="42" xfId="0" applyNumberFormat="1" applyFont="1" applyFill="1" applyBorder="1" applyAlignment="1">
      <alignment horizontal="center"/>
    </xf>
    <xf numFmtId="201" fontId="8" fillId="0" borderId="68" xfId="0" applyNumberFormat="1" applyFont="1" applyFill="1" applyBorder="1" applyAlignment="1">
      <alignment horizontal="center"/>
    </xf>
    <xf numFmtId="201" fontId="8" fillId="0" borderId="77" xfId="0" applyNumberFormat="1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0" fontId="8" fillId="0" borderId="87" xfId="0" applyFont="1" applyFill="1" applyBorder="1" applyAlignment="1">
      <alignment horizontal="center"/>
    </xf>
    <xf numFmtId="200" fontId="8" fillId="0" borderId="51" xfId="0" applyNumberFormat="1" applyFont="1" applyFill="1" applyBorder="1" applyAlignment="1">
      <alignment horizontal="center"/>
    </xf>
    <xf numFmtId="200" fontId="8" fillId="0" borderId="55" xfId="0" applyNumberFormat="1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201" fontId="8" fillId="0" borderId="51" xfId="0" applyNumberFormat="1" applyFont="1" applyFill="1" applyBorder="1" applyAlignment="1">
      <alignment horizontal="center"/>
    </xf>
    <xf numFmtId="201" fontId="8" fillId="0" borderId="55" xfId="0" applyNumberFormat="1" applyFont="1" applyFill="1" applyBorder="1" applyAlignment="1">
      <alignment horizontal="center"/>
    </xf>
    <xf numFmtId="201" fontId="8" fillId="0" borderId="51" xfId="0" applyNumberFormat="1" applyFont="1" applyFill="1" applyBorder="1" applyAlignment="1">
      <alignment horizontal="center" vertical="center"/>
    </xf>
    <xf numFmtId="201" fontId="8" fillId="0" borderId="88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/>
    </xf>
    <xf numFmtId="0" fontId="8" fillId="0" borderId="87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left" shrinkToFit="1"/>
    </xf>
    <xf numFmtId="0" fontId="11" fillId="0" borderId="87" xfId="0" applyFont="1" applyFill="1" applyBorder="1" applyAlignment="1">
      <alignment horizontal="left" shrinkToFit="1"/>
    </xf>
    <xf numFmtId="0" fontId="11" fillId="0" borderId="88" xfId="0" applyFont="1" applyFill="1" applyBorder="1" applyAlignment="1">
      <alignment horizontal="left" shrinkToFit="1"/>
    </xf>
    <xf numFmtId="0" fontId="30" fillId="0" borderId="51" xfId="0" applyFont="1" applyFill="1" applyBorder="1" applyAlignment="1">
      <alignment horizontal="left" shrinkToFit="1"/>
    </xf>
    <xf numFmtId="0" fontId="30" fillId="0" borderId="87" xfId="0" applyFont="1" applyFill="1" applyBorder="1" applyAlignment="1">
      <alignment horizontal="left" shrinkToFit="1"/>
    </xf>
    <xf numFmtId="0" fontId="30" fillId="0" borderId="88" xfId="0" applyFont="1" applyFill="1" applyBorder="1" applyAlignment="1">
      <alignment horizontal="left" shrinkToFit="1"/>
    </xf>
    <xf numFmtId="0" fontId="8" fillId="0" borderId="35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200" fontId="8" fillId="0" borderId="45" xfId="0" applyNumberFormat="1" applyFont="1" applyFill="1" applyBorder="1" applyAlignment="1">
      <alignment horizontal="center"/>
    </xf>
    <xf numFmtId="200" fontId="8" fillId="0" borderId="4" xfId="0" applyNumberFormat="1" applyFont="1" applyFill="1" applyBorder="1" applyAlignment="1">
      <alignment horizontal="center"/>
    </xf>
    <xf numFmtId="0" fontId="8" fillId="0" borderId="4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201" fontId="8" fillId="0" borderId="45" xfId="0" applyNumberFormat="1" applyFont="1" applyFill="1" applyBorder="1" applyAlignment="1">
      <alignment horizontal="center"/>
    </xf>
    <xf numFmtId="201" fontId="8" fillId="0" borderId="4" xfId="0" applyNumberFormat="1" applyFont="1" applyFill="1" applyBorder="1" applyAlignment="1">
      <alignment horizontal="center"/>
    </xf>
    <xf numFmtId="201" fontId="8" fillId="0" borderId="45" xfId="0" applyNumberFormat="1" applyFont="1" applyFill="1" applyBorder="1" applyAlignment="1">
      <alignment horizontal="center" vertical="center"/>
    </xf>
    <xf numFmtId="201" fontId="8" fillId="0" borderId="36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96" xfId="0" applyFont="1" applyFill="1" applyBorder="1" applyAlignment="1">
      <alignment horizontal="distributed" vertical="center" justifyLastLine="1"/>
    </xf>
    <xf numFmtId="0" fontId="16" fillId="0" borderId="76" xfId="0" applyFont="1" applyFill="1" applyBorder="1" applyAlignment="1">
      <alignment horizontal="distributed" vertical="center"/>
    </xf>
    <xf numFmtId="0" fontId="16" fillId="0" borderId="68" xfId="0" applyFont="1" applyFill="1" applyBorder="1" applyAlignment="1">
      <alignment horizontal="distributed" vertical="center"/>
    </xf>
    <xf numFmtId="38" fontId="32" fillId="0" borderId="0" xfId="3" applyFont="1" applyFill="1" applyBorder="1" applyAlignment="1">
      <alignment vertical="center"/>
    </xf>
    <xf numFmtId="38" fontId="33" fillId="0" borderId="0" xfId="3" applyFont="1" applyFill="1" applyBorder="1" applyAlignment="1">
      <alignment vertical="center"/>
    </xf>
    <xf numFmtId="187" fontId="32" fillId="0" borderId="0" xfId="3" applyNumberFormat="1" applyFont="1" applyFill="1" applyBorder="1" applyAlignment="1">
      <alignment vertical="center"/>
    </xf>
    <xf numFmtId="179" fontId="32" fillId="0" borderId="0" xfId="3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178" fontId="32" fillId="0" borderId="0" xfId="0" applyNumberFormat="1" applyFont="1" applyFill="1" applyBorder="1" applyAlignment="1">
      <alignment vertical="center"/>
    </xf>
    <xf numFmtId="38" fontId="32" fillId="0" borderId="0" xfId="3" applyFont="1" applyFill="1" applyBorder="1" applyAlignment="1">
      <alignment vertical="center" wrapText="1"/>
    </xf>
    <xf numFmtId="187" fontId="34" fillId="0" borderId="0" xfId="3" applyNumberFormat="1" applyFont="1" applyFill="1" applyBorder="1" applyAlignment="1">
      <alignment vertical="center"/>
    </xf>
    <xf numFmtId="199" fontId="32" fillId="0" borderId="0" xfId="3" applyNumberFormat="1" applyFont="1" applyFill="1" applyBorder="1" applyAlignment="1">
      <alignment vertical="center"/>
    </xf>
    <xf numFmtId="0" fontId="32" fillId="0" borderId="0" xfId="3" applyNumberFormat="1" applyFont="1" applyFill="1" applyBorder="1" applyAlignment="1">
      <alignment vertical="center" shrinkToFit="1"/>
    </xf>
    <xf numFmtId="199" fontId="32" fillId="0" borderId="0" xfId="3" applyNumberFormat="1" applyFont="1" applyFill="1" applyBorder="1" applyAlignment="1">
      <alignment vertical="center" shrinkToFit="1"/>
    </xf>
    <xf numFmtId="38" fontId="32" fillId="0" borderId="0" xfId="3" applyFont="1" applyFill="1" applyBorder="1" applyAlignment="1">
      <alignment vertical="center" shrinkToFit="1"/>
    </xf>
    <xf numFmtId="202" fontId="32" fillId="0" borderId="0" xfId="3" applyNumberFormat="1" applyFont="1" applyFill="1" applyBorder="1" applyAlignment="1">
      <alignment vertical="center" shrinkToFit="1"/>
    </xf>
    <xf numFmtId="180" fontId="34" fillId="0" borderId="0" xfId="3" applyNumberFormat="1" applyFont="1" applyFill="1" applyBorder="1" applyAlignment="1">
      <alignment vertical="center"/>
    </xf>
    <xf numFmtId="38" fontId="32" fillId="0" borderId="0" xfId="3" applyFont="1" applyFill="1" applyBorder="1" applyAlignment="1">
      <alignment horizontal="left" vertical="center"/>
    </xf>
    <xf numFmtId="181" fontId="32" fillId="0" borderId="0" xfId="3" applyNumberFormat="1" applyFont="1" applyFill="1" applyBorder="1" applyAlignment="1">
      <alignment vertical="center" shrinkToFit="1"/>
    </xf>
    <xf numFmtId="177" fontId="32" fillId="0" borderId="0" xfId="3" applyNumberFormat="1" applyFont="1" applyFill="1" applyBorder="1" applyAlignment="1">
      <alignment horizontal="left" vertical="center"/>
    </xf>
    <xf numFmtId="182" fontId="32" fillId="0" borderId="0" xfId="3" applyNumberFormat="1" applyFont="1" applyFill="1" applyBorder="1" applyAlignment="1">
      <alignment vertical="center" shrinkToFit="1"/>
    </xf>
    <xf numFmtId="38" fontId="32" fillId="0" borderId="0" xfId="3" applyFont="1" applyFill="1" applyBorder="1" applyAlignment="1">
      <alignment horizontal="left" vertical="center"/>
    </xf>
    <xf numFmtId="0" fontId="32" fillId="0" borderId="0" xfId="5" applyFont="1" applyFill="1" applyBorder="1" applyAlignment="1">
      <alignment horizontal="left" vertical="center"/>
    </xf>
    <xf numFmtId="0" fontId="32" fillId="0" borderId="0" xfId="3" applyNumberFormat="1" applyFont="1" applyFill="1" applyBorder="1" applyAlignment="1">
      <alignment vertical="center"/>
    </xf>
    <xf numFmtId="181" fontId="35" fillId="0" borderId="0" xfId="3" applyNumberFormat="1" applyFont="1" applyFill="1" applyBorder="1" applyAlignment="1">
      <alignment vertical="center" shrinkToFit="1"/>
    </xf>
    <xf numFmtId="181" fontId="34" fillId="0" borderId="0" xfId="3" applyNumberFormat="1" applyFont="1" applyFill="1" applyBorder="1" applyAlignment="1">
      <alignment vertical="center" shrinkToFit="1"/>
    </xf>
    <xf numFmtId="38" fontId="33" fillId="0" borderId="0" xfId="3" applyFont="1" applyFill="1" applyBorder="1" applyAlignment="1">
      <alignment vertical="center" shrinkToFit="1"/>
    </xf>
    <xf numFmtId="0" fontId="32" fillId="0" borderId="0" xfId="0" applyFont="1" applyFill="1" applyBorder="1" applyAlignment="1">
      <alignment horizontal="distributed" vertical="center" shrinkToFit="1"/>
    </xf>
    <xf numFmtId="0" fontId="32" fillId="0" borderId="0" xfId="0" applyFont="1" applyFill="1" applyBorder="1" applyAlignment="1">
      <alignment horizontal="distributed" vertical="center"/>
    </xf>
    <xf numFmtId="177" fontId="32" fillId="0" borderId="0" xfId="3" applyNumberFormat="1" applyFont="1" applyFill="1" applyBorder="1" applyAlignment="1">
      <alignment vertical="center" shrinkToFi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distributed" vertical="center" shrinkToFit="1"/>
    </xf>
    <xf numFmtId="0" fontId="32" fillId="0" borderId="0" xfId="5" applyFont="1" applyFill="1" applyBorder="1" applyAlignment="1">
      <alignment horizontal="center"/>
    </xf>
    <xf numFmtId="0" fontId="32" fillId="0" borderId="0" xfId="5" applyFont="1" applyFill="1" applyBorder="1" applyAlignment="1">
      <alignment horizontal="center" shrinkToFit="1"/>
    </xf>
    <xf numFmtId="4" fontId="32" fillId="0" borderId="0" xfId="3" applyNumberFormat="1" applyFont="1" applyFill="1" applyBorder="1" applyAlignment="1">
      <alignment vertical="center" shrinkToFit="1"/>
    </xf>
    <xf numFmtId="40" fontId="32" fillId="0" borderId="0" xfId="3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 shrinkToFit="1"/>
    </xf>
    <xf numFmtId="40" fontId="32" fillId="0" borderId="0" xfId="3" applyNumberFormat="1" applyFont="1" applyFill="1" applyBorder="1" applyAlignment="1">
      <alignment vertical="center" shrinkToFit="1"/>
    </xf>
    <xf numFmtId="184" fontId="32" fillId="0" borderId="0" xfId="3" applyNumberFormat="1" applyFont="1" applyFill="1" applyBorder="1" applyAlignment="1">
      <alignment vertical="center" shrinkToFit="1"/>
    </xf>
    <xf numFmtId="184" fontId="32" fillId="0" borderId="0" xfId="3" applyNumberFormat="1" applyFont="1" applyFill="1" applyBorder="1" applyAlignment="1">
      <alignment vertical="center"/>
    </xf>
    <xf numFmtId="38" fontId="32" fillId="0" borderId="0" xfId="3" applyFont="1" applyFill="1" applyBorder="1" applyAlignment="1">
      <alignment horizontal="center" vertical="center" shrinkToFit="1"/>
    </xf>
  </cellXfs>
  <cellStyles count="10">
    <cellStyle name="パーセント 2" xfId="1"/>
    <cellStyle name="パーセント 3" xfId="2"/>
    <cellStyle name="桁区切り" xfId="3" builtinId="6"/>
    <cellStyle name="桁区切り 2" xfId="4"/>
    <cellStyle name="桁区切り 3" xfId="9"/>
    <cellStyle name="標準" xfId="0" builtinId="0"/>
    <cellStyle name="標準 2" xfId="7"/>
    <cellStyle name="標準 2 2" xfId="8"/>
    <cellStyle name="標準_グ ラ フ" xfId="5"/>
    <cellStyle name="標準_自宅名簿22.9.2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60537697228054E-2"/>
          <c:y val="5.283306176327817E-2"/>
          <c:w val="0.84404680701707913"/>
          <c:h val="0.734443307086614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'!$E$125</c:f>
              <c:strCache>
                <c:ptCount val="1"/>
                <c:pt idx="0">
                  <c:v>歳　　　入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6084543982776657E-3"/>
                  <c:y val="5.16763271559097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5B-4394-AABE-32123BC02B25}"/>
                </c:ext>
              </c:extLst>
            </c:dLbl>
            <c:dLbl>
              <c:idx val="1"/>
              <c:layout>
                <c:manualLayout>
                  <c:x val="0"/>
                  <c:y val="2.60043036098682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A0-4207-B0FE-EF2D6F24B83D}"/>
                </c:ext>
              </c:extLst>
            </c:dLbl>
            <c:dLbl>
              <c:idx val="2"/>
              <c:layout>
                <c:manualLayout>
                  <c:x val="0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A0-4207-B0FE-EF2D6F24B83D}"/>
                </c:ext>
              </c:extLst>
            </c:dLbl>
            <c:dLbl>
              <c:idx val="3"/>
              <c:layout>
                <c:manualLayout>
                  <c:x val="0"/>
                  <c:y val="2.60559534160585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A0-4207-B0FE-EF2D6F24B83D}"/>
                </c:ext>
              </c:extLst>
            </c:dLbl>
            <c:dLbl>
              <c:idx val="4"/>
              <c:layout>
                <c:manualLayout>
                  <c:x val="0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A0-4207-B0FE-EF2D6F24B83D}"/>
                </c:ext>
              </c:extLst>
            </c:dLbl>
            <c:dLbl>
              <c:idx val="5"/>
              <c:layout>
                <c:manualLayout>
                  <c:x val="-6.2282293092141483E-17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A0-4207-B0FE-EF2D6F24B83D}"/>
                </c:ext>
              </c:extLst>
            </c:dLbl>
            <c:dLbl>
              <c:idx val="6"/>
              <c:layout>
                <c:manualLayout>
                  <c:x val="0"/>
                  <c:y val="2.60559534160585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A0-4207-B0FE-EF2D6F24B83D}"/>
                </c:ext>
              </c:extLst>
            </c:dLbl>
            <c:dLbl>
              <c:idx val="7"/>
              <c:layout>
                <c:manualLayout>
                  <c:x val="-1.2456458618428297E-16"/>
                  <c:y val="2.6055953416057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1A0-4207-B0FE-EF2D6F24B83D}"/>
                </c:ext>
              </c:extLst>
            </c:dLbl>
            <c:dLbl>
              <c:idx val="8"/>
              <c:layout>
                <c:manualLayout>
                  <c:x val="0"/>
                  <c:y val="5.2111906832117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1A0-4207-B0FE-EF2D6F24B83D}"/>
                </c:ext>
              </c:extLst>
            </c:dLbl>
            <c:dLbl>
              <c:idx val="9"/>
              <c:layout>
                <c:manualLayout>
                  <c:x val="-1.2456458618428297E-16"/>
                  <c:y val="5.2111906832117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1A0-4207-B0FE-EF2D6F24B83D}"/>
                </c:ext>
              </c:extLst>
            </c:dLbl>
            <c:dLbl>
              <c:idx val="10"/>
              <c:layout>
                <c:manualLayout>
                  <c:x val="0"/>
                  <c:y val="5.21119068321171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1A0-4207-B0FE-EF2D6F24B8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'!$D$126:$D$136</c:f>
              <c:strCache>
                <c:ptCount val="11"/>
                <c:pt idx="0">
                  <c:v>国庫支出金</c:v>
                </c:pt>
                <c:pt idx="1">
                  <c:v>市　税</c:v>
                </c:pt>
                <c:pt idx="2">
                  <c:v>地方交付税</c:v>
                </c:pt>
                <c:pt idx="3">
                  <c:v>県支出金</c:v>
                </c:pt>
                <c:pt idx="4">
                  <c:v>市債</c:v>
                </c:pt>
                <c:pt idx="5">
                  <c:v>地方消費税交付金</c:v>
                </c:pt>
                <c:pt idx="6">
                  <c:v>繰越金</c:v>
                </c:pt>
                <c:pt idx="7">
                  <c:v>繰入金</c:v>
                </c:pt>
                <c:pt idx="8">
                  <c:v>国有提供施設等
助成交付金</c:v>
                </c:pt>
                <c:pt idx="9">
                  <c:v>使用料及び手数料</c:v>
                </c:pt>
                <c:pt idx="10">
                  <c:v>その他</c:v>
                </c:pt>
              </c:strCache>
            </c:strRef>
          </c:cat>
          <c:val>
            <c:numRef>
              <c:f>'グラフ '!$E$126:$E$136</c:f>
              <c:numCache>
                <c:formatCode>0.0_ </c:formatCode>
                <c:ptCount val="11"/>
                <c:pt idx="0">
                  <c:v>258.40190000000001</c:v>
                </c:pt>
                <c:pt idx="1">
                  <c:v>119.6557</c:v>
                </c:pt>
                <c:pt idx="2">
                  <c:v>56.44003</c:v>
                </c:pt>
                <c:pt idx="3">
                  <c:v>49.418709999999997</c:v>
                </c:pt>
                <c:pt idx="4">
                  <c:v>27.035799999999998</c:v>
                </c:pt>
                <c:pt idx="5">
                  <c:v>19.040780000000002</c:v>
                </c:pt>
                <c:pt idx="6">
                  <c:v>13.563040000000001</c:v>
                </c:pt>
                <c:pt idx="7" formatCode="0.0_);[Red]\(0.0\)">
                  <c:v>11.339560000000001</c:v>
                </c:pt>
                <c:pt idx="8">
                  <c:v>6.6626799999999999</c:v>
                </c:pt>
                <c:pt idx="9">
                  <c:v>3.8664800000000001</c:v>
                </c:pt>
                <c:pt idx="10">
                  <c:v>14.7258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B-4394-AABE-32123BC0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3920"/>
        <c:axId val="1"/>
      </c:barChart>
      <c:catAx>
        <c:axId val="116257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5"/>
          <c:min val="0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3920"/>
        <c:crosses val="autoZero"/>
        <c:crossBetween val="between"/>
        <c:majorUnit val="2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987029457981759E-2"/>
          <c:y val="3.0973451327433628E-2"/>
          <c:w val="0.85714394422679618"/>
          <c:h val="0.83407079646017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'!$B$125</c:f>
              <c:strCache>
                <c:ptCount val="1"/>
                <c:pt idx="0">
                  <c:v>歳　　　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44131542400928E-5"/>
                  <c:y val="2.965775327983062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80-4B05-BFD7-DBBE3FB99D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'!$A$126:$A$135</c:f>
              <c:strCache>
                <c:ptCount val="10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衛生費</c:v>
                </c:pt>
                <c:pt idx="5">
                  <c:v>公債費</c:v>
                </c:pt>
                <c:pt idx="6">
                  <c:v>消防費</c:v>
                </c:pt>
                <c:pt idx="7">
                  <c:v>商工費</c:v>
                </c:pt>
                <c:pt idx="8">
                  <c:v>議会費</c:v>
                </c:pt>
                <c:pt idx="9">
                  <c:v>その他</c:v>
                </c:pt>
              </c:strCache>
            </c:strRef>
          </c:cat>
          <c:val>
            <c:numRef>
              <c:f>'グラフ '!$B$126:$B$135</c:f>
              <c:numCache>
                <c:formatCode>0.0_);[Red]\(0.0\)</c:formatCode>
                <c:ptCount val="10"/>
                <c:pt idx="0">
                  <c:v>218.45332999999999</c:v>
                </c:pt>
                <c:pt idx="1">
                  <c:v>181.49680000000001</c:v>
                </c:pt>
                <c:pt idx="2">
                  <c:v>53.216619999999999</c:v>
                </c:pt>
                <c:pt idx="3">
                  <c:v>34.297429999999999</c:v>
                </c:pt>
                <c:pt idx="4">
                  <c:v>30.43984</c:v>
                </c:pt>
                <c:pt idx="5">
                  <c:v>24.078769999999999</c:v>
                </c:pt>
                <c:pt idx="6">
                  <c:v>10.71129</c:v>
                </c:pt>
                <c:pt idx="7">
                  <c:v>5.91629</c:v>
                </c:pt>
                <c:pt idx="8">
                  <c:v>2.93906</c:v>
                </c:pt>
                <c:pt idx="9">
                  <c:v>1.7705900000000001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0-4B05-BFD7-DBBE3FB99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1840"/>
        <c:axId val="1"/>
      </c:barChart>
      <c:catAx>
        <c:axId val="116257184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75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1840"/>
        <c:crosses val="autoZero"/>
        <c:crossBetween val="between"/>
        <c:majorUnit val="2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13981672613"/>
          <c:y val="9.6153846153846159E-2"/>
          <c:w val="0.87566363793722601"/>
          <c:h val="0.7956730769230768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ash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09F-40FF-AC66-5B8FF3D3BD75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9F-40FF-AC66-5B8FF3D3BD75}"/>
              </c:ext>
            </c:extLst>
          </c:dPt>
          <c:dPt>
            <c:idx val="2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9F-40FF-AC66-5B8FF3D3BD75}"/>
              </c:ext>
            </c:extLst>
          </c:dPt>
          <c:dPt>
            <c:idx val="3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9F-40FF-AC66-5B8FF3D3BD75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9F-40FF-AC66-5B8FF3D3BD75}"/>
              </c:ext>
            </c:extLst>
          </c:dPt>
          <c:dPt>
            <c:idx val="5"/>
            <c:bubble3D val="0"/>
            <c:spPr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9F-40FF-AC66-5B8FF3D3BD75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9F-40FF-AC66-5B8FF3D3BD75}"/>
              </c:ext>
            </c:extLst>
          </c:dPt>
          <c:dLbls>
            <c:dLbl>
              <c:idx val="0"/>
              <c:layout>
                <c:manualLayout>
                  <c:x val="1.770875978443838E-2"/>
                  <c:y val="1.30423854420277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9F-40FF-AC66-5B8FF3D3BD75}"/>
                </c:ext>
              </c:extLst>
            </c:dLbl>
            <c:dLbl>
              <c:idx val="1"/>
              <c:layout>
                <c:manualLayout>
                  <c:x val="1.4034261848694125E-2"/>
                  <c:y val="1.3143540951164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9F-40FF-AC66-5B8FF3D3BD75}"/>
                </c:ext>
              </c:extLst>
            </c:dLbl>
            <c:dLbl>
              <c:idx val="2"/>
              <c:layout>
                <c:manualLayout>
                  <c:x val="2.4794956186032301E-2"/>
                  <c:y val="1.32586311326467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9F-40FF-AC66-5B8FF3D3BD75}"/>
                </c:ext>
              </c:extLst>
            </c:dLbl>
            <c:dLbl>
              <c:idx val="3"/>
              <c:layout>
                <c:manualLayout>
                  <c:x val="1.4062408865558472E-2"/>
                  <c:y val="3.55365435089844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9F-40FF-AC66-5B8FF3D3BD75}"/>
                </c:ext>
              </c:extLst>
            </c:dLbl>
            <c:dLbl>
              <c:idx val="4"/>
              <c:layout>
                <c:manualLayout>
                  <c:x val="2.6396700412447799E-3"/>
                  <c:y val="1.6353725015142337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9F-40FF-AC66-5B8FF3D3BD75}"/>
                </c:ext>
              </c:extLst>
            </c:dLbl>
            <c:dLbl>
              <c:idx val="5"/>
              <c:layout>
                <c:manualLayout>
                  <c:x val="-5.6957602521906986E-2"/>
                  <c:y val="3.17047748839087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9F-40FF-AC66-5B8FF3D3BD75}"/>
                </c:ext>
              </c:extLst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'グラフ '!$A$153:$A$159</c:f>
              <c:strCache>
                <c:ptCount val="7"/>
                <c:pt idx="0">
                  <c:v>教育債</c:v>
                </c:pt>
                <c:pt idx="1">
                  <c:v>下水道事業</c:v>
                </c:pt>
                <c:pt idx="2">
                  <c:v>区画整理
事業</c:v>
                </c:pt>
                <c:pt idx="3">
                  <c:v>総務債</c:v>
                </c:pt>
                <c:pt idx="4">
                  <c:v>公園債</c:v>
                </c:pt>
                <c:pt idx="5">
                  <c:v>土木債</c:v>
                </c:pt>
                <c:pt idx="6">
                  <c:v>その他</c:v>
                </c:pt>
              </c:strCache>
            </c:strRef>
          </c:cat>
          <c:val>
            <c:numRef>
              <c:f>'グラフ '!$B$153:$B$159</c:f>
              <c:numCache>
                <c:formatCode>#,##0_);[Red]\(#,##0\)</c:formatCode>
                <c:ptCount val="7"/>
                <c:pt idx="0">
                  <c:v>5970647</c:v>
                </c:pt>
                <c:pt idx="1">
                  <c:v>4876398</c:v>
                </c:pt>
                <c:pt idx="2">
                  <c:v>2565725</c:v>
                </c:pt>
                <c:pt idx="3" formatCode="#,##0_);[Red]\(#,##0\)">
                  <c:v>3222199</c:v>
                </c:pt>
                <c:pt idx="4">
                  <c:v>1752099</c:v>
                </c:pt>
                <c:pt idx="5">
                  <c:v>684967</c:v>
                </c:pt>
                <c:pt idx="6">
                  <c:v>16144065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9F-40FF-AC66-5B8FF3D3B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(単位：万円）</a:t>
            </a:r>
          </a:p>
        </c:rich>
      </c:tx>
      <c:layout>
        <c:manualLayout>
          <c:xMode val="edge"/>
          <c:yMode val="edge"/>
          <c:x val="1.3089000238606537E-2"/>
          <c:y val="1.2019170457521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69740584276553E-2"/>
          <c:y val="7.2115384615384609E-2"/>
          <c:w val="0.9057603200674903"/>
          <c:h val="0.84855769230769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'!$B$163</c:f>
              <c:strCache>
                <c:ptCount val="1"/>
                <c:pt idx="0">
                  <c:v>市税負担金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4904013961605585E-3"/>
                  <c:y val="0.1075615788411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88-4F11-A69D-EF646A7691D0}"/>
                </c:ext>
              </c:extLst>
            </c:dLbl>
            <c:dLbl>
              <c:idx val="1"/>
              <c:layout>
                <c:manualLayout>
                  <c:x val="-3.4785835016696211E-3"/>
                  <c:y val="0.10765293761356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88-4F11-A69D-EF646A7691D0}"/>
                </c:ext>
              </c:extLst>
            </c:dLbl>
            <c:dLbl>
              <c:idx val="2"/>
              <c:layout>
                <c:manualLayout>
                  <c:x val="3.4974688864827875E-3"/>
                  <c:y val="0.11407662376309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88-4F11-A69D-EF646A7691D0}"/>
                </c:ext>
              </c:extLst>
            </c:dLbl>
            <c:dLbl>
              <c:idx val="3"/>
              <c:layout>
                <c:manualLayout>
                  <c:x val="0"/>
                  <c:y val="0.117281836055939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88-4F11-A69D-EF646A7691D0}"/>
                </c:ext>
              </c:extLst>
            </c:dLbl>
            <c:dLbl>
              <c:idx val="4"/>
              <c:layout>
                <c:manualLayout>
                  <c:x val="3.4821146800197082E-3"/>
                  <c:y val="0.11734555051919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88-4F11-A69D-EF646A7691D0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9F-4B63-96A5-C865E151DC4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'グラフ '!$B$164:$B$168</c:f>
              <c:numCache>
                <c:formatCode>#,##0.00</c:formatCode>
                <c:ptCount val="5"/>
                <c:pt idx="0">
                  <c:v>11.44</c:v>
                </c:pt>
                <c:pt idx="1">
                  <c:v>11.61</c:v>
                </c:pt>
                <c:pt idx="2">
                  <c:v>11.98</c:v>
                </c:pt>
                <c:pt idx="3">
                  <c:v>12.11</c:v>
                </c:pt>
                <c:pt idx="4" formatCode="#,##0.00_);[Red]\(#,##0.00\)">
                  <c:v>12.24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F-4B63-96A5-C865E151DC4B}"/>
            </c:ext>
          </c:extLst>
        </c:ser>
        <c:ser>
          <c:idx val="1"/>
          <c:order val="1"/>
          <c:tx>
            <c:strRef>
              <c:f>'グラフ '!$C$163</c:f>
              <c:strCache>
                <c:ptCount val="1"/>
                <c:pt idx="0">
                  <c:v>支出負担金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 cmpd="sng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8751346174392791E-3"/>
                  <c:y val="0.20114666533772477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9F-4B63-96A5-C865E151DC4B}"/>
                </c:ext>
              </c:extLst>
            </c:dLbl>
            <c:dLbl>
              <c:idx val="1"/>
              <c:layout>
                <c:manualLayout>
                  <c:x val="-6.1743433511687992E-4"/>
                  <c:y val="0.24315381041336634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9F-4B63-96A5-C865E151DC4B}"/>
                </c:ext>
              </c:extLst>
            </c:dLbl>
            <c:dLbl>
              <c:idx val="2"/>
              <c:layout>
                <c:manualLayout>
                  <c:x val="2.8328370695708881E-3"/>
                  <c:y val="0.2491745711016575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9F-4B63-96A5-C865E151DC4B}"/>
                </c:ext>
              </c:extLst>
            </c:dLbl>
            <c:dLbl>
              <c:idx val="3"/>
              <c:layout>
                <c:manualLayout>
                  <c:x val="-7.1383978512845679E-4"/>
                  <c:y val="0.26842585335429436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9F-4B63-96A5-C865E151DC4B}"/>
                </c:ext>
              </c:extLst>
            </c:dLbl>
            <c:dLbl>
              <c:idx val="4"/>
              <c:layout>
                <c:manualLayout>
                  <c:x val="2.0173733057978127E-3"/>
                  <c:y val="0.43488638302820526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9F-4B63-96A5-C865E151DC4B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9F-4B63-96A5-C865E151DC4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'グラフ '!$C$164:$C$168</c:f>
              <c:numCache>
                <c:formatCode>#,##0.00</c:formatCode>
                <c:ptCount val="5"/>
                <c:pt idx="0">
                  <c:v>39.81</c:v>
                </c:pt>
                <c:pt idx="1">
                  <c:v>42.85</c:v>
                </c:pt>
                <c:pt idx="2">
                  <c:v>43.19</c:v>
                </c:pt>
                <c:pt idx="3">
                  <c:v>44.56</c:v>
                </c:pt>
                <c:pt idx="4" formatCode="#,##0.00_);[Red]\(#,##0.00\)">
                  <c:v>56.31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9F-4B63-96A5-C865E151D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577664"/>
        <c:axId val="1"/>
      </c:barChart>
      <c:catAx>
        <c:axId val="116257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minorGridlines>
          <c:spPr>
            <a:ln w="12700">
              <a:noFill/>
            </a:ln>
          </c:spPr>
        </c:min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766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430995674031096"/>
          <c:y val="4.7949894888731331E-2"/>
          <c:w val="0.35578341560361698"/>
          <c:h val="8.59902227861327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36180775642558E-2"/>
          <c:y val="3.6781691769243376E-2"/>
          <c:w val="0.80296318324942639"/>
          <c:h val="0.59540363551462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'!$B$171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714943561204517E-3"/>
                  <c:y val="2.11633022726551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CF-4539-8C96-BA7D875AE0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'!$A$172:$A$177</c:f>
              <c:strCache>
                <c:ptCount val="6"/>
                <c:pt idx="0">
                  <c:v>国民健康保険</c:v>
                </c:pt>
                <c:pt idx="1">
                  <c:v>介護保険</c:v>
                </c:pt>
                <c:pt idx="2">
                  <c:v>西普天間区画整理</c:v>
                </c:pt>
                <c:pt idx="3">
                  <c:v>後期高齢者医療</c:v>
                </c:pt>
                <c:pt idx="4">
                  <c:v>宇地泊第二区画整理</c:v>
                </c:pt>
                <c:pt idx="5">
                  <c:v>佐真下第二区画整理</c:v>
                </c:pt>
              </c:strCache>
            </c:strRef>
          </c:cat>
          <c:val>
            <c:numRef>
              <c:f>'グラフ '!$B$172:$B$177</c:f>
              <c:numCache>
                <c:formatCode>#,##0.00_);[Red]\(#,##0.00\)</c:formatCode>
                <c:ptCount val="6"/>
                <c:pt idx="0">
                  <c:v>114.6759442</c:v>
                </c:pt>
                <c:pt idx="1">
                  <c:v>64.413726740000001</c:v>
                </c:pt>
                <c:pt idx="2">
                  <c:v>55.771262020000002</c:v>
                </c:pt>
                <c:pt idx="3">
                  <c:v>10.50535631</c:v>
                </c:pt>
                <c:pt idx="4">
                  <c:v>7.7225826700000004</c:v>
                </c:pt>
                <c:pt idx="5">
                  <c:v>3.3556614100000002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F-4539-8C96-BA7D875A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7490224"/>
        <c:axId val="1"/>
      </c:barChart>
      <c:catAx>
        <c:axId val="11674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749022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6530612244897961E-2"/>
          <c:y val="8.8235391592052723E-2"/>
          <c:w val="0.90816326530612246"/>
          <c:h val="0.80543075401976327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03E-46ED-9A21-4E315B35C960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3E-46ED-9A21-4E315B35C96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3E-46ED-9A21-4E315B35C960}"/>
              </c:ext>
            </c:extLst>
          </c:dPt>
          <c:dPt>
            <c:idx val="3"/>
            <c:bubble3D val="0"/>
            <c:spPr>
              <a:pattFill prst="dash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3E-46ED-9A21-4E315B35C960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3E-46ED-9A21-4E315B35C960}"/>
              </c:ext>
            </c:extLst>
          </c:dPt>
          <c:dPt>
            <c:idx val="5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3E-46ED-9A21-4E315B35C960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3E-46ED-9A21-4E315B35C960}"/>
              </c:ext>
            </c:extLst>
          </c:dPt>
          <c:dLbls>
            <c:dLbl>
              <c:idx val="0"/>
              <c:layout>
                <c:manualLayout>
                  <c:x val="-0.26117116384480643"/>
                  <c:y val="0.1808840111624631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DFF2E8A9-7C1A-4A01-820C-660C895BD3D5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4A132FD8-1F7D-439D-8C3F-DA958436F229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03E-46ED-9A21-4E315B35C960}"/>
                </c:ext>
              </c:extLst>
            </c:dLbl>
            <c:dLbl>
              <c:idx val="1"/>
              <c:layout>
                <c:manualLayout>
                  <c:x val="-0.2574557353332998"/>
                  <c:y val="-0.1783595829774554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84395985-C2B9-41AA-B673-950CA02B903D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BFA255C5-3F72-4FD6-A80C-74CC2C6AE02E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03E-46ED-9A21-4E315B35C960}"/>
                </c:ext>
              </c:extLst>
            </c:dLbl>
            <c:dLbl>
              <c:idx val="2"/>
              <c:layout>
                <c:manualLayout>
                  <c:x val="-0.13432254488528692"/>
                  <c:y val="-0.2735354209565196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2DDFE6B2-8554-47A6-93EF-4960C199A29F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1749AB2E-095B-4CC7-9170-4938EF645D09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03E-46ED-9A21-4E315B35C960}"/>
                </c:ext>
              </c:extLst>
            </c:dLbl>
            <c:dLbl>
              <c:idx val="3"/>
              <c:layout>
                <c:manualLayout>
                  <c:x val="0.27173294284194838"/>
                  <c:y val="-0.2033736866842414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04D445D6-C3F8-43DD-8AE2-F803D1D1AFA0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2281B01C-E08E-44A8-88E8-A017D0FA5ED7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03E-46ED-9A21-4E315B35C960}"/>
                </c:ext>
              </c:extLst>
            </c:dLbl>
            <c:dLbl>
              <c:idx val="4"/>
              <c:layout>
                <c:manualLayout>
                  <c:x val="0.27199804397629229"/>
                  <c:y val="0.115157795590040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951C7A85-62B9-4CEF-AE6B-1734ACF0FDFB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D14F6EE1-2307-4E6A-8335-72A38D91F795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03E-46ED-9A21-4E315B35C960}"/>
                </c:ext>
              </c:extLst>
            </c:dLbl>
            <c:dLbl>
              <c:idx val="5"/>
              <c:layout>
                <c:manualLayout>
                  <c:x val="0.20626286048136588"/>
                  <c:y val="0.2083573494492551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D33817F9-8319-41FD-A0C5-27F6D222F338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2E2B77CE-1D65-4DB7-9B30-55A387D3C047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03E-46ED-9A21-4E315B35C960}"/>
                </c:ext>
              </c:extLst>
            </c:dLbl>
            <c:dLbl>
              <c:idx val="6"/>
              <c:layout>
                <c:manualLayout>
                  <c:x val="0.11467376242444216"/>
                  <c:y val="0.2384165438304608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8E03EE71-ED13-4964-8482-82F5C96B2D44}" type="CATEGORYNAME">
                      <a:rPr lang="ja-JP" altLang="en-US" sz="88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880" baseline="0"/>
                      <a:t>
</a:t>
                    </a:r>
                    <a:fld id="{79D05489-8F51-4748-A346-6CB9AA62D5FE}" type="PERCENTAGE">
                      <a:rPr lang="en-US" altLang="ja-JP" sz="88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880" baseline="0"/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03E-46ED-9A21-4E315B35C96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'!$A$141:$A$147</c:f>
              <c:strCache>
                <c:ptCount val="7"/>
                <c:pt idx="0">
                  <c:v>扶助費</c:v>
                </c:pt>
                <c:pt idx="1">
                  <c:v>物件費</c:v>
                </c:pt>
                <c:pt idx="2">
                  <c:v>人件費</c:v>
                </c:pt>
                <c:pt idx="3">
                  <c:v>補助費等</c:v>
                </c:pt>
                <c:pt idx="4">
                  <c:v>普通建設
事業費</c:v>
                </c:pt>
                <c:pt idx="5">
                  <c:v>繰出金</c:v>
                </c:pt>
                <c:pt idx="6">
                  <c:v>その他</c:v>
                </c:pt>
              </c:strCache>
            </c:strRef>
          </c:cat>
          <c:val>
            <c:numRef>
              <c:f>'グラフ '!$B$141:$B$147</c:f>
              <c:numCache>
                <c:formatCode>#,##0_ </c:formatCode>
                <c:ptCount val="7"/>
                <c:pt idx="0">
                  <c:v>17251499</c:v>
                </c:pt>
                <c:pt idx="1">
                  <c:v>5312946</c:v>
                </c:pt>
                <c:pt idx="2">
                  <c:v>5710412</c:v>
                </c:pt>
                <c:pt idx="3">
                  <c:v>14062973</c:v>
                </c:pt>
                <c:pt idx="4">
                  <c:v>6675148</c:v>
                </c:pt>
                <c:pt idx="5">
                  <c:v>3124888</c:v>
                </c:pt>
                <c:pt idx="6">
                  <c:v>4194136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3E-46ED-9A21-4E315B35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03E-46ED-9A21-4E315B35C960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3E-46ED-9A21-4E315B35C96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03E-46ED-9A21-4E315B35C960}"/>
              </c:ext>
            </c:extLst>
          </c:dPt>
          <c:dLbls>
            <c:dLbl>
              <c:idx val="0"/>
              <c:layout>
                <c:manualLayout>
                  <c:x val="0.1140804280995432"/>
                  <c:y val="-0.33479528619639559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EECF5C21-20AE-4BFD-9A2E-1B581CD27EF8}" type="CATEGORYNAME">
                      <a:rPr lang="ja-JP" altLang="en-US" sz="93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930" baseline="0"/>
                      <a:t>
</a:t>
                    </a:r>
                    <a:fld id="{44EF58E3-D026-49BA-9D19-2526AC1B7821}" type="PERCENTAGE">
                      <a:rPr lang="en-US" altLang="ja-JP" sz="93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93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03E-46ED-9A21-4E315B35C960}"/>
                </c:ext>
              </c:extLst>
            </c:dLbl>
            <c:dLbl>
              <c:idx val="1"/>
              <c:layout>
                <c:manualLayout>
                  <c:x val="-6.7947213040728737E-3"/>
                  <c:y val="-5.978041758269173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139B757E-50B6-482A-96D7-C10ED48B04F3}" type="CATEGORYNAME">
                      <a:rPr lang="ja-JP" altLang="en-US" sz="93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930" baseline="0"/>
                      <a:t>
</a:t>
                    </a:r>
                    <a:fld id="{0D813ABC-69EB-4C8F-ABC6-B43BE6B35971}" type="PERCENTAGE">
                      <a:rPr lang="en-US" altLang="ja-JP" sz="93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93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03E-46ED-9A21-4E315B35C960}"/>
                </c:ext>
              </c:extLst>
            </c:dLbl>
            <c:dLbl>
              <c:idx val="2"/>
              <c:layout>
                <c:manualLayout>
                  <c:x val="1.017014624166309E-2"/>
                  <c:y val="-1.195608351653834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fld id="{5A0DD443-2537-4344-A642-C85F50673B67}" type="CATEGORYNAME">
                      <a:rPr lang="ja-JP" altLang="en-US" sz="93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[分類名]</a:t>
                    </a:fld>
                    <a:r>
                      <a:rPr lang="ja-JP" altLang="en-US" sz="930" baseline="0"/>
                      <a:t>
</a:t>
                    </a:r>
                    <a:fld id="{6AE84A87-E1D1-4336-8B1C-EDE96254A635}" type="PERCENTAGE">
                      <a:rPr lang="en-US" altLang="ja-JP" sz="930" baseline="0"/>
                      <a:pPr>
                        <a:defRPr sz="800" b="0" i="0" u="none" strike="noStrike" baseline="0">
                          <a:solidFill>
                            <a:srgbClr val="000000"/>
                          </a:solidFill>
                          <a:latin typeface="ＭＳ 明朝"/>
                          <a:ea typeface="ＭＳ 明朝"/>
                          <a:cs typeface="ＭＳ 明朝"/>
                        </a:defRPr>
                      </a:pPr>
                      <a:t>[パーセンテージ]</a:t>
                    </a:fld>
                    <a:endParaRPr lang="ja-JP" altLang="en-US" sz="930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03E-46ED-9A21-4E315B35C96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'!$A$148:$A$150</c:f>
              <c:strCache>
                <c:ptCount val="3"/>
                <c:pt idx="0">
                  <c:v>消費的経費</c:v>
                </c:pt>
                <c:pt idx="1">
                  <c:v>投資的経費</c:v>
                </c:pt>
                <c:pt idx="2">
                  <c:v>その他経費</c:v>
                </c:pt>
              </c:strCache>
            </c:strRef>
          </c:cat>
          <c:val>
            <c:numRef>
              <c:f>'グラフ '!$B$148:$B$150</c:f>
              <c:numCache>
                <c:formatCode>#,##0_ </c:formatCode>
                <c:ptCount val="3"/>
                <c:pt idx="0">
                  <c:v>42337830</c:v>
                </c:pt>
                <c:pt idx="1">
                  <c:v>6675148</c:v>
                </c:pt>
                <c:pt idx="2">
                  <c:v>7319024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3E-46ED-9A21-4E315B35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6890951276102"/>
          <c:y val="0.15686307883790943"/>
          <c:w val="0.83758700696055688"/>
          <c:h val="0.78649404806229584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B3-47C6-901F-C444EAA72610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B3-47C6-901F-C444EAA72610}"/>
              </c:ext>
            </c:extLst>
          </c:dPt>
          <c:dPt>
            <c:idx val="2"/>
            <c:bubble3D val="0"/>
            <c:spPr>
              <a:pattFill prst="pct4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B3-47C6-901F-C444EAA72610}"/>
              </c:ext>
            </c:extLst>
          </c:dPt>
          <c:dPt>
            <c:idx val="3"/>
            <c:bubble3D val="0"/>
            <c:spPr>
              <a:pattFill prst="pct5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B3-47C6-901F-C444EAA72610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B3-47C6-901F-C444EAA72610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B3-47C6-901F-C444EAA72610}"/>
              </c:ext>
            </c:extLst>
          </c:dPt>
          <c:dLbls>
            <c:dLbl>
              <c:idx val="0"/>
              <c:layout>
                <c:manualLayout>
                  <c:x val="-0.21484079869167141"/>
                  <c:y val="0.2375158974801146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B3-47C6-901F-C444EAA72610}"/>
                </c:ext>
              </c:extLst>
            </c:dLbl>
            <c:dLbl>
              <c:idx val="1"/>
              <c:layout>
                <c:manualLayout>
                  <c:x val="-0.2135183083998696"/>
                  <c:y val="2.146900090648254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B3-47C6-901F-C444EAA72610}"/>
                </c:ext>
              </c:extLst>
            </c:dLbl>
            <c:dLbl>
              <c:idx val="2"/>
              <c:layout>
                <c:manualLayout>
                  <c:x val="-3.0337708298304171E-2"/>
                  <c:y val="-0.28797759093472086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B3-47C6-901F-C444EAA72610}"/>
                </c:ext>
              </c:extLst>
            </c:dLbl>
            <c:dLbl>
              <c:idx val="3"/>
              <c:layout>
                <c:manualLayout>
                  <c:x val="0.23740294539392567"/>
                  <c:y val="3.5269091441284553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B3-47C6-901F-C444EAA72610}"/>
                </c:ext>
              </c:extLst>
            </c:dLbl>
            <c:dLbl>
              <c:idx val="4"/>
              <c:layout>
                <c:manualLayout>
                  <c:x val="0.21833426568696132"/>
                  <c:y val="0.12352100963322055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B3-47C6-901F-C444EAA72610}"/>
                </c:ext>
              </c:extLst>
            </c:dLbl>
            <c:dLbl>
              <c:idx val="5"/>
              <c:layout>
                <c:manualLayout>
                  <c:x val="0.14971247090095532"/>
                  <c:y val="0.23923946228227111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B3-47C6-901F-C444EAA7261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'!$D$141:$D$146</c:f>
              <c:strCache>
                <c:ptCount val="6"/>
                <c:pt idx="0">
                  <c:v>市税</c:v>
                </c:pt>
                <c:pt idx="1">
                  <c:v>その他</c:v>
                </c:pt>
                <c:pt idx="2">
                  <c:v>国庫支出金</c:v>
                </c:pt>
                <c:pt idx="3">
                  <c:v>地方交付税</c:v>
                </c:pt>
                <c:pt idx="4">
                  <c:v>市債</c:v>
                </c:pt>
                <c:pt idx="5">
                  <c:v>その他</c:v>
                </c:pt>
              </c:strCache>
            </c:strRef>
          </c:cat>
          <c:val>
            <c:numRef>
              <c:f>'グラフ '!$E$141:$E$146</c:f>
              <c:numCache>
                <c:formatCode>#,##0_);[Red]\(#,##0\)</c:formatCode>
                <c:ptCount val="6"/>
                <c:pt idx="0">
                  <c:v>11965570</c:v>
                </c:pt>
                <c:pt idx="1">
                  <c:v>4009985</c:v>
                </c:pt>
                <c:pt idx="2">
                  <c:v>25840190</c:v>
                </c:pt>
                <c:pt idx="3">
                  <c:v>5644003</c:v>
                </c:pt>
                <c:pt idx="4">
                  <c:v>2703580</c:v>
                </c:pt>
                <c:pt idx="5">
                  <c:v>7851720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B3-47C6-901F-C444EAA7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B3-47C6-901F-C444EAA72610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DB3-47C6-901F-C444EAA72610}"/>
              </c:ext>
            </c:extLst>
          </c:dPt>
          <c:dLbls>
            <c:dLbl>
              <c:idx val="1"/>
              <c:layout>
                <c:manualLayout>
                  <c:x val="1.7844737449786128E-2"/>
                  <c:y val="2.60583665842626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DB3-47C6-901F-C444EAA7261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'グラフ '!$D$147:$D$148</c:f>
              <c:strCache>
                <c:ptCount val="2"/>
                <c:pt idx="0">
                  <c:v>自主財源</c:v>
                </c:pt>
                <c:pt idx="1">
                  <c:v>依存財源</c:v>
                </c:pt>
              </c:strCache>
            </c:strRef>
          </c:cat>
          <c:val>
            <c:numRef>
              <c:f>'グラフ '!$E$147:$E$148</c:f>
              <c:numCache>
                <c:formatCode>#,##0_);[Red]\(#,##0\)</c:formatCode>
                <c:ptCount val="2"/>
                <c:pt idx="0">
                  <c:v>15975555</c:v>
                </c:pt>
                <c:pt idx="1">
                  <c:v>42039493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B3-47C6-901F-C444EAA7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5</xdr:row>
      <xdr:rowOff>38100</xdr:rowOff>
    </xdr:from>
    <xdr:to>
      <xdr:col>10</xdr:col>
      <xdr:colOff>209550</xdr:colOff>
      <xdr:row>33</xdr:row>
      <xdr:rowOff>139700</xdr:rowOff>
    </xdr:to>
    <xdr:graphicFrame macro="">
      <xdr:nvGraphicFramePr>
        <xdr:cNvPr id="1691906" name="グラフ 1">
          <a:extLst>
            <a:ext uri="{FF2B5EF4-FFF2-40B4-BE49-F238E27FC236}">
              <a16:creationId xmlns:a16="http://schemas.microsoft.com/office/drawing/2014/main" id="{00000000-0008-0000-0000-000002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352425</xdr:colOff>
      <xdr:row>6</xdr:row>
      <xdr:rowOff>0</xdr:rowOff>
    </xdr:from>
    <xdr:to>
      <xdr:col>5</xdr:col>
      <xdr:colOff>304800</xdr:colOff>
      <xdr:row>31</xdr:row>
      <xdr:rowOff>19050</xdr:rowOff>
    </xdr:to>
    <xdr:graphicFrame macro="">
      <xdr:nvGraphicFramePr>
        <xdr:cNvPr id="1691907" name="グラフ 2">
          <a:extLst>
            <a:ext uri="{FF2B5EF4-FFF2-40B4-BE49-F238E27FC236}">
              <a16:creationId xmlns:a16="http://schemas.microsoft.com/office/drawing/2014/main" id="{00000000-0008-0000-0000-000003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5</xdr:row>
      <xdr:rowOff>25400</xdr:rowOff>
    </xdr:from>
    <xdr:to>
      <xdr:col>4</xdr:col>
      <xdr:colOff>596900</xdr:colOff>
      <xdr:row>6</xdr:row>
      <xdr:rowOff>9525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130550" y="990600"/>
          <a:ext cx="4635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6</xdr:col>
      <xdr:colOff>47625</xdr:colOff>
      <xdr:row>142</xdr:row>
      <xdr:rowOff>9525</xdr:rowOff>
    </xdr:from>
    <xdr:to>
      <xdr:col>6</xdr:col>
      <xdr:colOff>123825</xdr:colOff>
      <xdr:row>150</xdr:row>
      <xdr:rowOff>0</xdr:rowOff>
    </xdr:to>
    <xdr:sp macro="" textlink="">
      <xdr:nvSpPr>
        <xdr:cNvPr id="1691909" name="AutoShape 6">
          <a:extLst>
            <a:ext uri="{FF2B5EF4-FFF2-40B4-BE49-F238E27FC236}">
              <a16:creationId xmlns:a16="http://schemas.microsoft.com/office/drawing/2014/main" id="{00000000-0008-0000-0000-000005D11900}"/>
            </a:ext>
          </a:extLst>
        </xdr:cNvPr>
        <xdr:cNvSpPr>
          <a:spLocks/>
        </xdr:cNvSpPr>
      </xdr:nvSpPr>
      <xdr:spPr bwMode="auto">
        <a:xfrm>
          <a:off x="4505325" y="27127200"/>
          <a:ext cx="76200" cy="2390775"/>
        </a:xfrm>
        <a:prstGeom prst="rightBrace">
          <a:avLst>
            <a:gd name="adj1" fmla="val 261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238125</xdr:colOff>
      <xdr:row>66</xdr:row>
      <xdr:rowOff>0</xdr:rowOff>
    </xdr:from>
    <xdr:to>
      <xdr:col>5</xdr:col>
      <xdr:colOff>123825</xdr:colOff>
      <xdr:row>89</xdr:row>
      <xdr:rowOff>19050</xdr:rowOff>
    </xdr:to>
    <xdr:graphicFrame macro="">
      <xdr:nvGraphicFramePr>
        <xdr:cNvPr id="1691910" name="グラフ 9">
          <a:extLst>
            <a:ext uri="{FF2B5EF4-FFF2-40B4-BE49-F238E27FC236}">
              <a16:creationId xmlns:a16="http://schemas.microsoft.com/office/drawing/2014/main" id="{00000000-0008-0000-0000-000006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419100</xdr:colOff>
      <xdr:row>66</xdr:row>
      <xdr:rowOff>0</xdr:rowOff>
    </xdr:from>
    <xdr:to>
      <xdr:col>10</xdr:col>
      <xdr:colOff>342900</xdr:colOff>
      <xdr:row>89</xdr:row>
      <xdr:rowOff>19050</xdr:rowOff>
    </xdr:to>
    <xdr:graphicFrame macro="">
      <xdr:nvGraphicFramePr>
        <xdr:cNvPr id="1691911" name="グラフ 10">
          <a:extLst>
            <a:ext uri="{FF2B5EF4-FFF2-40B4-BE49-F238E27FC236}">
              <a16:creationId xmlns:a16="http://schemas.microsoft.com/office/drawing/2014/main" id="{00000000-0008-0000-0000-000007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57150</xdr:colOff>
      <xdr:row>94</xdr:row>
      <xdr:rowOff>57150</xdr:rowOff>
    </xdr:from>
    <xdr:to>
      <xdr:col>10</xdr:col>
      <xdr:colOff>314325</xdr:colOff>
      <xdr:row>118</xdr:row>
      <xdr:rowOff>85725</xdr:rowOff>
    </xdr:to>
    <xdr:graphicFrame macro="">
      <xdr:nvGraphicFramePr>
        <xdr:cNvPr id="1691912" name="グラフ 11">
          <a:extLst>
            <a:ext uri="{FF2B5EF4-FFF2-40B4-BE49-F238E27FC236}">
              <a16:creationId xmlns:a16="http://schemas.microsoft.com/office/drawing/2014/main" id="{00000000-0008-0000-0000-000008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723900</xdr:colOff>
      <xdr:row>93</xdr:row>
      <xdr:rowOff>76200</xdr:rowOff>
    </xdr:from>
    <xdr:to>
      <xdr:col>1</xdr:col>
      <xdr:colOff>419100</xdr:colOff>
      <xdr:row>94</xdr:row>
      <xdr:rowOff>76200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23900" y="18230850"/>
          <a:ext cx="4381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2</xdr:col>
      <xdr:colOff>171450</xdr:colOff>
      <xdr:row>76</xdr:row>
      <xdr:rowOff>9525</xdr:rowOff>
    </xdr:from>
    <xdr:to>
      <xdr:col>3</xdr:col>
      <xdr:colOff>590550</xdr:colOff>
      <xdr:row>79</xdr:row>
      <xdr:rowOff>47625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57350" y="14144625"/>
          <a:ext cx="116205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市債現在高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35,216,100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6</xdr:col>
      <xdr:colOff>66675</xdr:colOff>
      <xdr:row>140</xdr:row>
      <xdr:rowOff>0</xdr:rowOff>
    </xdr:from>
    <xdr:to>
      <xdr:col>6</xdr:col>
      <xdr:colOff>142875</xdr:colOff>
      <xdr:row>142</xdr:row>
      <xdr:rowOff>0</xdr:rowOff>
    </xdr:to>
    <xdr:sp macro="" textlink="">
      <xdr:nvSpPr>
        <xdr:cNvPr id="1691915" name="AutoShape 19">
          <a:extLst>
            <a:ext uri="{FF2B5EF4-FFF2-40B4-BE49-F238E27FC236}">
              <a16:creationId xmlns:a16="http://schemas.microsoft.com/office/drawing/2014/main" id="{00000000-0008-0000-0000-00000BD11900}"/>
            </a:ext>
          </a:extLst>
        </xdr:cNvPr>
        <xdr:cNvSpPr>
          <a:spLocks/>
        </xdr:cNvSpPr>
      </xdr:nvSpPr>
      <xdr:spPr bwMode="auto">
        <a:xfrm>
          <a:off x="4524375" y="26774775"/>
          <a:ext cx="76200" cy="342900"/>
        </a:xfrm>
        <a:prstGeom prst="righ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523875</xdr:colOff>
      <xdr:row>5</xdr:row>
      <xdr:rowOff>18817</xdr:rowOff>
    </xdr:from>
    <xdr:to>
      <xdr:col>6</xdr:col>
      <xdr:colOff>238125</xdr:colOff>
      <xdr:row>6</xdr:row>
      <xdr:rowOff>9292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240948" y="971317"/>
          <a:ext cx="457665" cy="1623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6</xdr:col>
      <xdr:colOff>47625</xdr:colOff>
      <xdr:row>142</xdr:row>
      <xdr:rowOff>9525</xdr:rowOff>
    </xdr:from>
    <xdr:to>
      <xdr:col>6</xdr:col>
      <xdr:colOff>123825</xdr:colOff>
      <xdr:row>146</xdr:row>
      <xdr:rowOff>9525</xdr:rowOff>
    </xdr:to>
    <xdr:sp macro="" textlink="">
      <xdr:nvSpPr>
        <xdr:cNvPr id="1691917" name="AutoShape 6">
          <a:extLst>
            <a:ext uri="{FF2B5EF4-FFF2-40B4-BE49-F238E27FC236}">
              <a16:creationId xmlns:a16="http://schemas.microsoft.com/office/drawing/2014/main" id="{00000000-0008-0000-0000-00000DD11900}"/>
            </a:ext>
          </a:extLst>
        </xdr:cNvPr>
        <xdr:cNvSpPr>
          <a:spLocks/>
        </xdr:cNvSpPr>
      </xdr:nvSpPr>
      <xdr:spPr bwMode="auto">
        <a:xfrm>
          <a:off x="4505325" y="27127200"/>
          <a:ext cx="76200" cy="1028700"/>
        </a:xfrm>
        <a:prstGeom prst="rightBrace">
          <a:avLst>
            <a:gd name="adj1" fmla="val 112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140</xdr:row>
      <xdr:rowOff>0</xdr:rowOff>
    </xdr:from>
    <xdr:to>
      <xdr:col>6</xdr:col>
      <xdr:colOff>142875</xdr:colOff>
      <xdr:row>142</xdr:row>
      <xdr:rowOff>0</xdr:rowOff>
    </xdr:to>
    <xdr:sp macro="" textlink="">
      <xdr:nvSpPr>
        <xdr:cNvPr id="1691918" name="AutoShape 19">
          <a:extLst>
            <a:ext uri="{FF2B5EF4-FFF2-40B4-BE49-F238E27FC236}">
              <a16:creationId xmlns:a16="http://schemas.microsoft.com/office/drawing/2014/main" id="{00000000-0008-0000-0000-00000ED11900}"/>
            </a:ext>
          </a:extLst>
        </xdr:cNvPr>
        <xdr:cNvSpPr>
          <a:spLocks/>
        </xdr:cNvSpPr>
      </xdr:nvSpPr>
      <xdr:spPr bwMode="auto">
        <a:xfrm>
          <a:off x="4524375" y="26774775"/>
          <a:ext cx="76200" cy="342900"/>
        </a:xfrm>
        <a:prstGeom prst="righ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304800</xdr:colOff>
      <xdr:row>37</xdr:row>
      <xdr:rowOff>85725</xdr:rowOff>
    </xdr:from>
    <xdr:to>
      <xdr:col>5</xdr:col>
      <xdr:colOff>342900</xdr:colOff>
      <xdr:row>61</xdr:row>
      <xdr:rowOff>114300</xdr:rowOff>
    </xdr:to>
    <xdr:graphicFrame macro="">
      <xdr:nvGraphicFramePr>
        <xdr:cNvPr id="1691919" name="グラフ 7">
          <a:extLst>
            <a:ext uri="{FF2B5EF4-FFF2-40B4-BE49-F238E27FC236}">
              <a16:creationId xmlns:a16="http://schemas.microsoft.com/office/drawing/2014/main" id="{00000000-0008-0000-0000-00000F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238125</xdr:colOff>
      <xdr:row>35</xdr:row>
      <xdr:rowOff>114300</xdr:rowOff>
    </xdr:from>
    <xdr:to>
      <xdr:col>10</xdr:col>
      <xdr:colOff>647700</xdr:colOff>
      <xdr:row>60</xdr:row>
      <xdr:rowOff>257175</xdr:rowOff>
    </xdr:to>
    <xdr:graphicFrame macro="">
      <xdr:nvGraphicFramePr>
        <xdr:cNvPr id="1691920" name="グラフ 8">
          <a:extLst>
            <a:ext uri="{FF2B5EF4-FFF2-40B4-BE49-F238E27FC236}">
              <a16:creationId xmlns:a16="http://schemas.microsoft.com/office/drawing/2014/main" id="{00000000-0008-0000-0000-000010D1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133350</xdr:rowOff>
    </xdr:from>
    <xdr:to>
      <xdr:col>1</xdr:col>
      <xdr:colOff>851646</xdr:colOff>
      <xdr:row>4</xdr:row>
      <xdr:rowOff>186017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819150"/>
          <a:ext cx="1089771" cy="405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0</xdr:colOff>
      <xdr:row>3</xdr:row>
      <xdr:rowOff>112619</xdr:rowOff>
    </xdr:from>
    <xdr:to>
      <xdr:col>9</xdr:col>
      <xdr:colOff>963705</xdr:colOff>
      <xdr:row>3</xdr:row>
      <xdr:rowOff>333374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6353175" y="798419"/>
          <a:ext cx="1201830" cy="220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1</xdr:col>
      <xdr:colOff>851646</xdr:colOff>
      <xdr:row>4</xdr:row>
      <xdr:rowOff>186017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0" y="819150"/>
          <a:ext cx="1089771" cy="405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0" y="476250"/>
          <a:ext cx="1428750" cy="56197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</xdr:row>
      <xdr:rowOff>0</xdr:rowOff>
    </xdr:from>
    <xdr:to>
      <xdr:col>10</xdr:col>
      <xdr:colOff>0</xdr:colOff>
      <xdr:row>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6534150" y="476250"/>
          <a:ext cx="1428750" cy="56197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293369</xdr:colOff>
      <xdr:row>1</xdr:row>
      <xdr:rowOff>190500</xdr:rowOff>
    </xdr:from>
    <xdr:to>
      <xdr:col>2</xdr:col>
      <xdr:colOff>0</xdr:colOff>
      <xdr:row>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41019" y="457200"/>
          <a:ext cx="84963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10</xdr:col>
      <xdr:colOff>293369</xdr:colOff>
      <xdr:row>1</xdr:row>
      <xdr:rowOff>190500</xdr:rowOff>
    </xdr:from>
    <xdr:to>
      <xdr:col>11</xdr:col>
      <xdr:colOff>0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70444" y="457200"/>
          <a:ext cx="84963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4763</xdr:colOff>
      <xdr:row>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0" y="476250"/>
          <a:ext cx="1395413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</xdr:row>
      <xdr:rowOff>0</xdr:rowOff>
    </xdr:from>
    <xdr:to>
      <xdr:col>11</xdr:col>
      <xdr:colOff>14288</xdr:colOff>
      <xdr:row>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CxnSpPr/>
      </xdr:nvCxnSpPr>
      <xdr:spPr>
        <a:xfrm>
          <a:off x="6838950" y="476250"/>
          <a:ext cx="1395413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0" y="32099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0" y="32099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0" y="33813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0" y="31718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15</xdr:row>
      <xdr:rowOff>0</xdr:rowOff>
    </xdr:from>
    <xdr:to>
      <xdr:col>2</xdr:col>
      <xdr:colOff>485775</xdr:colOff>
      <xdr:row>16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514350" y="3200400"/>
          <a:ext cx="8858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1</xdr:col>
      <xdr:colOff>352425</xdr:colOff>
      <xdr:row>2</xdr:row>
      <xdr:rowOff>0</xdr:rowOff>
    </xdr:from>
    <xdr:to>
      <xdr:col>2</xdr:col>
      <xdr:colOff>485775</xdr:colOff>
      <xdr:row>3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514350" y="466725"/>
          <a:ext cx="8858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750094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0" y="466725"/>
          <a:ext cx="912019" cy="3810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750094</xdr:colOff>
      <xdr:row>17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0" y="2933700"/>
          <a:ext cx="912019" cy="3810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914400</xdr:colOff>
      <xdr:row>4</xdr:row>
      <xdr:rowOff>38100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Arrowheads="1"/>
        </xdr:cNvSpPr>
      </xdr:nvSpPr>
      <xdr:spPr bwMode="auto">
        <a:xfrm>
          <a:off x="0" y="647700"/>
          <a:ext cx="9144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会計別</a:t>
          </a:r>
        </a:p>
      </xdr:txBody>
    </xdr:sp>
    <xdr:clientData/>
  </xdr:twoCellAnchor>
  <xdr:twoCellAnchor>
    <xdr:from>
      <xdr:col>0</xdr:col>
      <xdr:colOff>657225</xdr:colOff>
      <xdr:row>1</xdr:row>
      <xdr:rowOff>152401</xdr:rowOff>
    </xdr:from>
    <xdr:to>
      <xdr:col>1</xdr:col>
      <xdr:colOff>114300</xdr:colOff>
      <xdr:row>2</xdr:row>
      <xdr:rowOff>190501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657225" y="419101"/>
          <a:ext cx="8096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借入先別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19050</xdr:rowOff>
    </xdr:from>
    <xdr:to>
      <xdr:col>2</xdr:col>
      <xdr:colOff>0</xdr:colOff>
      <xdr:row>3</xdr:row>
      <xdr:rowOff>38100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11715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1</xdr:col>
      <xdr:colOff>247650</xdr:colOff>
      <xdr:row>4</xdr:row>
      <xdr:rowOff>0</xdr:rowOff>
    </xdr:to>
    <xdr:sp macro="" textlink="">
      <xdr:nvSpPr>
        <xdr:cNvPr id="12" name="Rectangle 3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>
          <a:spLocks noChangeArrowheads="1"/>
        </xdr:cNvSpPr>
      </xdr:nvSpPr>
      <xdr:spPr bwMode="auto">
        <a:xfrm>
          <a:off x="28575" y="619125"/>
          <a:ext cx="13525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114300</xdr:rowOff>
    </xdr:from>
    <xdr:to>
      <xdr:col>1</xdr:col>
      <xdr:colOff>1181100</xdr:colOff>
      <xdr:row>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0" y="714375"/>
          <a:ext cx="14478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CxnSpPr/>
      </xdr:nvCxnSpPr>
      <xdr:spPr>
        <a:xfrm>
          <a:off x="0" y="438150"/>
          <a:ext cx="1819275" cy="50482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2</xdr:col>
      <xdr:colOff>133350</xdr:colOff>
      <xdr:row>3</xdr:row>
      <xdr:rowOff>104775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1028700" y="438150"/>
          <a:ext cx="504825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9525</xdr:colOff>
      <xdr:row>5</xdr:row>
      <xdr:rowOff>161925</xdr:rowOff>
    </xdr:from>
    <xdr:to>
      <xdr:col>0</xdr:col>
      <xdr:colOff>885825</xdr:colOff>
      <xdr:row>7</xdr:row>
      <xdr:rowOff>0</xdr:rowOff>
    </xdr:to>
    <xdr:sp macro="" textlink="">
      <xdr:nvSpPr>
        <xdr:cNvPr id="103" name="Rectangle 172">
          <a:extLst>
            <a:ext uri="{FF2B5EF4-FFF2-40B4-BE49-F238E27FC236}">
              <a16:creationId xmlns:a16="http://schemas.microsoft.com/office/drawing/2014/main" id="{00000000-0008-0000-1300-000067000000}"/>
            </a:ext>
          </a:extLst>
        </xdr:cNvPr>
        <xdr:cNvSpPr>
          <a:spLocks noChangeArrowheads="1"/>
        </xdr:cNvSpPr>
      </xdr:nvSpPr>
      <xdr:spPr bwMode="auto">
        <a:xfrm>
          <a:off x="9525" y="1143000"/>
          <a:ext cx="876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2</xdr:col>
      <xdr:colOff>356906</xdr:colOff>
      <xdr:row>18</xdr:row>
      <xdr:rowOff>4763</xdr:rowOff>
    </xdr:from>
    <xdr:to>
      <xdr:col>3</xdr:col>
      <xdr:colOff>374836</xdr:colOff>
      <xdr:row>19</xdr:row>
      <xdr:rowOff>27175</xdr:rowOff>
    </xdr:to>
    <xdr:sp macro="" textlink="">
      <xdr:nvSpPr>
        <xdr:cNvPr id="14" name="Rectangle 7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Arrowheads="1"/>
        </xdr:cNvSpPr>
      </xdr:nvSpPr>
      <xdr:spPr bwMode="auto">
        <a:xfrm>
          <a:off x="1404656" y="3595688"/>
          <a:ext cx="417980" cy="2224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19050</xdr:colOff>
      <xdr:row>19</xdr:row>
      <xdr:rowOff>0</xdr:rowOff>
    </xdr:from>
    <xdr:to>
      <xdr:col>2</xdr:col>
      <xdr:colOff>276225</xdr:colOff>
      <xdr:row>20</xdr:row>
      <xdr:rowOff>85724</xdr:rowOff>
    </xdr:to>
    <xdr:sp macro="" textlink="">
      <xdr:nvSpPr>
        <xdr:cNvPr id="15" name="Rectangle 8">
          <a:extLst>
            <a:ext uri="{FF2B5EF4-FFF2-40B4-BE49-F238E27FC236}">
              <a16:creationId xmlns:a16="http://schemas.microsoft.com/office/drawing/2014/main" id="{00000000-0008-0000-1300-0000DD000000}"/>
            </a:ext>
          </a:extLst>
        </xdr:cNvPr>
        <xdr:cNvSpPr>
          <a:spLocks noChangeArrowheads="1"/>
        </xdr:cNvSpPr>
      </xdr:nvSpPr>
      <xdr:spPr bwMode="auto">
        <a:xfrm>
          <a:off x="19050" y="3790950"/>
          <a:ext cx="1304925" cy="2857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商品大分類</a:t>
          </a:r>
        </a:p>
      </xdr:txBody>
    </xdr:sp>
    <xdr:clientData/>
  </xdr:twoCellAnchor>
  <xdr:twoCellAnchor>
    <xdr:from>
      <xdr:col>0</xdr:col>
      <xdr:colOff>0</xdr:colOff>
      <xdr:row>18</xdr:row>
      <xdr:rowOff>8021</xdr:rowOff>
    </xdr:from>
    <xdr:to>
      <xdr:col>3</xdr:col>
      <xdr:colOff>397328</xdr:colOff>
      <xdr:row>19</xdr:row>
      <xdr:rowOff>195943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300-000095000000}"/>
            </a:ext>
          </a:extLst>
        </xdr:cNvPr>
        <xdr:cNvCxnSpPr/>
      </xdr:nvCxnSpPr>
      <xdr:spPr>
        <a:xfrm>
          <a:off x="0" y="3598946"/>
          <a:ext cx="1845128" cy="387947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4330</xdr:colOff>
      <xdr:row>2</xdr:row>
      <xdr:rowOff>4329</xdr:rowOff>
    </xdr:from>
    <xdr:to>
      <xdr:col>2</xdr:col>
      <xdr:colOff>1360</xdr:colOff>
      <xdr:row>7</xdr:row>
      <xdr:rowOff>5443</xdr:rowOff>
    </xdr:to>
    <xdr:cxnSp macro="">
      <xdr:nvCxnSpPr>
        <xdr:cNvPr id="4" name="直線コネクタ 3"/>
        <xdr:cNvCxnSpPr/>
      </xdr:nvCxnSpPr>
      <xdr:spPr>
        <a:xfrm>
          <a:off x="4330" y="445943"/>
          <a:ext cx="1044780" cy="910318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495300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133350</xdr:colOff>
      <xdr:row>2</xdr:row>
      <xdr:rowOff>228600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476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2" name="IMG_24" descr="ecblank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3" name="IMG_25" descr="ecblank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4" name="IMG_26" descr="ecblank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5" name="IMG_27" descr="ecblank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6" name="IMG_28" descr="ecblank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7" name="IMG_29" descr="ecblank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8" name="IMG_26" descr="ecblank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9" name="IMG_29" descr="ecblank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0" name="IMG_26" descr="ecblank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1" name="IMG_29" descr="ecblank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" name="IMG_26" descr="ecblank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3" name="IMG_29" descr="ecblank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4" name="IMG_26" descr="ecblank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5" name="IMG_29" descr="ecblank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6" name="IMG_26" descr="ecblank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3819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7" name="IMG_26" descr="ecblank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8" name="IMG_26" descr="ecblank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9" name="IMG_26" descr="ecblank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20" name="IMG_29" descr="ecblank">
          <a:extLst>
            <a:ext uri="{FF2B5EF4-FFF2-40B4-BE49-F238E27FC236}">
              <a16:creationId xmlns:a16="http://schemas.microsoft.com/office/drawing/2014/main" id="{00000000-0008-0000-1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21" name="IMG_29" descr="ecblank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2" name="IMG_29" descr="ecblank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3" name="IMG_29" descr="ecblank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24" name="IMG_26" descr="ecblank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5248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25" name="IMG_26" descr="ecblank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581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6" name="IMG_26" descr="ecblank">
          <a:extLst>
            <a:ext uri="{FF2B5EF4-FFF2-40B4-BE49-F238E27FC236}">
              <a16:creationId xmlns:a16="http://schemas.microsoft.com/office/drawing/2014/main" id="{00000000-0008-0000-1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7" name="IMG_24" descr="ecblank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8" name="IMG_25" descr="ecblank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9" name="IMG_26" descr="ecblank">
          <a:extLst>
            <a:ext uri="{FF2B5EF4-FFF2-40B4-BE49-F238E27FC236}">
              <a16:creationId xmlns:a16="http://schemas.microsoft.com/office/drawing/2014/main" id="{00000000-0008-0000-16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0" name="IMG_27" descr="ecblank">
          <a:extLst>
            <a:ext uri="{FF2B5EF4-FFF2-40B4-BE49-F238E27FC236}">
              <a16:creationId xmlns:a16="http://schemas.microsoft.com/office/drawing/2014/main" id="{00000000-0008-0000-16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1" name="IMG_28" descr="ecblank">
          <a:extLst>
            <a:ext uri="{FF2B5EF4-FFF2-40B4-BE49-F238E27FC236}">
              <a16:creationId xmlns:a16="http://schemas.microsoft.com/office/drawing/2014/main" id="{00000000-0008-0000-1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2" name="IMG_29" descr="ecblank">
          <a:extLst>
            <a:ext uri="{FF2B5EF4-FFF2-40B4-BE49-F238E27FC236}">
              <a16:creationId xmlns:a16="http://schemas.microsoft.com/office/drawing/2014/main" id="{00000000-0008-0000-16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3" name="IMG_26" descr="ecblank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4" name="IMG_29" descr="ecblank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5" name="IMG_26" descr="ecblank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6" name="IMG_29" descr="ecblank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7" name="IMG_26" descr="ecblank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8" name="IMG_29" descr="ecblank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9" name="IMG_26" descr="ecblank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0" name="IMG_29" descr="ecblank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1" name="IMG_26" descr="ecblank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2" name="IMG_26" descr="ecblank">
          <a:extLst>
            <a:ext uri="{FF2B5EF4-FFF2-40B4-BE49-F238E27FC236}">
              <a16:creationId xmlns:a16="http://schemas.microsoft.com/office/drawing/2014/main" id="{00000000-0008-0000-16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3" name="IMG_26" descr="ecblank">
          <a:extLst>
            <a:ext uri="{FF2B5EF4-FFF2-40B4-BE49-F238E27FC236}">
              <a16:creationId xmlns:a16="http://schemas.microsoft.com/office/drawing/2014/main" id="{00000000-0008-0000-16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4" name="IMG_26" descr="ecblank">
          <a:extLst>
            <a:ext uri="{FF2B5EF4-FFF2-40B4-BE49-F238E27FC236}">
              <a16:creationId xmlns:a16="http://schemas.microsoft.com/office/drawing/2014/main" id="{00000000-0008-0000-16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5" name="IMG_29" descr="ecblank">
          <a:extLst>
            <a:ext uri="{FF2B5EF4-FFF2-40B4-BE49-F238E27FC236}">
              <a16:creationId xmlns:a16="http://schemas.microsoft.com/office/drawing/2014/main" id="{00000000-0008-0000-16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6" name="IMG_29" descr="ecblank">
          <a:extLst>
            <a:ext uri="{FF2B5EF4-FFF2-40B4-BE49-F238E27FC236}">
              <a16:creationId xmlns:a16="http://schemas.microsoft.com/office/drawing/2014/main" id="{00000000-0008-0000-16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7" name="IMG_29" descr="ecblank">
          <a:extLst>
            <a:ext uri="{FF2B5EF4-FFF2-40B4-BE49-F238E27FC236}">
              <a16:creationId xmlns:a16="http://schemas.microsoft.com/office/drawing/2014/main" id="{00000000-0008-0000-16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8" name="IMG_29" descr="ecblank">
          <a:extLst>
            <a:ext uri="{FF2B5EF4-FFF2-40B4-BE49-F238E27FC236}">
              <a16:creationId xmlns:a16="http://schemas.microsoft.com/office/drawing/2014/main" id="{00000000-0008-0000-16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9" name="IMG_26" descr="ecblank">
          <a:extLst>
            <a:ext uri="{FF2B5EF4-FFF2-40B4-BE49-F238E27FC236}">
              <a16:creationId xmlns:a16="http://schemas.microsoft.com/office/drawing/2014/main" id="{00000000-0008-0000-16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50" name="IMG_26" descr="ecblank">
          <a:extLst>
            <a:ext uri="{FF2B5EF4-FFF2-40B4-BE49-F238E27FC236}">
              <a16:creationId xmlns:a16="http://schemas.microsoft.com/office/drawing/2014/main" id="{00000000-0008-0000-16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581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1" name="IMG_26" descr="ecblank">
          <a:extLst>
            <a:ext uri="{FF2B5EF4-FFF2-40B4-BE49-F238E27FC236}">
              <a16:creationId xmlns:a16="http://schemas.microsoft.com/office/drawing/2014/main" id="{00000000-0008-0000-16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2" name="IMG_29" descr="ecblank">
          <a:extLst>
            <a:ext uri="{FF2B5EF4-FFF2-40B4-BE49-F238E27FC236}">
              <a16:creationId xmlns:a16="http://schemas.microsoft.com/office/drawing/2014/main" id="{00000000-0008-0000-16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3" name="IMG_29" descr="ecblank">
          <a:extLst>
            <a:ext uri="{FF2B5EF4-FFF2-40B4-BE49-F238E27FC236}">
              <a16:creationId xmlns:a16="http://schemas.microsoft.com/office/drawing/2014/main" id="{00000000-0008-0000-1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4" name="IMG_26" descr="ecblank">
          <a:extLst>
            <a:ext uri="{FF2B5EF4-FFF2-40B4-BE49-F238E27FC236}">
              <a16:creationId xmlns:a16="http://schemas.microsoft.com/office/drawing/2014/main" id="{00000000-0008-0000-1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5" name="IMG_29" descr="ecblank">
          <a:extLst>
            <a:ext uri="{FF2B5EF4-FFF2-40B4-BE49-F238E27FC236}">
              <a16:creationId xmlns:a16="http://schemas.microsoft.com/office/drawing/2014/main" id="{00000000-0008-0000-16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56" name="IMG_26" descr="ecblank">
          <a:extLst>
            <a:ext uri="{FF2B5EF4-FFF2-40B4-BE49-F238E27FC236}">
              <a16:creationId xmlns:a16="http://schemas.microsoft.com/office/drawing/2014/main" id="{00000000-0008-0000-16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7" name="IMG_29" descr="ecblank">
          <a:extLst>
            <a:ext uri="{FF2B5EF4-FFF2-40B4-BE49-F238E27FC236}">
              <a16:creationId xmlns:a16="http://schemas.microsoft.com/office/drawing/2014/main" id="{00000000-0008-0000-16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8" name="IMG_26" descr="ecblank">
          <a:extLst>
            <a:ext uri="{FF2B5EF4-FFF2-40B4-BE49-F238E27FC236}">
              <a16:creationId xmlns:a16="http://schemas.microsoft.com/office/drawing/2014/main" id="{00000000-0008-0000-16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59" name="IMG_29" descr="ecblank">
          <a:extLst>
            <a:ext uri="{FF2B5EF4-FFF2-40B4-BE49-F238E27FC236}">
              <a16:creationId xmlns:a16="http://schemas.microsoft.com/office/drawing/2014/main" id="{00000000-0008-0000-16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0" name="IMG_26" descr="ecblank">
          <a:extLst>
            <a:ext uri="{FF2B5EF4-FFF2-40B4-BE49-F238E27FC236}">
              <a16:creationId xmlns:a16="http://schemas.microsoft.com/office/drawing/2014/main" id="{00000000-0008-0000-16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61" name="IMG_29" descr="ecblank">
          <a:extLst>
            <a:ext uri="{FF2B5EF4-FFF2-40B4-BE49-F238E27FC236}">
              <a16:creationId xmlns:a16="http://schemas.microsoft.com/office/drawing/2014/main" id="{00000000-0008-0000-16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62" name="IMG_26" descr="ecblank">
          <a:extLst>
            <a:ext uri="{FF2B5EF4-FFF2-40B4-BE49-F238E27FC236}">
              <a16:creationId xmlns:a16="http://schemas.microsoft.com/office/drawing/2014/main" id="{00000000-0008-0000-16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3" name="IMG_29" descr="ecblank">
          <a:extLst>
            <a:ext uri="{FF2B5EF4-FFF2-40B4-BE49-F238E27FC236}">
              <a16:creationId xmlns:a16="http://schemas.microsoft.com/office/drawing/2014/main" id="{00000000-0008-0000-16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4" name="IMG_29" descr="ecblank">
          <a:extLst>
            <a:ext uri="{FF2B5EF4-FFF2-40B4-BE49-F238E27FC236}">
              <a16:creationId xmlns:a16="http://schemas.microsoft.com/office/drawing/2014/main" id="{00000000-0008-0000-16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5" name="IMG_26" descr="ecblank">
          <a:extLst>
            <a:ext uri="{FF2B5EF4-FFF2-40B4-BE49-F238E27FC236}">
              <a16:creationId xmlns:a16="http://schemas.microsoft.com/office/drawing/2014/main" id="{00000000-0008-0000-16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6" name="IMG_26" descr="ecblank">
          <a:extLst>
            <a:ext uri="{FF2B5EF4-FFF2-40B4-BE49-F238E27FC236}">
              <a16:creationId xmlns:a16="http://schemas.microsoft.com/office/drawing/2014/main" id="{00000000-0008-0000-16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7" name="IMG_29" descr="ecblank">
          <a:extLst>
            <a:ext uri="{FF2B5EF4-FFF2-40B4-BE49-F238E27FC236}">
              <a16:creationId xmlns:a16="http://schemas.microsoft.com/office/drawing/2014/main" id="{00000000-0008-0000-16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8" name="IMG_29" descr="ecblank">
          <a:extLst>
            <a:ext uri="{FF2B5EF4-FFF2-40B4-BE49-F238E27FC236}">
              <a16:creationId xmlns:a16="http://schemas.microsoft.com/office/drawing/2014/main" id="{00000000-0008-0000-16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9" name="IMG_26" descr="ecblank">
          <a:extLst>
            <a:ext uri="{FF2B5EF4-FFF2-40B4-BE49-F238E27FC236}">
              <a16:creationId xmlns:a16="http://schemas.microsoft.com/office/drawing/2014/main" id="{00000000-0008-0000-16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0" name="IMG_29" descr="ecblank">
          <a:extLst>
            <a:ext uri="{FF2B5EF4-FFF2-40B4-BE49-F238E27FC236}">
              <a16:creationId xmlns:a16="http://schemas.microsoft.com/office/drawing/2014/main" id="{00000000-0008-0000-16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71" name="IMG_26" descr="ecblank">
          <a:extLst>
            <a:ext uri="{FF2B5EF4-FFF2-40B4-BE49-F238E27FC236}">
              <a16:creationId xmlns:a16="http://schemas.microsoft.com/office/drawing/2014/main" id="{00000000-0008-0000-16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2" name="IMG_29" descr="ecblank">
          <a:extLst>
            <a:ext uri="{FF2B5EF4-FFF2-40B4-BE49-F238E27FC236}">
              <a16:creationId xmlns:a16="http://schemas.microsoft.com/office/drawing/2014/main" id="{00000000-0008-0000-16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3" name="IMG_26" descr="ecblank">
          <a:extLst>
            <a:ext uri="{FF2B5EF4-FFF2-40B4-BE49-F238E27FC236}">
              <a16:creationId xmlns:a16="http://schemas.microsoft.com/office/drawing/2014/main" id="{00000000-0008-0000-16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4" name="IMG_29" descr="ecblank">
          <a:extLst>
            <a:ext uri="{FF2B5EF4-FFF2-40B4-BE49-F238E27FC236}">
              <a16:creationId xmlns:a16="http://schemas.microsoft.com/office/drawing/2014/main" id="{00000000-0008-0000-16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5" name="IMG_26" descr="ecblank">
          <a:extLst>
            <a:ext uri="{FF2B5EF4-FFF2-40B4-BE49-F238E27FC236}">
              <a16:creationId xmlns:a16="http://schemas.microsoft.com/office/drawing/2014/main" id="{00000000-0008-0000-16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6" name="IMG_29" descr="ecblank">
          <a:extLst>
            <a:ext uri="{FF2B5EF4-FFF2-40B4-BE49-F238E27FC236}">
              <a16:creationId xmlns:a16="http://schemas.microsoft.com/office/drawing/2014/main" id="{00000000-0008-0000-16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77" name="IMG_26" descr="ecblank">
          <a:extLst>
            <a:ext uri="{FF2B5EF4-FFF2-40B4-BE49-F238E27FC236}">
              <a16:creationId xmlns:a16="http://schemas.microsoft.com/office/drawing/2014/main" id="{00000000-0008-0000-16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8" name="IMG_29" descr="ecblank">
          <a:extLst>
            <a:ext uri="{FF2B5EF4-FFF2-40B4-BE49-F238E27FC236}">
              <a16:creationId xmlns:a16="http://schemas.microsoft.com/office/drawing/2014/main" id="{00000000-0008-0000-16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9" name="IMG_29" descr="ecblank">
          <a:extLst>
            <a:ext uri="{FF2B5EF4-FFF2-40B4-BE49-F238E27FC236}">
              <a16:creationId xmlns:a16="http://schemas.microsoft.com/office/drawing/2014/main" id="{00000000-0008-0000-16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0" name="IMG_26" descr="ecblank">
          <a:extLst>
            <a:ext uri="{FF2B5EF4-FFF2-40B4-BE49-F238E27FC236}">
              <a16:creationId xmlns:a16="http://schemas.microsoft.com/office/drawing/2014/main" id="{00000000-0008-0000-16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1" name="IMG_26" descr="ecblank">
          <a:extLst>
            <a:ext uri="{FF2B5EF4-FFF2-40B4-BE49-F238E27FC236}">
              <a16:creationId xmlns:a16="http://schemas.microsoft.com/office/drawing/2014/main" id="{00000000-0008-0000-16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2" name="IMG_29" descr="ecblank">
          <a:extLst>
            <a:ext uri="{FF2B5EF4-FFF2-40B4-BE49-F238E27FC236}">
              <a16:creationId xmlns:a16="http://schemas.microsoft.com/office/drawing/2014/main" id="{00000000-0008-0000-16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3" name="IMG_29" descr="ecblank">
          <a:extLst>
            <a:ext uri="{FF2B5EF4-FFF2-40B4-BE49-F238E27FC236}">
              <a16:creationId xmlns:a16="http://schemas.microsoft.com/office/drawing/2014/main" id="{00000000-0008-0000-16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84" name="IMG_26" descr="ecblank">
          <a:extLst>
            <a:ext uri="{FF2B5EF4-FFF2-40B4-BE49-F238E27FC236}">
              <a16:creationId xmlns:a16="http://schemas.microsoft.com/office/drawing/2014/main" id="{00000000-0008-0000-16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85" name="IMG_26" descr="ecblank">
          <a:extLst>
            <a:ext uri="{FF2B5EF4-FFF2-40B4-BE49-F238E27FC236}">
              <a16:creationId xmlns:a16="http://schemas.microsoft.com/office/drawing/2014/main" id="{00000000-0008-0000-16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6" name="IMG_29" descr="ecblank">
          <a:extLst>
            <a:ext uri="{FF2B5EF4-FFF2-40B4-BE49-F238E27FC236}">
              <a16:creationId xmlns:a16="http://schemas.microsoft.com/office/drawing/2014/main" id="{00000000-0008-0000-16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7" name="IMG_29" descr="ecblank">
          <a:extLst>
            <a:ext uri="{FF2B5EF4-FFF2-40B4-BE49-F238E27FC236}">
              <a16:creationId xmlns:a16="http://schemas.microsoft.com/office/drawing/2014/main" id="{00000000-0008-0000-16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8" name="IMG_29" descr="ecblank">
          <a:extLst>
            <a:ext uri="{FF2B5EF4-FFF2-40B4-BE49-F238E27FC236}">
              <a16:creationId xmlns:a16="http://schemas.microsoft.com/office/drawing/2014/main" id="{00000000-0008-0000-16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9" name="IMG_29" descr="ecblank">
          <a:extLst>
            <a:ext uri="{FF2B5EF4-FFF2-40B4-BE49-F238E27FC236}">
              <a16:creationId xmlns:a16="http://schemas.microsoft.com/office/drawing/2014/main" id="{00000000-0008-0000-16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54" name="IMG_26" descr="ecblank">
          <a:extLst>
            <a:ext uri="{FF2B5EF4-FFF2-40B4-BE49-F238E27FC236}">
              <a16:creationId xmlns:a16="http://schemas.microsoft.com/office/drawing/2014/main" id="{00000000-0008-0000-16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55" name="IMG_29" descr="ecblank">
          <a:extLst>
            <a:ext uri="{FF2B5EF4-FFF2-40B4-BE49-F238E27FC236}">
              <a16:creationId xmlns:a16="http://schemas.microsoft.com/office/drawing/2014/main" id="{00000000-0008-0000-16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56" name="IMG_26" descr="ecblank">
          <a:extLst>
            <a:ext uri="{FF2B5EF4-FFF2-40B4-BE49-F238E27FC236}">
              <a16:creationId xmlns:a16="http://schemas.microsoft.com/office/drawing/2014/main" id="{00000000-0008-0000-16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57" name="IMG_29" descr="ecblank">
          <a:extLst>
            <a:ext uri="{FF2B5EF4-FFF2-40B4-BE49-F238E27FC236}">
              <a16:creationId xmlns:a16="http://schemas.microsoft.com/office/drawing/2014/main" id="{00000000-0008-0000-16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58" name="IMG_26" descr="ecblank">
          <a:extLst>
            <a:ext uri="{FF2B5EF4-FFF2-40B4-BE49-F238E27FC236}">
              <a16:creationId xmlns:a16="http://schemas.microsoft.com/office/drawing/2014/main" id="{00000000-0008-0000-16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59" name="IMG_29" descr="ecblank">
          <a:extLst>
            <a:ext uri="{FF2B5EF4-FFF2-40B4-BE49-F238E27FC236}">
              <a16:creationId xmlns:a16="http://schemas.microsoft.com/office/drawing/2014/main" id="{00000000-0008-0000-16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60" name="IMG_26" descr="ecblank">
          <a:extLst>
            <a:ext uri="{FF2B5EF4-FFF2-40B4-BE49-F238E27FC236}">
              <a16:creationId xmlns:a16="http://schemas.microsoft.com/office/drawing/2014/main" id="{00000000-0008-0000-16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61" name="IMG_29" descr="ecblank">
          <a:extLst>
            <a:ext uri="{FF2B5EF4-FFF2-40B4-BE49-F238E27FC236}">
              <a16:creationId xmlns:a16="http://schemas.microsoft.com/office/drawing/2014/main" id="{00000000-0008-0000-16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62" name="IMG_26" descr="ecblank">
          <a:extLst>
            <a:ext uri="{FF2B5EF4-FFF2-40B4-BE49-F238E27FC236}">
              <a16:creationId xmlns:a16="http://schemas.microsoft.com/office/drawing/2014/main" id="{00000000-0008-0000-16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63" name="IMG_29" descr="ecblank">
          <a:extLst>
            <a:ext uri="{FF2B5EF4-FFF2-40B4-BE49-F238E27FC236}">
              <a16:creationId xmlns:a16="http://schemas.microsoft.com/office/drawing/2014/main" id="{00000000-0008-0000-16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64" name="IMG_29" descr="ecblank">
          <a:extLst>
            <a:ext uri="{FF2B5EF4-FFF2-40B4-BE49-F238E27FC236}">
              <a16:creationId xmlns:a16="http://schemas.microsoft.com/office/drawing/2014/main" id="{00000000-0008-0000-16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165" name="IMG_26" descr="ecblank">
          <a:extLst>
            <a:ext uri="{FF2B5EF4-FFF2-40B4-BE49-F238E27FC236}">
              <a16:creationId xmlns:a16="http://schemas.microsoft.com/office/drawing/2014/main" id="{00000000-0008-0000-16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66" name="IMG_26" descr="ecblank">
          <a:extLst>
            <a:ext uri="{FF2B5EF4-FFF2-40B4-BE49-F238E27FC236}">
              <a16:creationId xmlns:a16="http://schemas.microsoft.com/office/drawing/2014/main" id="{00000000-0008-0000-16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67" name="IMG_26" descr="ecblank">
          <a:extLst>
            <a:ext uri="{FF2B5EF4-FFF2-40B4-BE49-F238E27FC236}">
              <a16:creationId xmlns:a16="http://schemas.microsoft.com/office/drawing/2014/main" id="{00000000-0008-0000-16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68" name="IMG_29" descr="ecblank">
          <a:extLst>
            <a:ext uri="{FF2B5EF4-FFF2-40B4-BE49-F238E27FC236}">
              <a16:creationId xmlns:a16="http://schemas.microsoft.com/office/drawing/2014/main" id="{00000000-0008-0000-16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69" name="IMG_26" descr="ecblank">
          <a:extLst>
            <a:ext uri="{FF2B5EF4-FFF2-40B4-BE49-F238E27FC236}">
              <a16:creationId xmlns:a16="http://schemas.microsoft.com/office/drawing/2014/main" id="{00000000-0008-0000-16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70" name="IMG_29" descr="ecblank">
          <a:extLst>
            <a:ext uri="{FF2B5EF4-FFF2-40B4-BE49-F238E27FC236}">
              <a16:creationId xmlns:a16="http://schemas.microsoft.com/office/drawing/2014/main" id="{00000000-0008-0000-16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1" name="IMG_26" descr="ecblank">
          <a:extLst>
            <a:ext uri="{FF2B5EF4-FFF2-40B4-BE49-F238E27FC236}">
              <a16:creationId xmlns:a16="http://schemas.microsoft.com/office/drawing/2014/main" id="{00000000-0008-0000-16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72" name="IMG_29" descr="ecblank">
          <a:extLst>
            <a:ext uri="{FF2B5EF4-FFF2-40B4-BE49-F238E27FC236}">
              <a16:creationId xmlns:a16="http://schemas.microsoft.com/office/drawing/2014/main" id="{00000000-0008-0000-16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3" name="IMG_26" descr="ecblank">
          <a:extLst>
            <a:ext uri="{FF2B5EF4-FFF2-40B4-BE49-F238E27FC236}">
              <a16:creationId xmlns:a16="http://schemas.microsoft.com/office/drawing/2014/main" id="{00000000-0008-0000-16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74" name="IMG_29" descr="ecblank">
          <a:extLst>
            <a:ext uri="{FF2B5EF4-FFF2-40B4-BE49-F238E27FC236}">
              <a16:creationId xmlns:a16="http://schemas.microsoft.com/office/drawing/2014/main" id="{00000000-0008-0000-16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75" name="IMG_26" descr="ecblank">
          <a:extLst>
            <a:ext uri="{FF2B5EF4-FFF2-40B4-BE49-F238E27FC236}">
              <a16:creationId xmlns:a16="http://schemas.microsoft.com/office/drawing/2014/main" id="{00000000-0008-0000-16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76" name="IMG_29" descr="ecblank">
          <a:extLst>
            <a:ext uri="{FF2B5EF4-FFF2-40B4-BE49-F238E27FC236}">
              <a16:creationId xmlns:a16="http://schemas.microsoft.com/office/drawing/2014/main" id="{00000000-0008-0000-16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77" name="IMG_29" descr="ecblank">
          <a:extLst>
            <a:ext uri="{FF2B5EF4-FFF2-40B4-BE49-F238E27FC236}">
              <a16:creationId xmlns:a16="http://schemas.microsoft.com/office/drawing/2014/main" id="{00000000-0008-0000-16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8" name="IMG_26" descr="ecblank">
          <a:extLst>
            <a:ext uri="{FF2B5EF4-FFF2-40B4-BE49-F238E27FC236}">
              <a16:creationId xmlns:a16="http://schemas.microsoft.com/office/drawing/2014/main" id="{00000000-0008-0000-16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9" name="IMG_26" descr="ecblank">
          <a:extLst>
            <a:ext uri="{FF2B5EF4-FFF2-40B4-BE49-F238E27FC236}">
              <a16:creationId xmlns:a16="http://schemas.microsoft.com/office/drawing/2014/main" id="{00000000-0008-0000-16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80" name="IMG_29" descr="ecblank">
          <a:extLst>
            <a:ext uri="{FF2B5EF4-FFF2-40B4-BE49-F238E27FC236}">
              <a16:creationId xmlns:a16="http://schemas.microsoft.com/office/drawing/2014/main" id="{00000000-0008-0000-16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81" name="IMG_29" descr="ecblank">
          <a:extLst>
            <a:ext uri="{FF2B5EF4-FFF2-40B4-BE49-F238E27FC236}">
              <a16:creationId xmlns:a16="http://schemas.microsoft.com/office/drawing/2014/main" id="{00000000-0008-0000-16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2" name="IMG_26" descr="ecblank">
          <a:extLst>
            <a:ext uri="{FF2B5EF4-FFF2-40B4-BE49-F238E27FC236}">
              <a16:creationId xmlns:a16="http://schemas.microsoft.com/office/drawing/2014/main" id="{00000000-0008-0000-16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83" name="IMG_29" descr="ecblank">
          <a:extLst>
            <a:ext uri="{FF2B5EF4-FFF2-40B4-BE49-F238E27FC236}">
              <a16:creationId xmlns:a16="http://schemas.microsoft.com/office/drawing/2014/main" id="{00000000-0008-0000-16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84" name="IMG_26" descr="ecblank">
          <a:extLst>
            <a:ext uri="{FF2B5EF4-FFF2-40B4-BE49-F238E27FC236}">
              <a16:creationId xmlns:a16="http://schemas.microsoft.com/office/drawing/2014/main" id="{00000000-0008-0000-16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85" name="IMG_29" descr="ecblank">
          <a:extLst>
            <a:ext uri="{FF2B5EF4-FFF2-40B4-BE49-F238E27FC236}">
              <a16:creationId xmlns:a16="http://schemas.microsoft.com/office/drawing/2014/main" id="{00000000-0008-0000-16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6" name="IMG_26" descr="ecblank">
          <a:extLst>
            <a:ext uri="{FF2B5EF4-FFF2-40B4-BE49-F238E27FC236}">
              <a16:creationId xmlns:a16="http://schemas.microsoft.com/office/drawing/2014/main" id="{00000000-0008-0000-16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87" name="IMG_29" descr="ecblank">
          <a:extLst>
            <a:ext uri="{FF2B5EF4-FFF2-40B4-BE49-F238E27FC236}">
              <a16:creationId xmlns:a16="http://schemas.microsoft.com/office/drawing/2014/main" id="{00000000-0008-0000-16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8" name="IMG_26" descr="ecblank">
          <a:extLst>
            <a:ext uri="{FF2B5EF4-FFF2-40B4-BE49-F238E27FC236}">
              <a16:creationId xmlns:a16="http://schemas.microsoft.com/office/drawing/2014/main" id="{00000000-0008-0000-16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89" name="IMG_29" descr="ecblank">
          <a:extLst>
            <a:ext uri="{FF2B5EF4-FFF2-40B4-BE49-F238E27FC236}">
              <a16:creationId xmlns:a16="http://schemas.microsoft.com/office/drawing/2014/main" id="{00000000-0008-0000-16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90" name="IMG_26" descr="ecblank">
          <a:extLst>
            <a:ext uri="{FF2B5EF4-FFF2-40B4-BE49-F238E27FC236}">
              <a16:creationId xmlns:a16="http://schemas.microsoft.com/office/drawing/2014/main" id="{00000000-0008-0000-16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91" name="IMG_29" descr="ecblank">
          <a:extLst>
            <a:ext uri="{FF2B5EF4-FFF2-40B4-BE49-F238E27FC236}">
              <a16:creationId xmlns:a16="http://schemas.microsoft.com/office/drawing/2014/main" id="{00000000-0008-0000-16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92" name="IMG_29" descr="ecblank">
          <a:extLst>
            <a:ext uri="{FF2B5EF4-FFF2-40B4-BE49-F238E27FC236}">
              <a16:creationId xmlns:a16="http://schemas.microsoft.com/office/drawing/2014/main" id="{00000000-0008-0000-16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3" name="IMG_26" descr="ecblank">
          <a:extLst>
            <a:ext uri="{FF2B5EF4-FFF2-40B4-BE49-F238E27FC236}">
              <a16:creationId xmlns:a16="http://schemas.microsoft.com/office/drawing/2014/main" id="{00000000-0008-0000-16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4" name="IMG_26" descr="ecblank">
          <a:extLst>
            <a:ext uri="{FF2B5EF4-FFF2-40B4-BE49-F238E27FC236}">
              <a16:creationId xmlns:a16="http://schemas.microsoft.com/office/drawing/2014/main" id="{00000000-0008-0000-16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95" name="IMG_29" descr="ecblank">
          <a:extLst>
            <a:ext uri="{FF2B5EF4-FFF2-40B4-BE49-F238E27FC236}">
              <a16:creationId xmlns:a16="http://schemas.microsoft.com/office/drawing/2014/main" id="{00000000-0008-0000-16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96" name="IMG_29" descr="ecblank">
          <a:extLst>
            <a:ext uri="{FF2B5EF4-FFF2-40B4-BE49-F238E27FC236}">
              <a16:creationId xmlns:a16="http://schemas.microsoft.com/office/drawing/2014/main" id="{00000000-0008-0000-16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7" name="IMG_26" descr="ecblank">
          <a:extLst>
            <a:ext uri="{FF2B5EF4-FFF2-40B4-BE49-F238E27FC236}">
              <a16:creationId xmlns:a16="http://schemas.microsoft.com/office/drawing/2014/main" id="{00000000-0008-0000-16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98" name="IMG_29" descr="ecblank">
          <a:extLst>
            <a:ext uri="{FF2B5EF4-FFF2-40B4-BE49-F238E27FC236}">
              <a16:creationId xmlns:a16="http://schemas.microsoft.com/office/drawing/2014/main" id="{00000000-0008-0000-16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99" name="IMG_26" descr="ecblank">
          <a:extLst>
            <a:ext uri="{FF2B5EF4-FFF2-40B4-BE49-F238E27FC236}">
              <a16:creationId xmlns:a16="http://schemas.microsoft.com/office/drawing/2014/main" id="{00000000-0008-0000-16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00" name="IMG_29" descr="ecblank">
          <a:extLst>
            <a:ext uri="{FF2B5EF4-FFF2-40B4-BE49-F238E27FC236}">
              <a16:creationId xmlns:a16="http://schemas.microsoft.com/office/drawing/2014/main" id="{00000000-0008-0000-16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1" name="IMG_26" descr="ecblank">
          <a:extLst>
            <a:ext uri="{FF2B5EF4-FFF2-40B4-BE49-F238E27FC236}">
              <a16:creationId xmlns:a16="http://schemas.microsoft.com/office/drawing/2014/main" id="{00000000-0008-0000-16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02" name="IMG_29" descr="ecblank">
          <a:extLst>
            <a:ext uri="{FF2B5EF4-FFF2-40B4-BE49-F238E27FC236}">
              <a16:creationId xmlns:a16="http://schemas.microsoft.com/office/drawing/2014/main" id="{00000000-0008-0000-16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3" name="IMG_26" descr="ecblank">
          <a:extLst>
            <a:ext uri="{FF2B5EF4-FFF2-40B4-BE49-F238E27FC236}">
              <a16:creationId xmlns:a16="http://schemas.microsoft.com/office/drawing/2014/main" id="{00000000-0008-0000-16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04" name="IMG_29" descr="ecblank">
          <a:extLst>
            <a:ext uri="{FF2B5EF4-FFF2-40B4-BE49-F238E27FC236}">
              <a16:creationId xmlns:a16="http://schemas.microsoft.com/office/drawing/2014/main" id="{00000000-0008-0000-16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05" name="IMG_26" descr="ecblank">
          <a:extLst>
            <a:ext uri="{FF2B5EF4-FFF2-40B4-BE49-F238E27FC236}">
              <a16:creationId xmlns:a16="http://schemas.microsoft.com/office/drawing/2014/main" id="{00000000-0008-0000-16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06" name="IMG_29" descr="ecblank">
          <a:extLst>
            <a:ext uri="{FF2B5EF4-FFF2-40B4-BE49-F238E27FC236}">
              <a16:creationId xmlns:a16="http://schemas.microsoft.com/office/drawing/2014/main" id="{00000000-0008-0000-16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07" name="IMG_29" descr="ecblank">
          <a:extLst>
            <a:ext uri="{FF2B5EF4-FFF2-40B4-BE49-F238E27FC236}">
              <a16:creationId xmlns:a16="http://schemas.microsoft.com/office/drawing/2014/main" id="{00000000-0008-0000-16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8" name="IMG_26" descr="ecblank">
          <a:extLst>
            <a:ext uri="{FF2B5EF4-FFF2-40B4-BE49-F238E27FC236}">
              <a16:creationId xmlns:a16="http://schemas.microsoft.com/office/drawing/2014/main" id="{00000000-0008-0000-16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9" name="IMG_26" descr="ecblank">
          <a:extLst>
            <a:ext uri="{FF2B5EF4-FFF2-40B4-BE49-F238E27FC236}">
              <a16:creationId xmlns:a16="http://schemas.microsoft.com/office/drawing/2014/main" id="{00000000-0008-0000-16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10" name="IMG_29" descr="ecblank">
          <a:extLst>
            <a:ext uri="{FF2B5EF4-FFF2-40B4-BE49-F238E27FC236}">
              <a16:creationId xmlns:a16="http://schemas.microsoft.com/office/drawing/2014/main" id="{00000000-0008-0000-16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11" name="IMG_29" descr="ecblank">
          <a:extLst>
            <a:ext uri="{FF2B5EF4-FFF2-40B4-BE49-F238E27FC236}">
              <a16:creationId xmlns:a16="http://schemas.microsoft.com/office/drawing/2014/main" id="{00000000-0008-0000-16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212" name="IMG_26" descr="ecblank">
          <a:extLst>
            <a:ext uri="{FF2B5EF4-FFF2-40B4-BE49-F238E27FC236}">
              <a16:creationId xmlns:a16="http://schemas.microsoft.com/office/drawing/2014/main" id="{00000000-0008-0000-16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13" name="IMG_26" descr="ecblank">
          <a:extLst>
            <a:ext uri="{FF2B5EF4-FFF2-40B4-BE49-F238E27FC236}">
              <a16:creationId xmlns:a16="http://schemas.microsoft.com/office/drawing/2014/main" id="{00000000-0008-0000-16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14" name="IMG_29" descr="ecblank">
          <a:extLst>
            <a:ext uri="{FF2B5EF4-FFF2-40B4-BE49-F238E27FC236}">
              <a16:creationId xmlns:a16="http://schemas.microsoft.com/office/drawing/2014/main" id="{00000000-0008-0000-16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15" name="IMG_29" descr="ecblank">
          <a:extLst>
            <a:ext uri="{FF2B5EF4-FFF2-40B4-BE49-F238E27FC236}">
              <a16:creationId xmlns:a16="http://schemas.microsoft.com/office/drawing/2014/main" id="{00000000-0008-0000-16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16" name="IMG_29" descr="ecblank">
          <a:extLst>
            <a:ext uri="{FF2B5EF4-FFF2-40B4-BE49-F238E27FC236}">
              <a16:creationId xmlns:a16="http://schemas.microsoft.com/office/drawing/2014/main" id="{00000000-0008-0000-16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17" name="IMG_29" descr="ecblank">
          <a:extLst>
            <a:ext uri="{FF2B5EF4-FFF2-40B4-BE49-F238E27FC236}">
              <a16:creationId xmlns:a16="http://schemas.microsoft.com/office/drawing/2014/main" id="{00000000-0008-0000-16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46" name="IMG_26" descr="ecblank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347" name="IMG_29" descr="ecblank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48" name="IMG_26" descr="ecblank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349" name="IMG_29" descr="ecblank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50" name="IMG_26" descr="ecblank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351" name="IMG_29" descr="ecblank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52" name="IMG_26" descr="ecblank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353" name="IMG_29" descr="ecblank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354" name="IMG_26" descr="ecblank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55" name="IMG_29" descr="ecblank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56" name="IMG_29" descr="ecblank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357" name="IMG_26" descr="ecblank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358" name="IMG_26" descr="ecblank">
          <a:extLst>
            <a:ext uri="{FF2B5EF4-FFF2-40B4-BE49-F238E27FC236}">
              <a16:creationId xmlns:a16="http://schemas.microsoft.com/office/drawing/2014/main" id="{00000000-0008-0000-16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59" name="IMG_26" descr="ecblank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60" name="IMG_29" descr="ecblank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61" name="IMG_26" descr="ecblank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62" name="IMG_29" descr="ecblank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63" name="IMG_26" descr="ecblank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64" name="IMG_29" descr="ecblank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65" name="IMG_26" descr="ecblank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66" name="IMG_29" descr="ecblank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367" name="IMG_26" descr="ecblank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368" name="IMG_29" descr="ecblank">
          <a:extLst>
            <a:ext uri="{FF2B5EF4-FFF2-40B4-BE49-F238E27FC236}">
              <a16:creationId xmlns:a16="http://schemas.microsoft.com/office/drawing/2014/main" id="{00000000-0008-0000-16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369" name="IMG_29" descr="ecblank">
          <a:extLst>
            <a:ext uri="{FF2B5EF4-FFF2-40B4-BE49-F238E27FC236}">
              <a16:creationId xmlns:a16="http://schemas.microsoft.com/office/drawing/2014/main" id="{00000000-0008-0000-16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70" name="IMG_26" descr="ecblank">
          <a:extLst>
            <a:ext uri="{FF2B5EF4-FFF2-40B4-BE49-F238E27FC236}">
              <a16:creationId xmlns:a16="http://schemas.microsoft.com/office/drawing/2014/main" id="{00000000-0008-0000-16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71" name="IMG_26" descr="ecblank">
          <a:extLst>
            <a:ext uri="{FF2B5EF4-FFF2-40B4-BE49-F238E27FC236}">
              <a16:creationId xmlns:a16="http://schemas.microsoft.com/office/drawing/2014/main" id="{00000000-0008-0000-16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372" name="IMG_29" descr="ecblank">
          <a:extLst>
            <a:ext uri="{FF2B5EF4-FFF2-40B4-BE49-F238E27FC236}">
              <a16:creationId xmlns:a16="http://schemas.microsoft.com/office/drawing/2014/main" id="{00000000-0008-0000-16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373" name="IMG_29" descr="ecblank">
          <a:extLst>
            <a:ext uri="{FF2B5EF4-FFF2-40B4-BE49-F238E27FC236}">
              <a16:creationId xmlns:a16="http://schemas.microsoft.com/office/drawing/2014/main" id="{00000000-0008-0000-16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74" name="IMG_26" descr="ecblank">
          <a:extLst>
            <a:ext uri="{FF2B5EF4-FFF2-40B4-BE49-F238E27FC236}">
              <a16:creationId xmlns:a16="http://schemas.microsoft.com/office/drawing/2014/main" id="{00000000-0008-0000-16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75" name="IMG_29" descr="ecblank">
          <a:extLst>
            <a:ext uri="{FF2B5EF4-FFF2-40B4-BE49-F238E27FC236}">
              <a16:creationId xmlns:a16="http://schemas.microsoft.com/office/drawing/2014/main" id="{00000000-0008-0000-16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76" name="IMG_26" descr="ecblank">
          <a:extLst>
            <a:ext uri="{FF2B5EF4-FFF2-40B4-BE49-F238E27FC236}">
              <a16:creationId xmlns:a16="http://schemas.microsoft.com/office/drawing/2014/main" id="{00000000-0008-0000-16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77" name="IMG_29" descr="ecblank">
          <a:extLst>
            <a:ext uri="{FF2B5EF4-FFF2-40B4-BE49-F238E27FC236}">
              <a16:creationId xmlns:a16="http://schemas.microsoft.com/office/drawing/2014/main" id="{00000000-0008-0000-16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78" name="IMG_26" descr="ecblank">
          <a:extLst>
            <a:ext uri="{FF2B5EF4-FFF2-40B4-BE49-F238E27FC236}">
              <a16:creationId xmlns:a16="http://schemas.microsoft.com/office/drawing/2014/main" id="{00000000-0008-0000-16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79" name="IMG_29" descr="ecblank">
          <a:extLst>
            <a:ext uri="{FF2B5EF4-FFF2-40B4-BE49-F238E27FC236}">
              <a16:creationId xmlns:a16="http://schemas.microsoft.com/office/drawing/2014/main" id="{00000000-0008-0000-16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80" name="IMG_26" descr="ecblank">
          <a:extLst>
            <a:ext uri="{FF2B5EF4-FFF2-40B4-BE49-F238E27FC236}">
              <a16:creationId xmlns:a16="http://schemas.microsoft.com/office/drawing/2014/main" id="{00000000-0008-0000-16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81" name="IMG_29" descr="ecblank">
          <a:extLst>
            <a:ext uri="{FF2B5EF4-FFF2-40B4-BE49-F238E27FC236}">
              <a16:creationId xmlns:a16="http://schemas.microsoft.com/office/drawing/2014/main" id="{00000000-0008-0000-16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382" name="IMG_26" descr="ecblank">
          <a:extLst>
            <a:ext uri="{FF2B5EF4-FFF2-40B4-BE49-F238E27FC236}">
              <a16:creationId xmlns:a16="http://schemas.microsoft.com/office/drawing/2014/main" id="{00000000-0008-0000-16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383" name="IMG_29" descr="ecblank">
          <a:extLst>
            <a:ext uri="{FF2B5EF4-FFF2-40B4-BE49-F238E27FC236}">
              <a16:creationId xmlns:a16="http://schemas.microsoft.com/office/drawing/2014/main" id="{00000000-0008-0000-16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384" name="IMG_29" descr="ecblank">
          <a:extLst>
            <a:ext uri="{FF2B5EF4-FFF2-40B4-BE49-F238E27FC236}">
              <a16:creationId xmlns:a16="http://schemas.microsoft.com/office/drawing/2014/main" id="{00000000-0008-0000-16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85" name="IMG_26" descr="ecblank">
          <a:extLst>
            <a:ext uri="{FF2B5EF4-FFF2-40B4-BE49-F238E27FC236}">
              <a16:creationId xmlns:a16="http://schemas.microsoft.com/office/drawing/2014/main" id="{00000000-0008-0000-16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86" name="IMG_26" descr="ecblank">
          <a:extLst>
            <a:ext uri="{FF2B5EF4-FFF2-40B4-BE49-F238E27FC236}">
              <a16:creationId xmlns:a16="http://schemas.microsoft.com/office/drawing/2014/main" id="{00000000-0008-0000-16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387" name="IMG_29" descr="ecblank">
          <a:extLst>
            <a:ext uri="{FF2B5EF4-FFF2-40B4-BE49-F238E27FC236}">
              <a16:creationId xmlns:a16="http://schemas.microsoft.com/office/drawing/2014/main" id="{00000000-0008-0000-16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388" name="IMG_29" descr="ecblank">
          <a:extLst>
            <a:ext uri="{FF2B5EF4-FFF2-40B4-BE49-F238E27FC236}">
              <a16:creationId xmlns:a16="http://schemas.microsoft.com/office/drawing/2014/main" id="{00000000-0008-0000-16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89" name="IMG_26" descr="ecblank">
          <a:extLst>
            <a:ext uri="{FF2B5EF4-FFF2-40B4-BE49-F238E27FC236}">
              <a16:creationId xmlns:a16="http://schemas.microsoft.com/office/drawing/2014/main" id="{00000000-0008-0000-16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90" name="IMG_29" descr="ecblank">
          <a:extLst>
            <a:ext uri="{FF2B5EF4-FFF2-40B4-BE49-F238E27FC236}">
              <a16:creationId xmlns:a16="http://schemas.microsoft.com/office/drawing/2014/main" id="{00000000-0008-0000-16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91" name="IMG_26" descr="ecblank">
          <a:extLst>
            <a:ext uri="{FF2B5EF4-FFF2-40B4-BE49-F238E27FC236}">
              <a16:creationId xmlns:a16="http://schemas.microsoft.com/office/drawing/2014/main" id="{00000000-0008-0000-16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92" name="IMG_29" descr="ecblank">
          <a:extLst>
            <a:ext uri="{FF2B5EF4-FFF2-40B4-BE49-F238E27FC236}">
              <a16:creationId xmlns:a16="http://schemas.microsoft.com/office/drawing/2014/main" id="{00000000-0008-0000-16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93" name="IMG_26" descr="ecblank">
          <a:extLst>
            <a:ext uri="{FF2B5EF4-FFF2-40B4-BE49-F238E27FC236}">
              <a16:creationId xmlns:a16="http://schemas.microsoft.com/office/drawing/2014/main" id="{00000000-0008-0000-16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394" name="IMG_29" descr="ecblank">
          <a:extLst>
            <a:ext uri="{FF2B5EF4-FFF2-40B4-BE49-F238E27FC236}">
              <a16:creationId xmlns:a16="http://schemas.microsoft.com/office/drawing/2014/main" id="{00000000-0008-0000-16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95" name="IMG_26" descr="ecblank">
          <a:extLst>
            <a:ext uri="{FF2B5EF4-FFF2-40B4-BE49-F238E27FC236}">
              <a16:creationId xmlns:a16="http://schemas.microsoft.com/office/drawing/2014/main" id="{00000000-0008-0000-16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396" name="IMG_29" descr="ecblank">
          <a:extLst>
            <a:ext uri="{FF2B5EF4-FFF2-40B4-BE49-F238E27FC236}">
              <a16:creationId xmlns:a16="http://schemas.microsoft.com/office/drawing/2014/main" id="{00000000-0008-0000-16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397" name="IMG_26" descr="ecblank">
          <a:extLst>
            <a:ext uri="{FF2B5EF4-FFF2-40B4-BE49-F238E27FC236}">
              <a16:creationId xmlns:a16="http://schemas.microsoft.com/office/drawing/2014/main" id="{00000000-0008-0000-16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398" name="IMG_29" descr="ecblank">
          <a:extLst>
            <a:ext uri="{FF2B5EF4-FFF2-40B4-BE49-F238E27FC236}">
              <a16:creationId xmlns:a16="http://schemas.microsoft.com/office/drawing/2014/main" id="{00000000-0008-0000-16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399" name="IMG_29" descr="ecblank">
          <a:extLst>
            <a:ext uri="{FF2B5EF4-FFF2-40B4-BE49-F238E27FC236}">
              <a16:creationId xmlns:a16="http://schemas.microsoft.com/office/drawing/2014/main" id="{00000000-0008-0000-16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00" name="IMG_26" descr="ecblank">
          <a:extLst>
            <a:ext uri="{FF2B5EF4-FFF2-40B4-BE49-F238E27FC236}">
              <a16:creationId xmlns:a16="http://schemas.microsoft.com/office/drawing/2014/main" id="{00000000-0008-0000-16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01" name="IMG_26" descr="ecblank">
          <a:extLst>
            <a:ext uri="{FF2B5EF4-FFF2-40B4-BE49-F238E27FC236}">
              <a16:creationId xmlns:a16="http://schemas.microsoft.com/office/drawing/2014/main" id="{00000000-0008-0000-16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02" name="IMG_29" descr="ecblank">
          <a:extLst>
            <a:ext uri="{FF2B5EF4-FFF2-40B4-BE49-F238E27FC236}">
              <a16:creationId xmlns:a16="http://schemas.microsoft.com/office/drawing/2014/main" id="{00000000-0008-0000-16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03" name="IMG_29" descr="ecblank">
          <a:extLst>
            <a:ext uri="{FF2B5EF4-FFF2-40B4-BE49-F238E27FC236}">
              <a16:creationId xmlns:a16="http://schemas.microsoft.com/office/drawing/2014/main" id="{00000000-0008-0000-16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404" name="IMG_26" descr="ecblank">
          <a:extLst>
            <a:ext uri="{FF2B5EF4-FFF2-40B4-BE49-F238E27FC236}">
              <a16:creationId xmlns:a16="http://schemas.microsoft.com/office/drawing/2014/main" id="{00000000-0008-0000-16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05" name="IMG_26" descr="ecblank">
          <a:extLst>
            <a:ext uri="{FF2B5EF4-FFF2-40B4-BE49-F238E27FC236}">
              <a16:creationId xmlns:a16="http://schemas.microsoft.com/office/drawing/2014/main" id="{00000000-0008-0000-16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06" name="IMG_29" descr="ecblank">
          <a:extLst>
            <a:ext uri="{FF2B5EF4-FFF2-40B4-BE49-F238E27FC236}">
              <a16:creationId xmlns:a16="http://schemas.microsoft.com/office/drawing/2014/main" id="{00000000-0008-0000-16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07" name="IMG_29" descr="ecblank">
          <a:extLst>
            <a:ext uri="{FF2B5EF4-FFF2-40B4-BE49-F238E27FC236}">
              <a16:creationId xmlns:a16="http://schemas.microsoft.com/office/drawing/2014/main" id="{00000000-0008-0000-16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08" name="IMG_29" descr="ecblank">
          <a:extLst>
            <a:ext uri="{FF2B5EF4-FFF2-40B4-BE49-F238E27FC236}">
              <a16:creationId xmlns:a16="http://schemas.microsoft.com/office/drawing/2014/main" id="{00000000-0008-0000-16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09" name="IMG_29" descr="ecblank">
          <a:extLst>
            <a:ext uri="{FF2B5EF4-FFF2-40B4-BE49-F238E27FC236}">
              <a16:creationId xmlns:a16="http://schemas.microsoft.com/office/drawing/2014/main" id="{00000000-0008-0000-16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410" name="IMG_26" descr="ecblank">
          <a:extLst>
            <a:ext uri="{FF2B5EF4-FFF2-40B4-BE49-F238E27FC236}">
              <a16:creationId xmlns:a16="http://schemas.microsoft.com/office/drawing/2014/main" id="{00000000-0008-0000-16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411" name="IMG_29" descr="ecblank">
          <a:extLst>
            <a:ext uri="{FF2B5EF4-FFF2-40B4-BE49-F238E27FC236}">
              <a16:creationId xmlns:a16="http://schemas.microsoft.com/office/drawing/2014/main" id="{00000000-0008-0000-16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412" name="IMG_26" descr="ecblank">
          <a:extLst>
            <a:ext uri="{FF2B5EF4-FFF2-40B4-BE49-F238E27FC236}">
              <a16:creationId xmlns:a16="http://schemas.microsoft.com/office/drawing/2014/main" id="{00000000-0008-0000-16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413" name="IMG_29" descr="ecblank">
          <a:extLst>
            <a:ext uri="{FF2B5EF4-FFF2-40B4-BE49-F238E27FC236}">
              <a16:creationId xmlns:a16="http://schemas.microsoft.com/office/drawing/2014/main" id="{00000000-0008-0000-16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14" name="IMG_26" descr="ecblank">
          <a:extLst>
            <a:ext uri="{FF2B5EF4-FFF2-40B4-BE49-F238E27FC236}">
              <a16:creationId xmlns:a16="http://schemas.microsoft.com/office/drawing/2014/main" id="{00000000-0008-0000-16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15" name="IMG_29" descr="ecblank">
          <a:extLst>
            <a:ext uri="{FF2B5EF4-FFF2-40B4-BE49-F238E27FC236}">
              <a16:creationId xmlns:a16="http://schemas.microsoft.com/office/drawing/2014/main" id="{00000000-0008-0000-16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416" name="IMG_26" descr="ecblank">
          <a:extLst>
            <a:ext uri="{FF2B5EF4-FFF2-40B4-BE49-F238E27FC236}">
              <a16:creationId xmlns:a16="http://schemas.microsoft.com/office/drawing/2014/main" id="{00000000-0008-0000-16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17" name="IMG_29" descr="ecblank">
          <a:extLst>
            <a:ext uri="{FF2B5EF4-FFF2-40B4-BE49-F238E27FC236}">
              <a16:creationId xmlns:a16="http://schemas.microsoft.com/office/drawing/2014/main" id="{00000000-0008-0000-16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418" name="IMG_26" descr="ecblank">
          <a:extLst>
            <a:ext uri="{FF2B5EF4-FFF2-40B4-BE49-F238E27FC236}">
              <a16:creationId xmlns:a16="http://schemas.microsoft.com/office/drawing/2014/main" id="{00000000-0008-0000-16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19" name="IMG_29" descr="ecblank">
          <a:extLst>
            <a:ext uri="{FF2B5EF4-FFF2-40B4-BE49-F238E27FC236}">
              <a16:creationId xmlns:a16="http://schemas.microsoft.com/office/drawing/2014/main" id="{00000000-0008-0000-16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20" name="IMG_29" descr="ecblank">
          <a:extLst>
            <a:ext uri="{FF2B5EF4-FFF2-40B4-BE49-F238E27FC236}">
              <a16:creationId xmlns:a16="http://schemas.microsoft.com/office/drawing/2014/main" id="{00000000-0008-0000-16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421" name="IMG_26" descr="ecblank">
          <a:extLst>
            <a:ext uri="{FF2B5EF4-FFF2-40B4-BE49-F238E27FC236}">
              <a16:creationId xmlns:a16="http://schemas.microsoft.com/office/drawing/2014/main" id="{00000000-0008-0000-16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22" name="IMG_26" descr="ecblank">
          <a:extLst>
            <a:ext uri="{FF2B5EF4-FFF2-40B4-BE49-F238E27FC236}">
              <a16:creationId xmlns:a16="http://schemas.microsoft.com/office/drawing/2014/main" id="{00000000-0008-0000-16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23" name="IMG_26" descr="ecblank">
          <a:extLst>
            <a:ext uri="{FF2B5EF4-FFF2-40B4-BE49-F238E27FC236}">
              <a16:creationId xmlns:a16="http://schemas.microsoft.com/office/drawing/2014/main" id="{00000000-0008-0000-16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424" name="IMG_29" descr="ecblank">
          <a:extLst>
            <a:ext uri="{FF2B5EF4-FFF2-40B4-BE49-F238E27FC236}">
              <a16:creationId xmlns:a16="http://schemas.microsoft.com/office/drawing/2014/main" id="{00000000-0008-0000-16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425" name="IMG_26" descr="ecblank">
          <a:extLst>
            <a:ext uri="{FF2B5EF4-FFF2-40B4-BE49-F238E27FC236}">
              <a16:creationId xmlns:a16="http://schemas.microsoft.com/office/drawing/2014/main" id="{00000000-0008-0000-16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426" name="IMG_29" descr="ecblank">
          <a:extLst>
            <a:ext uri="{FF2B5EF4-FFF2-40B4-BE49-F238E27FC236}">
              <a16:creationId xmlns:a16="http://schemas.microsoft.com/office/drawing/2014/main" id="{00000000-0008-0000-16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27" name="IMG_26" descr="ecblank">
          <a:extLst>
            <a:ext uri="{FF2B5EF4-FFF2-40B4-BE49-F238E27FC236}">
              <a16:creationId xmlns:a16="http://schemas.microsoft.com/office/drawing/2014/main" id="{00000000-0008-0000-16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28" name="IMG_29" descr="ecblank">
          <a:extLst>
            <a:ext uri="{FF2B5EF4-FFF2-40B4-BE49-F238E27FC236}">
              <a16:creationId xmlns:a16="http://schemas.microsoft.com/office/drawing/2014/main" id="{00000000-0008-0000-16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29" name="IMG_26" descr="ecblank">
          <a:extLst>
            <a:ext uri="{FF2B5EF4-FFF2-40B4-BE49-F238E27FC236}">
              <a16:creationId xmlns:a16="http://schemas.microsoft.com/office/drawing/2014/main" id="{00000000-0008-0000-16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30" name="IMG_29" descr="ecblank">
          <a:extLst>
            <a:ext uri="{FF2B5EF4-FFF2-40B4-BE49-F238E27FC236}">
              <a16:creationId xmlns:a16="http://schemas.microsoft.com/office/drawing/2014/main" id="{00000000-0008-0000-16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31" name="IMG_26" descr="ecblank">
          <a:extLst>
            <a:ext uri="{FF2B5EF4-FFF2-40B4-BE49-F238E27FC236}">
              <a16:creationId xmlns:a16="http://schemas.microsoft.com/office/drawing/2014/main" id="{00000000-0008-0000-16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32" name="IMG_29" descr="ecblank">
          <a:extLst>
            <a:ext uri="{FF2B5EF4-FFF2-40B4-BE49-F238E27FC236}">
              <a16:creationId xmlns:a16="http://schemas.microsoft.com/office/drawing/2014/main" id="{00000000-0008-0000-16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33" name="IMG_29" descr="ecblank">
          <a:extLst>
            <a:ext uri="{FF2B5EF4-FFF2-40B4-BE49-F238E27FC236}">
              <a16:creationId xmlns:a16="http://schemas.microsoft.com/office/drawing/2014/main" id="{00000000-0008-0000-16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34" name="IMG_26" descr="ecblank">
          <a:extLst>
            <a:ext uri="{FF2B5EF4-FFF2-40B4-BE49-F238E27FC236}">
              <a16:creationId xmlns:a16="http://schemas.microsoft.com/office/drawing/2014/main" id="{00000000-0008-0000-16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35" name="IMG_26" descr="ecblank">
          <a:extLst>
            <a:ext uri="{FF2B5EF4-FFF2-40B4-BE49-F238E27FC236}">
              <a16:creationId xmlns:a16="http://schemas.microsoft.com/office/drawing/2014/main" id="{00000000-0008-0000-16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36" name="IMG_29" descr="ecblank">
          <a:extLst>
            <a:ext uri="{FF2B5EF4-FFF2-40B4-BE49-F238E27FC236}">
              <a16:creationId xmlns:a16="http://schemas.microsoft.com/office/drawing/2014/main" id="{00000000-0008-0000-16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37" name="IMG_29" descr="ecblank">
          <a:extLst>
            <a:ext uri="{FF2B5EF4-FFF2-40B4-BE49-F238E27FC236}">
              <a16:creationId xmlns:a16="http://schemas.microsoft.com/office/drawing/2014/main" id="{00000000-0008-0000-16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38" name="IMG_26" descr="ecblank">
          <a:extLst>
            <a:ext uri="{FF2B5EF4-FFF2-40B4-BE49-F238E27FC236}">
              <a16:creationId xmlns:a16="http://schemas.microsoft.com/office/drawing/2014/main" id="{00000000-0008-0000-16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439" name="IMG_29" descr="ecblank">
          <a:extLst>
            <a:ext uri="{FF2B5EF4-FFF2-40B4-BE49-F238E27FC236}">
              <a16:creationId xmlns:a16="http://schemas.microsoft.com/office/drawing/2014/main" id="{00000000-0008-0000-16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440" name="IMG_26" descr="ecblank">
          <a:extLst>
            <a:ext uri="{FF2B5EF4-FFF2-40B4-BE49-F238E27FC236}">
              <a16:creationId xmlns:a16="http://schemas.microsoft.com/office/drawing/2014/main" id="{00000000-0008-0000-16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441" name="IMG_29" descr="ecblank">
          <a:extLst>
            <a:ext uri="{FF2B5EF4-FFF2-40B4-BE49-F238E27FC236}">
              <a16:creationId xmlns:a16="http://schemas.microsoft.com/office/drawing/2014/main" id="{00000000-0008-0000-16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42" name="IMG_26" descr="ecblank">
          <a:extLst>
            <a:ext uri="{FF2B5EF4-FFF2-40B4-BE49-F238E27FC236}">
              <a16:creationId xmlns:a16="http://schemas.microsoft.com/office/drawing/2014/main" id="{00000000-0008-0000-16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43" name="IMG_29" descr="ecblank">
          <a:extLst>
            <a:ext uri="{FF2B5EF4-FFF2-40B4-BE49-F238E27FC236}">
              <a16:creationId xmlns:a16="http://schemas.microsoft.com/office/drawing/2014/main" id="{00000000-0008-0000-16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44" name="IMG_26" descr="ecblank">
          <a:extLst>
            <a:ext uri="{FF2B5EF4-FFF2-40B4-BE49-F238E27FC236}">
              <a16:creationId xmlns:a16="http://schemas.microsoft.com/office/drawing/2014/main" id="{00000000-0008-0000-16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45" name="IMG_29" descr="ecblank">
          <a:extLst>
            <a:ext uri="{FF2B5EF4-FFF2-40B4-BE49-F238E27FC236}">
              <a16:creationId xmlns:a16="http://schemas.microsoft.com/office/drawing/2014/main" id="{00000000-0008-0000-16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46" name="IMG_26" descr="ecblank">
          <a:extLst>
            <a:ext uri="{FF2B5EF4-FFF2-40B4-BE49-F238E27FC236}">
              <a16:creationId xmlns:a16="http://schemas.microsoft.com/office/drawing/2014/main" id="{00000000-0008-0000-16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47" name="IMG_29" descr="ecblank">
          <a:extLst>
            <a:ext uri="{FF2B5EF4-FFF2-40B4-BE49-F238E27FC236}">
              <a16:creationId xmlns:a16="http://schemas.microsoft.com/office/drawing/2014/main" id="{00000000-0008-0000-16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48" name="IMG_29" descr="ecblank">
          <a:extLst>
            <a:ext uri="{FF2B5EF4-FFF2-40B4-BE49-F238E27FC236}">
              <a16:creationId xmlns:a16="http://schemas.microsoft.com/office/drawing/2014/main" id="{00000000-0008-0000-16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49" name="IMG_26" descr="ecblank">
          <a:extLst>
            <a:ext uri="{FF2B5EF4-FFF2-40B4-BE49-F238E27FC236}">
              <a16:creationId xmlns:a16="http://schemas.microsoft.com/office/drawing/2014/main" id="{00000000-0008-0000-16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50" name="IMG_26" descr="ecblank">
          <a:extLst>
            <a:ext uri="{FF2B5EF4-FFF2-40B4-BE49-F238E27FC236}">
              <a16:creationId xmlns:a16="http://schemas.microsoft.com/office/drawing/2014/main" id="{00000000-0008-0000-16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51" name="IMG_29" descr="ecblank">
          <a:extLst>
            <a:ext uri="{FF2B5EF4-FFF2-40B4-BE49-F238E27FC236}">
              <a16:creationId xmlns:a16="http://schemas.microsoft.com/office/drawing/2014/main" id="{00000000-0008-0000-16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52" name="IMG_29" descr="ecblank">
          <a:extLst>
            <a:ext uri="{FF2B5EF4-FFF2-40B4-BE49-F238E27FC236}">
              <a16:creationId xmlns:a16="http://schemas.microsoft.com/office/drawing/2014/main" id="{00000000-0008-0000-16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53" name="IMG_26" descr="ecblank">
          <a:extLst>
            <a:ext uri="{FF2B5EF4-FFF2-40B4-BE49-F238E27FC236}">
              <a16:creationId xmlns:a16="http://schemas.microsoft.com/office/drawing/2014/main" id="{00000000-0008-0000-16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454" name="IMG_29" descr="ecblank">
          <a:extLst>
            <a:ext uri="{FF2B5EF4-FFF2-40B4-BE49-F238E27FC236}">
              <a16:creationId xmlns:a16="http://schemas.microsoft.com/office/drawing/2014/main" id="{00000000-0008-0000-16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455" name="IMG_26" descr="ecblank">
          <a:extLst>
            <a:ext uri="{FF2B5EF4-FFF2-40B4-BE49-F238E27FC236}">
              <a16:creationId xmlns:a16="http://schemas.microsoft.com/office/drawing/2014/main" id="{00000000-0008-0000-16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456" name="IMG_29" descr="ecblank">
          <a:extLst>
            <a:ext uri="{FF2B5EF4-FFF2-40B4-BE49-F238E27FC236}">
              <a16:creationId xmlns:a16="http://schemas.microsoft.com/office/drawing/2014/main" id="{00000000-0008-0000-16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57" name="IMG_26" descr="ecblank">
          <a:extLst>
            <a:ext uri="{FF2B5EF4-FFF2-40B4-BE49-F238E27FC236}">
              <a16:creationId xmlns:a16="http://schemas.microsoft.com/office/drawing/2014/main" id="{00000000-0008-0000-16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58" name="IMG_29" descr="ecblank">
          <a:extLst>
            <a:ext uri="{FF2B5EF4-FFF2-40B4-BE49-F238E27FC236}">
              <a16:creationId xmlns:a16="http://schemas.microsoft.com/office/drawing/2014/main" id="{00000000-0008-0000-16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59" name="IMG_26" descr="ecblank">
          <a:extLst>
            <a:ext uri="{FF2B5EF4-FFF2-40B4-BE49-F238E27FC236}">
              <a16:creationId xmlns:a16="http://schemas.microsoft.com/office/drawing/2014/main" id="{00000000-0008-0000-16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60" name="IMG_29" descr="ecblank">
          <a:extLst>
            <a:ext uri="{FF2B5EF4-FFF2-40B4-BE49-F238E27FC236}">
              <a16:creationId xmlns:a16="http://schemas.microsoft.com/office/drawing/2014/main" id="{00000000-0008-0000-16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61" name="IMG_26" descr="ecblank">
          <a:extLst>
            <a:ext uri="{FF2B5EF4-FFF2-40B4-BE49-F238E27FC236}">
              <a16:creationId xmlns:a16="http://schemas.microsoft.com/office/drawing/2014/main" id="{00000000-0008-0000-16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462" name="IMG_29" descr="ecblank">
          <a:extLst>
            <a:ext uri="{FF2B5EF4-FFF2-40B4-BE49-F238E27FC236}">
              <a16:creationId xmlns:a16="http://schemas.microsoft.com/office/drawing/2014/main" id="{00000000-0008-0000-16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463" name="IMG_29" descr="ecblank">
          <a:extLst>
            <a:ext uri="{FF2B5EF4-FFF2-40B4-BE49-F238E27FC236}">
              <a16:creationId xmlns:a16="http://schemas.microsoft.com/office/drawing/2014/main" id="{00000000-0008-0000-16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64" name="IMG_26" descr="ecblank">
          <a:extLst>
            <a:ext uri="{FF2B5EF4-FFF2-40B4-BE49-F238E27FC236}">
              <a16:creationId xmlns:a16="http://schemas.microsoft.com/office/drawing/2014/main" id="{00000000-0008-0000-16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65" name="IMG_26" descr="ecblank">
          <a:extLst>
            <a:ext uri="{FF2B5EF4-FFF2-40B4-BE49-F238E27FC236}">
              <a16:creationId xmlns:a16="http://schemas.microsoft.com/office/drawing/2014/main" id="{00000000-0008-0000-16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66" name="IMG_29" descr="ecblank">
          <a:extLst>
            <a:ext uri="{FF2B5EF4-FFF2-40B4-BE49-F238E27FC236}">
              <a16:creationId xmlns:a16="http://schemas.microsoft.com/office/drawing/2014/main" id="{00000000-0008-0000-16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467" name="IMG_29" descr="ecblank">
          <a:extLst>
            <a:ext uri="{FF2B5EF4-FFF2-40B4-BE49-F238E27FC236}">
              <a16:creationId xmlns:a16="http://schemas.microsoft.com/office/drawing/2014/main" id="{00000000-0008-0000-16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468" name="IMG_26" descr="ecblank">
          <a:extLst>
            <a:ext uri="{FF2B5EF4-FFF2-40B4-BE49-F238E27FC236}">
              <a16:creationId xmlns:a16="http://schemas.microsoft.com/office/drawing/2014/main" id="{00000000-0008-0000-16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69" name="IMG_26" descr="ecblank">
          <a:extLst>
            <a:ext uri="{FF2B5EF4-FFF2-40B4-BE49-F238E27FC236}">
              <a16:creationId xmlns:a16="http://schemas.microsoft.com/office/drawing/2014/main" id="{00000000-0008-0000-16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70" name="IMG_29" descr="ecblank">
          <a:extLst>
            <a:ext uri="{FF2B5EF4-FFF2-40B4-BE49-F238E27FC236}">
              <a16:creationId xmlns:a16="http://schemas.microsoft.com/office/drawing/2014/main" id="{00000000-0008-0000-16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71" name="IMG_29" descr="ecblank">
          <a:extLst>
            <a:ext uri="{FF2B5EF4-FFF2-40B4-BE49-F238E27FC236}">
              <a16:creationId xmlns:a16="http://schemas.microsoft.com/office/drawing/2014/main" id="{00000000-0008-0000-16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72" name="IMG_29" descr="ecblank">
          <a:extLst>
            <a:ext uri="{FF2B5EF4-FFF2-40B4-BE49-F238E27FC236}">
              <a16:creationId xmlns:a16="http://schemas.microsoft.com/office/drawing/2014/main" id="{00000000-0008-0000-16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73" name="IMG_29" descr="ecblank">
          <a:extLst>
            <a:ext uri="{FF2B5EF4-FFF2-40B4-BE49-F238E27FC236}">
              <a16:creationId xmlns:a16="http://schemas.microsoft.com/office/drawing/2014/main" id="{00000000-0008-0000-16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104775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04825" y="457200"/>
          <a:ext cx="457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571500</xdr:rowOff>
    </xdr:from>
    <xdr:to>
      <xdr:col>0</xdr:col>
      <xdr:colOff>409575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238250"/>
          <a:ext cx="4095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733425</xdr:rowOff>
    </xdr:from>
    <xdr:to>
      <xdr:col>0</xdr:col>
      <xdr:colOff>552450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9525" y="1383366"/>
          <a:ext cx="542925" cy="1966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42900" y="446554"/>
          <a:ext cx="539003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1</xdr:col>
      <xdr:colOff>161925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42900" y="438150"/>
          <a:ext cx="47625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0</xdr:col>
      <xdr:colOff>590550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28575" y="71437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12</xdr:col>
      <xdr:colOff>142875</xdr:colOff>
      <xdr:row>2</xdr:row>
      <xdr:rowOff>228600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4181475" y="419100"/>
          <a:ext cx="5238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11</xdr:col>
      <xdr:colOff>0</xdr:colOff>
      <xdr:row>3</xdr:row>
      <xdr:rowOff>9525</xdr:rowOff>
    </xdr:from>
    <xdr:to>
      <xdr:col>11</xdr:col>
      <xdr:colOff>542925</xdr:colOff>
      <xdr:row>3</xdr:row>
      <xdr:rowOff>238125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3905250" y="666750"/>
          <a:ext cx="5429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2381</xdr:colOff>
      <xdr:row>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3905250" y="409575"/>
          <a:ext cx="659606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190500</xdr:rowOff>
    </xdr:from>
    <xdr:to>
      <xdr:col>2</xdr:col>
      <xdr:colOff>219075</xdr:colOff>
      <xdr:row>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0" y="628650"/>
          <a:ext cx="18383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3</xdr:col>
      <xdr:colOff>2381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0" y="440531"/>
          <a:ext cx="2450306" cy="4167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2</xdr:col>
      <xdr:colOff>238125</xdr:colOff>
      <xdr:row>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0" y="685800"/>
          <a:ext cx="18383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9525</xdr:colOff>
      <xdr:row>3</xdr:row>
      <xdr:rowOff>333375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0" y="438150"/>
          <a:ext cx="2438400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180975</xdr:rowOff>
    </xdr:from>
    <xdr:to>
      <xdr:col>0</xdr:col>
      <xdr:colOff>695325</xdr:colOff>
      <xdr:row>4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619125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2381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0" y="438150"/>
          <a:ext cx="1421606" cy="438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1681</xdr:colOff>
      <xdr:row>3</xdr:row>
      <xdr:rowOff>14567</xdr:rowOff>
    </xdr:from>
    <xdr:to>
      <xdr:col>1</xdr:col>
      <xdr:colOff>842122</xdr:colOff>
      <xdr:row>4</xdr:row>
      <xdr:rowOff>71717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681" y="767042"/>
          <a:ext cx="111666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1681</xdr:colOff>
      <xdr:row>17</xdr:row>
      <xdr:rowOff>24092</xdr:rowOff>
    </xdr:from>
    <xdr:to>
      <xdr:col>1</xdr:col>
      <xdr:colOff>1256740</xdr:colOff>
      <xdr:row>18</xdr:row>
      <xdr:rowOff>81242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681" y="3129242"/>
          <a:ext cx="153128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2381</xdr:colOff>
      <xdr:row>3</xdr:row>
      <xdr:rowOff>245269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0" y="504825"/>
          <a:ext cx="2078831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0</xdr:rowOff>
    </xdr:from>
    <xdr:to>
      <xdr:col>2</xdr:col>
      <xdr:colOff>2381</xdr:colOff>
      <xdr:row>17</xdr:row>
      <xdr:rowOff>245269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0" y="3314700"/>
          <a:ext cx="2078831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249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1" width="9.75" style="305" customWidth="1"/>
    <col min="12" max="12" width="11.5" style="305" customWidth="1"/>
    <col min="13" max="13" width="10.25" style="305" bestFit="1" customWidth="1"/>
    <col min="14" max="14" width="10.875" style="305" customWidth="1"/>
    <col min="15" max="16384" width="9" style="305"/>
  </cols>
  <sheetData>
    <row r="1" spans="1:11" x14ac:dyDescent="0.15">
      <c r="B1" s="306"/>
      <c r="C1" s="306"/>
    </row>
    <row r="3" spans="1:11" ht="17.25" x14ac:dyDescent="0.15">
      <c r="A3" s="728" t="s">
        <v>156</v>
      </c>
      <c r="B3" s="728"/>
      <c r="C3" s="728"/>
      <c r="D3" s="728"/>
      <c r="E3" s="728"/>
      <c r="F3" s="728"/>
      <c r="G3" s="728"/>
      <c r="H3" s="728"/>
      <c r="I3" s="728"/>
      <c r="J3" s="728"/>
      <c r="K3" s="728"/>
    </row>
    <row r="4" spans="1:11" s="307" customFormat="1" ht="17.25" x14ac:dyDescent="0.15">
      <c r="A4" s="730" t="s">
        <v>295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13" spans="1:11" x14ac:dyDescent="0.15">
      <c r="B13" s="304"/>
      <c r="C13" s="304"/>
      <c r="D13" s="304"/>
      <c r="I13" s="304"/>
      <c r="J13" s="304"/>
    </row>
    <row r="14" spans="1:11" x14ac:dyDescent="0.15">
      <c r="B14" s="730" t="s">
        <v>231</v>
      </c>
      <c r="C14" s="730"/>
      <c r="D14" s="304"/>
      <c r="I14" s="730" t="s">
        <v>230</v>
      </c>
      <c r="J14" s="730"/>
    </row>
    <row r="15" spans="1:11" x14ac:dyDescent="0.15">
      <c r="B15" s="730"/>
      <c r="C15" s="730"/>
      <c r="I15" s="730"/>
      <c r="J15" s="730"/>
    </row>
    <row r="16" spans="1:11" x14ac:dyDescent="0.15">
      <c r="B16" s="278">
        <f>B137</f>
        <v>563.32001999999989</v>
      </c>
      <c r="C16" s="1" t="s">
        <v>229</v>
      </c>
      <c r="I16" s="278">
        <f>E137</f>
        <v>580.15048000000002</v>
      </c>
      <c r="J16" s="1" t="s">
        <v>229</v>
      </c>
    </row>
    <row r="35" spans="2:10" ht="54.75" customHeight="1" x14ac:dyDescent="0.15"/>
    <row r="37" spans="2:10" ht="17.25" x14ac:dyDescent="0.15">
      <c r="B37" s="728" t="s">
        <v>0</v>
      </c>
      <c r="C37" s="728"/>
      <c r="D37" s="728"/>
      <c r="E37" s="728"/>
      <c r="H37" s="728" t="s">
        <v>1</v>
      </c>
      <c r="I37" s="728"/>
      <c r="J37" s="307"/>
    </row>
    <row r="61" ht="27" customHeight="1" x14ac:dyDescent="0.15"/>
    <row r="62" ht="27" customHeight="1" x14ac:dyDescent="0.15"/>
    <row r="65" spans="1:15" s="307" customFormat="1" ht="17.25" x14ac:dyDescent="0.15">
      <c r="A65" s="308" t="s">
        <v>249</v>
      </c>
      <c r="C65" s="308"/>
      <c r="D65" s="308"/>
      <c r="E65" s="308"/>
      <c r="G65" s="307" t="s">
        <v>250</v>
      </c>
    </row>
    <row r="66" spans="1:15" s="307" customFormat="1" ht="17.25" x14ac:dyDescent="0.15">
      <c r="C66" s="730" t="s">
        <v>296</v>
      </c>
      <c r="D66" s="730"/>
      <c r="G66" s="307" t="s">
        <v>277</v>
      </c>
    </row>
    <row r="67" spans="1:15" x14ac:dyDescent="0.15">
      <c r="O67" s="309"/>
    </row>
    <row r="68" spans="1:15" x14ac:dyDescent="0.15">
      <c r="O68" s="309"/>
    </row>
    <row r="69" spans="1:15" x14ac:dyDescent="0.15">
      <c r="O69" s="309"/>
    </row>
    <row r="70" spans="1:15" x14ac:dyDescent="0.15">
      <c r="O70" s="309"/>
    </row>
    <row r="71" spans="1:15" x14ac:dyDescent="0.15">
      <c r="O71" s="309"/>
    </row>
    <row r="72" spans="1:15" x14ac:dyDescent="0.15">
      <c r="O72" s="309"/>
    </row>
    <row r="73" spans="1:15" x14ac:dyDescent="0.15">
      <c r="O73" s="309"/>
    </row>
    <row r="90" spans="1:11" x14ac:dyDescent="0.15">
      <c r="J90" s="313" t="s">
        <v>2</v>
      </c>
    </row>
    <row r="91" spans="1:11" ht="100.5" customHeight="1" x14ac:dyDescent="0.15"/>
    <row r="93" spans="1:11" ht="17.25" x14ac:dyDescent="0.15">
      <c r="A93" s="728" t="s">
        <v>297</v>
      </c>
      <c r="B93" s="728"/>
      <c r="C93" s="728"/>
      <c r="D93" s="728"/>
      <c r="E93" s="728"/>
      <c r="F93" s="728"/>
      <c r="G93" s="728"/>
      <c r="H93" s="728"/>
      <c r="I93" s="728"/>
      <c r="J93" s="728"/>
      <c r="K93" s="728"/>
    </row>
    <row r="94" spans="1:11" x14ac:dyDescent="0.15">
      <c r="C94" s="310"/>
    </row>
    <row r="102" spans="2:10" x14ac:dyDescent="0.15">
      <c r="B102" s="304"/>
      <c r="J102" s="304"/>
    </row>
    <row r="119" spans="1:12" x14ac:dyDescent="0.15">
      <c r="C119" s="296"/>
    </row>
    <row r="121" spans="1:12" s="311" customFormat="1" x14ac:dyDescent="0.15"/>
    <row r="122" spans="1:12" s="312" customFormat="1" x14ac:dyDescent="0.15">
      <c r="A122" s="356"/>
      <c r="B122" s="356"/>
      <c r="C122" s="356"/>
      <c r="D122" s="356"/>
      <c r="E122" s="356"/>
      <c r="F122" s="356"/>
      <c r="G122" s="356"/>
      <c r="H122" s="356"/>
      <c r="I122" s="356"/>
      <c r="J122" s="356"/>
      <c r="K122" s="356"/>
    </row>
    <row r="123" spans="1:12" s="312" customFormat="1" x14ac:dyDescent="0.15">
      <c r="A123" s="1032"/>
      <c r="B123" s="1032"/>
      <c r="C123" s="1032"/>
      <c r="D123" s="1032"/>
      <c r="E123" s="1032"/>
      <c r="F123" s="1032"/>
      <c r="G123" s="1032"/>
      <c r="H123" s="1032"/>
      <c r="I123" s="1032"/>
      <c r="J123" s="356"/>
      <c r="K123" s="356"/>
    </row>
    <row r="124" spans="1:12" s="312" customFormat="1" x14ac:dyDescent="0.15">
      <c r="A124" s="1032" t="s">
        <v>298</v>
      </c>
      <c r="B124" s="1032"/>
      <c r="C124" s="1032"/>
      <c r="D124" s="1032"/>
      <c r="E124" s="1032"/>
      <c r="F124" s="1032"/>
      <c r="G124" s="1032"/>
      <c r="H124" s="1032"/>
      <c r="I124" s="1032"/>
      <c r="J124" s="356"/>
      <c r="K124" s="356"/>
      <c r="L124" s="352"/>
    </row>
    <row r="125" spans="1:12" s="312" customFormat="1" ht="13.5" customHeight="1" x14ac:dyDescent="0.15">
      <c r="A125" s="1032"/>
      <c r="B125" s="1033" t="s">
        <v>3</v>
      </c>
      <c r="C125" s="1032"/>
      <c r="D125" s="1032"/>
      <c r="E125" s="1033" t="s">
        <v>4</v>
      </c>
      <c r="F125" s="1032"/>
      <c r="G125" s="1032"/>
      <c r="H125" s="1032"/>
      <c r="I125" s="1032"/>
      <c r="J125" s="356"/>
      <c r="K125" s="356"/>
      <c r="L125" s="352"/>
    </row>
    <row r="126" spans="1:12" s="312" customFormat="1" ht="13.5" customHeight="1" x14ac:dyDescent="0.15">
      <c r="A126" s="1032" t="s">
        <v>5</v>
      </c>
      <c r="B126" s="1034">
        <v>218.45332999999999</v>
      </c>
      <c r="C126" s="1032"/>
      <c r="D126" s="1032" t="s">
        <v>8</v>
      </c>
      <c r="E126" s="1035">
        <v>258.40190000000001</v>
      </c>
      <c r="F126" s="1035"/>
      <c r="G126" s="1032"/>
      <c r="H126" s="1032"/>
      <c r="I126" s="1032"/>
      <c r="J126" s="356"/>
      <c r="K126" s="356"/>
      <c r="L126" s="352"/>
    </row>
    <row r="127" spans="1:12" s="312" customFormat="1" ht="13.5" customHeight="1" x14ac:dyDescent="0.15">
      <c r="A127" s="1032" t="s">
        <v>7</v>
      </c>
      <c r="B127" s="1034">
        <v>181.49680000000001</v>
      </c>
      <c r="C127" s="1032"/>
      <c r="D127" s="1032" t="s">
        <v>6</v>
      </c>
      <c r="E127" s="1035">
        <v>119.6557</v>
      </c>
      <c r="F127" s="1035"/>
      <c r="G127" s="1032"/>
      <c r="H127" s="1032"/>
      <c r="I127" s="1032"/>
      <c r="J127" s="356"/>
      <c r="K127" s="356"/>
      <c r="L127" s="352"/>
    </row>
    <row r="128" spans="1:12" s="312" customFormat="1" ht="13.5" customHeight="1" x14ac:dyDescent="0.15">
      <c r="A128" s="1036" t="s">
        <v>117</v>
      </c>
      <c r="B128" s="1034">
        <v>53.216619999999999</v>
      </c>
      <c r="C128" s="1032"/>
      <c r="D128" s="1036" t="s">
        <v>16</v>
      </c>
      <c r="E128" s="1035">
        <v>56.44003</v>
      </c>
      <c r="F128" s="1035"/>
      <c r="G128" s="1032"/>
      <c r="H128" s="1032"/>
      <c r="I128" s="1032"/>
      <c r="J128" s="356"/>
      <c r="K128" s="356"/>
      <c r="L128" s="352"/>
    </row>
    <row r="129" spans="1:12" s="312" customFormat="1" ht="13.5" customHeight="1" x14ac:dyDescent="0.15">
      <c r="A129" s="1036" t="s">
        <v>116</v>
      </c>
      <c r="B129" s="1034">
        <v>34.297429999999999</v>
      </c>
      <c r="C129" s="1032"/>
      <c r="D129" s="1036" t="s">
        <v>9</v>
      </c>
      <c r="E129" s="1035">
        <v>49.418709999999997</v>
      </c>
      <c r="F129" s="1035"/>
      <c r="G129" s="1032"/>
      <c r="H129" s="1032"/>
      <c r="I129" s="1032"/>
      <c r="J129" s="356"/>
      <c r="K129" s="356"/>
      <c r="L129" s="352"/>
    </row>
    <row r="130" spans="1:12" s="312" customFormat="1" x14ac:dyDescent="0.15">
      <c r="A130" s="1032" t="s">
        <v>115</v>
      </c>
      <c r="B130" s="1034">
        <v>30.43984</v>
      </c>
      <c r="C130" s="1032"/>
      <c r="D130" s="1032" t="s">
        <v>163</v>
      </c>
      <c r="E130" s="1035">
        <v>27.035799999999998</v>
      </c>
      <c r="F130" s="1035"/>
      <c r="G130" s="1032"/>
      <c r="H130" s="1032"/>
      <c r="I130" s="1032"/>
      <c r="J130" s="356"/>
      <c r="K130" s="356"/>
      <c r="L130" s="352"/>
    </row>
    <row r="131" spans="1:12" s="312" customFormat="1" ht="13.5" customHeight="1" x14ac:dyDescent="0.15">
      <c r="A131" s="1032" t="s">
        <v>10</v>
      </c>
      <c r="B131" s="1034">
        <v>24.078769999999999</v>
      </c>
      <c r="C131" s="1032"/>
      <c r="D131" s="1037" t="s">
        <v>108</v>
      </c>
      <c r="E131" s="1035">
        <v>19.040780000000002</v>
      </c>
      <c r="F131" s="1035"/>
      <c r="G131" s="1032"/>
      <c r="H131" s="1032"/>
      <c r="I131" s="1032"/>
      <c r="J131" s="356"/>
      <c r="K131" s="356"/>
      <c r="L131" s="352"/>
    </row>
    <row r="132" spans="1:12" s="312" customFormat="1" x14ac:dyDescent="0.15">
      <c r="A132" s="1032" t="s">
        <v>11</v>
      </c>
      <c r="B132" s="1034">
        <v>10.71129</v>
      </c>
      <c r="C132" s="1032"/>
      <c r="D132" s="1032" t="s">
        <v>112</v>
      </c>
      <c r="E132" s="1035">
        <v>13.563040000000001</v>
      </c>
      <c r="F132" s="1035"/>
      <c r="G132" s="1038"/>
      <c r="H132" s="1032"/>
      <c r="I132" s="1032"/>
      <c r="J132" s="356"/>
      <c r="K132" s="356"/>
      <c r="L132" s="352"/>
    </row>
    <row r="133" spans="1:12" s="312" customFormat="1" x14ac:dyDescent="0.15">
      <c r="A133" s="1032" t="s">
        <v>292</v>
      </c>
      <c r="B133" s="1034">
        <v>5.91629</v>
      </c>
      <c r="C133" s="1032"/>
      <c r="D133" s="1032" t="s">
        <v>291</v>
      </c>
      <c r="E133" s="1034">
        <v>11.339560000000001</v>
      </c>
      <c r="F133" s="1035"/>
      <c r="G133" s="1038"/>
      <c r="H133" s="1032"/>
      <c r="I133" s="1032"/>
      <c r="J133" s="356"/>
      <c r="K133" s="356"/>
      <c r="L133" s="352"/>
    </row>
    <row r="134" spans="1:12" s="312" customFormat="1" ht="54" x14ac:dyDescent="0.15">
      <c r="A134" s="1032" t="s">
        <v>12</v>
      </c>
      <c r="B134" s="1034">
        <v>2.93906</v>
      </c>
      <c r="C134" s="1032"/>
      <c r="D134" s="1039" t="s">
        <v>195</v>
      </c>
      <c r="E134" s="1035">
        <v>6.6626799999999999</v>
      </c>
      <c r="F134" s="1035"/>
      <c r="G134" s="1038"/>
      <c r="H134" s="1032"/>
      <c r="I134" s="1032"/>
      <c r="J134" s="356"/>
      <c r="K134" s="356"/>
      <c r="L134" s="352"/>
    </row>
    <row r="135" spans="1:12" s="312" customFormat="1" x14ac:dyDescent="0.15">
      <c r="A135" s="1032" t="s">
        <v>13</v>
      </c>
      <c r="B135" s="1034">
        <v>1.7705900000000001</v>
      </c>
      <c r="C135" s="1032"/>
      <c r="D135" s="1036" t="s">
        <v>110</v>
      </c>
      <c r="E135" s="1035">
        <v>3.8664800000000001</v>
      </c>
      <c r="F135" s="1035"/>
      <c r="G135" s="1038"/>
      <c r="H135" s="1032"/>
      <c r="I135" s="1032"/>
      <c r="J135" s="356"/>
      <c r="K135" s="356"/>
      <c r="L135" s="352"/>
    </row>
    <row r="136" spans="1:12" s="312" customFormat="1" ht="13.5" customHeight="1" x14ac:dyDescent="0.15">
      <c r="A136" s="1032"/>
      <c r="B136" s="1040"/>
      <c r="C136" s="1032"/>
      <c r="D136" s="1032" t="s">
        <v>13</v>
      </c>
      <c r="E136" s="1035">
        <v>14.7258</v>
      </c>
      <c r="F136" s="1041"/>
      <c r="G136" s="1038"/>
      <c r="H136" s="1032"/>
      <c r="I136" s="1032"/>
      <c r="J136" s="356"/>
      <c r="K136" s="356"/>
      <c r="L136" s="352"/>
    </row>
    <row r="137" spans="1:12" s="312" customFormat="1" x14ac:dyDescent="0.15">
      <c r="A137" s="1042" t="s">
        <v>14</v>
      </c>
      <c r="B137" s="1043">
        <f>SUM(B126:B136)</f>
        <v>563.32001999999989</v>
      </c>
      <c r="C137" s="1032"/>
      <c r="D137" s="1044" t="s">
        <v>15</v>
      </c>
      <c r="E137" s="1045">
        <f>SUM(E126:E136)</f>
        <v>580.15048000000002</v>
      </c>
      <c r="F137" s="1035"/>
      <c r="G137" s="1038"/>
      <c r="H137" s="1032"/>
      <c r="I137" s="1032"/>
      <c r="J137" s="356"/>
      <c r="K137" s="356"/>
      <c r="L137" s="352"/>
    </row>
    <row r="138" spans="1:12" s="312" customFormat="1" ht="13.5" customHeight="1" x14ac:dyDescent="0.15">
      <c r="A138" s="1032"/>
      <c r="B138" s="1046"/>
      <c r="C138" s="1032"/>
      <c r="D138" s="1032"/>
      <c r="E138" s="1046"/>
      <c r="F138" s="1032"/>
      <c r="G138" s="1038"/>
      <c r="H138" s="1032"/>
      <c r="I138" s="1032"/>
      <c r="J138" s="356"/>
      <c r="K138" s="356"/>
      <c r="L138" s="352"/>
    </row>
    <row r="139" spans="1:12" s="312" customFormat="1" x14ac:dyDescent="0.15">
      <c r="A139" s="1047">
        <f>SUM(B141:B147)</f>
        <v>56332002</v>
      </c>
      <c r="B139" s="1047"/>
      <c r="C139" s="1032"/>
      <c r="D139" s="1032"/>
      <c r="E139" s="1046"/>
      <c r="F139" s="1032"/>
      <c r="G139" s="1032"/>
      <c r="H139" s="1032"/>
      <c r="I139" s="1032"/>
      <c r="J139" s="729"/>
      <c r="K139" s="729"/>
      <c r="L139" s="352"/>
    </row>
    <row r="140" spans="1:12" s="312" customFormat="1" ht="13.5" customHeight="1" x14ac:dyDescent="0.15">
      <c r="A140" s="1033" t="s">
        <v>865</v>
      </c>
      <c r="B140" s="1032"/>
      <c r="C140" s="1032"/>
      <c r="D140" s="1033" t="s">
        <v>204</v>
      </c>
      <c r="E140" s="1032"/>
      <c r="F140" s="1032"/>
      <c r="G140" s="1032"/>
      <c r="H140" s="1032"/>
      <c r="I140" s="1032"/>
      <c r="J140" s="729"/>
      <c r="K140" s="729"/>
      <c r="L140" s="352"/>
    </row>
    <row r="141" spans="1:12" s="312" customFormat="1" ht="13.5" customHeight="1" x14ac:dyDescent="0.15">
      <c r="A141" s="1032" t="s">
        <v>207</v>
      </c>
      <c r="B141" s="1048">
        <v>17251499</v>
      </c>
      <c r="C141" s="1049">
        <f>B141/SUM($B$141:$B$147)</f>
        <v>0.30624686479276914</v>
      </c>
      <c r="D141" s="1032" t="s">
        <v>107</v>
      </c>
      <c r="E141" s="1050">
        <v>11965570</v>
      </c>
      <c r="F141" s="1049">
        <f>E141/SUM($E$141:$E$146)</f>
        <v>0.20624941997807189</v>
      </c>
      <c r="G141" s="1051" t="s">
        <v>206</v>
      </c>
      <c r="H141" s="1032"/>
      <c r="I141" s="1032"/>
      <c r="J141" s="356"/>
      <c r="K141" s="356"/>
      <c r="L141" s="352"/>
    </row>
    <row r="142" spans="1:12" s="312" customFormat="1" ht="13.5" customHeight="1" x14ac:dyDescent="0.15">
      <c r="A142" s="1032" t="s">
        <v>208</v>
      </c>
      <c r="B142" s="1048">
        <v>5312946</v>
      </c>
      <c r="C142" s="1049">
        <f>B142/SUM($B$141:$B$147)</f>
        <v>9.4314879843965069E-2</v>
      </c>
      <c r="D142" s="1032" t="s">
        <v>37</v>
      </c>
      <c r="E142" s="1050">
        <f>207693+386648+497454+63482+1133956+1356304+364448</f>
        <v>4009985</v>
      </c>
      <c r="F142" s="1049">
        <f>E142/SUM($E$141:$E$146)</f>
        <v>6.9119739416573442E-2</v>
      </c>
      <c r="G142" s="1051"/>
      <c r="H142" s="1032"/>
      <c r="I142" s="1050"/>
      <c r="J142" s="729"/>
      <c r="K142" s="729"/>
      <c r="L142" s="352"/>
    </row>
    <row r="143" spans="1:12" s="312" customFormat="1" ht="13.5" customHeight="1" x14ac:dyDescent="0.15">
      <c r="A143" s="1032" t="s">
        <v>205</v>
      </c>
      <c r="B143" s="1048">
        <v>5710412</v>
      </c>
      <c r="C143" s="1049">
        <f t="shared" ref="C143:C145" si="0">B143/SUM($B$141:$B$147)</f>
        <v>0.10137065606154029</v>
      </c>
      <c r="D143" s="1032" t="s">
        <v>111</v>
      </c>
      <c r="E143" s="1050">
        <v>25840190</v>
      </c>
      <c r="F143" s="1049">
        <f t="shared" ref="F143:F146" si="1">E143/SUM($E$141:$E$146)</f>
        <v>0.44540495769304544</v>
      </c>
      <c r="G143" s="1032"/>
      <c r="H143" s="1032"/>
      <c r="I143" s="1050"/>
      <c r="J143" s="729"/>
      <c r="K143" s="729"/>
      <c r="L143" s="352"/>
    </row>
    <row r="144" spans="1:12" s="312" customFormat="1" ht="13.5" customHeight="1" x14ac:dyDescent="0.15">
      <c r="A144" s="1032" t="s">
        <v>209</v>
      </c>
      <c r="B144" s="1048">
        <v>14062973</v>
      </c>
      <c r="C144" s="1049">
        <f>B144/SUM($B$141:$B$147)</f>
        <v>0.24964447384632274</v>
      </c>
      <c r="D144" s="1032" t="s">
        <v>109</v>
      </c>
      <c r="E144" s="1050">
        <v>5644003</v>
      </c>
      <c r="F144" s="1049">
        <f t="shared" si="1"/>
        <v>9.7285156085710728E-2</v>
      </c>
      <c r="G144" s="1051" t="s">
        <v>210</v>
      </c>
      <c r="H144" s="1032"/>
      <c r="I144" s="1050"/>
      <c r="J144" s="729"/>
      <c r="K144" s="729"/>
      <c r="L144" s="352"/>
    </row>
    <row r="145" spans="1:12" s="312" customFormat="1" ht="27" customHeight="1" x14ac:dyDescent="0.15">
      <c r="A145" s="1039" t="s">
        <v>211</v>
      </c>
      <c r="B145" s="1048">
        <v>6675148</v>
      </c>
      <c r="C145" s="1049">
        <f t="shared" si="0"/>
        <v>0.11849655192442832</v>
      </c>
      <c r="D145" s="1032" t="s">
        <v>113</v>
      </c>
      <c r="E145" s="1050">
        <v>2703580</v>
      </c>
      <c r="F145" s="1049">
        <f t="shared" si="1"/>
        <v>4.6601357633971101E-2</v>
      </c>
      <c r="G145" s="1052"/>
      <c r="H145" s="1032"/>
      <c r="I145" s="1032"/>
      <c r="J145" s="729"/>
      <c r="K145" s="729"/>
      <c r="L145" s="352"/>
    </row>
    <row r="146" spans="1:12" s="312" customFormat="1" ht="27" customHeight="1" x14ac:dyDescent="0.15">
      <c r="A146" s="1032" t="s">
        <v>232</v>
      </c>
      <c r="B146" s="1048">
        <v>3124888</v>
      </c>
      <c r="C146" s="1049">
        <f>B146/SUM($B$141:$B$147)</f>
        <v>5.5472695609149483E-2</v>
      </c>
      <c r="D146" s="1032" t="s">
        <v>37</v>
      </c>
      <c r="E146" s="1050">
        <f>153870+5379+16027+17709+1904078+10345+666268+62356+12240+4941871+61577</f>
        <v>7851720</v>
      </c>
      <c r="F146" s="1049">
        <f t="shared" si="1"/>
        <v>0.1353393691926274</v>
      </c>
      <c r="G146" s="1053"/>
      <c r="H146" s="1032"/>
      <c r="I146" s="1032"/>
      <c r="J146" s="356"/>
      <c r="K146" s="356"/>
      <c r="L146" s="352"/>
    </row>
    <row r="147" spans="1:12" s="312" customFormat="1" ht="27" customHeight="1" x14ac:dyDescent="0.15">
      <c r="A147" s="1032" t="s">
        <v>37</v>
      </c>
      <c r="B147" s="1054">
        <v>4194136</v>
      </c>
      <c r="C147" s="1049">
        <f>B147/SUM($B$141:$B$147)</f>
        <v>7.4453877921824965E-2</v>
      </c>
      <c r="D147" s="1033" t="s">
        <v>212</v>
      </c>
      <c r="E147" s="1050">
        <f>E141+E142</f>
        <v>15975555</v>
      </c>
      <c r="F147" s="1032"/>
      <c r="G147" s="1032"/>
      <c r="H147" s="1032"/>
      <c r="I147" s="1032"/>
      <c r="J147" s="729"/>
      <c r="K147" s="729"/>
      <c r="L147" s="352"/>
    </row>
    <row r="148" spans="1:12" s="312" customFormat="1" ht="27" customHeight="1" x14ac:dyDescent="0.15">
      <c r="A148" s="1033" t="s">
        <v>213</v>
      </c>
      <c r="B148" s="1055">
        <f>B143+B141+B142+B144</f>
        <v>42337830</v>
      </c>
      <c r="C148" s="1049">
        <f>B148/SUM($B$141:$B$147)</f>
        <v>0.75157687454459721</v>
      </c>
      <c r="D148" s="1033" t="s">
        <v>214</v>
      </c>
      <c r="E148" s="1050">
        <f>E143+E144+E145+E146</f>
        <v>42039493</v>
      </c>
      <c r="F148" s="1032"/>
      <c r="G148" s="1047">
        <f>SUM(E147:E148)</f>
        <v>58015048</v>
      </c>
      <c r="H148" s="1047"/>
      <c r="I148" s="1032"/>
      <c r="J148" s="729"/>
      <c r="K148" s="729"/>
      <c r="L148" s="352"/>
    </row>
    <row r="149" spans="1:12" s="312" customFormat="1" ht="27" customHeight="1" x14ac:dyDescent="0.15">
      <c r="A149" s="1033" t="s">
        <v>215</v>
      </c>
      <c r="B149" s="1048">
        <f>B145</f>
        <v>6675148</v>
      </c>
      <c r="C149" s="1049">
        <f>B149/SUM($B$141:$B$147)</f>
        <v>0.11849655192442832</v>
      </c>
      <c r="D149" s="1032"/>
      <c r="E149" s="1053"/>
      <c r="F149" s="1032"/>
      <c r="G149" s="1032"/>
      <c r="H149" s="1032"/>
      <c r="I149" s="1050"/>
      <c r="J149" s="729"/>
      <c r="K149" s="729"/>
      <c r="L149" s="352"/>
    </row>
    <row r="150" spans="1:12" s="312" customFormat="1" ht="27" customHeight="1" x14ac:dyDescent="0.15">
      <c r="A150" s="1033" t="s">
        <v>216</v>
      </c>
      <c r="B150" s="1054">
        <f>B146+B147</f>
        <v>7319024</v>
      </c>
      <c r="C150" s="1049">
        <f>B150/SUM($B$141:$B$147)</f>
        <v>0.12992657353097445</v>
      </c>
      <c r="D150" s="1039"/>
      <c r="E150" s="1032"/>
      <c r="F150" s="1049"/>
      <c r="G150" s="1032"/>
      <c r="H150" s="1032"/>
      <c r="I150" s="1050"/>
      <c r="J150" s="729"/>
      <c r="K150" s="729"/>
      <c r="L150" s="352"/>
    </row>
    <row r="151" spans="1:12" s="312" customFormat="1" ht="13.5" customHeight="1" x14ac:dyDescent="0.15">
      <c r="A151" s="1032"/>
      <c r="B151" s="1044"/>
      <c r="C151" s="1044"/>
      <c r="D151" s="1044"/>
      <c r="E151" s="1044"/>
      <c r="F151" s="1056"/>
      <c r="G151" s="1050"/>
      <c r="H151" s="1032"/>
      <c r="I151" s="1050"/>
      <c r="J151" s="358"/>
      <c r="K151" s="358"/>
      <c r="L151" s="352"/>
    </row>
    <row r="152" spans="1:12" s="312" customFormat="1" ht="13.5" customHeight="1" x14ac:dyDescent="0.15">
      <c r="A152" s="1032" t="s">
        <v>17</v>
      </c>
      <c r="B152" s="1044"/>
      <c r="C152" s="1044"/>
      <c r="D152" s="1044"/>
      <c r="E152" s="1050"/>
      <c r="F152" s="1057"/>
      <c r="G152" s="1057"/>
      <c r="H152" s="1058"/>
      <c r="I152" s="1058"/>
      <c r="J152" s="359"/>
      <c r="K152" s="359"/>
      <c r="L152" s="353"/>
    </row>
    <row r="153" spans="1:12" s="312" customFormat="1" x14ac:dyDescent="0.15">
      <c r="A153" s="1032" t="s">
        <v>19</v>
      </c>
      <c r="B153" s="1050">
        <v>5970647</v>
      </c>
      <c r="C153" s="1059">
        <f t="shared" ref="C153:C160" si="2">B153/$B$160</f>
        <v>0.16954310670403594</v>
      </c>
      <c r="D153" s="1044"/>
      <c r="E153" s="1050"/>
      <c r="F153" s="1057"/>
      <c r="G153" s="1057"/>
      <c r="H153" s="1058"/>
      <c r="I153" s="1058"/>
      <c r="J153" s="359"/>
      <c r="K153" s="359"/>
      <c r="L153" s="352"/>
    </row>
    <row r="154" spans="1:12" s="312" customFormat="1" x14ac:dyDescent="0.15">
      <c r="A154" s="1032" t="s">
        <v>18</v>
      </c>
      <c r="B154" s="1050">
        <v>4876398</v>
      </c>
      <c r="C154" s="1059">
        <f t="shared" si="2"/>
        <v>0.13847069948120319</v>
      </c>
      <c r="D154" s="1044"/>
      <c r="E154" s="1032"/>
      <c r="F154" s="1032"/>
      <c r="G154" s="1032"/>
      <c r="H154" s="1060"/>
      <c r="I154" s="1061"/>
      <c r="J154" s="359"/>
      <c r="K154" s="359"/>
      <c r="L154" s="352"/>
    </row>
    <row r="155" spans="1:12" s="312" customFormat="1" ht="27" x14ac:dyDescent="0.15">
      <c r="A155" s="1039" t="s">
        <v>233</v>
      </c>
      <c r="B155" s="1050">
        <v>2565725</v>
      </c>
      <c r="C155" s="1059">
        <f t="shared" si="2"/>
        <v>7.2856591161429007E-2</v>
      </c>
      <c r="D155" s="1044"/>
      <c r="E155" s="1050"/>
      <c r="F155" s="1032"/>
      <c r="G155" s="1032"/>
      <c r="H155" s="1032"/>
      <c r="I155" s="1061"/>
      <c r="J155" s="359"/>
      <c r="K155" s="359"/>
      <c r="L155" s="353"/>
    </row>
    <row r="156" spans="1:12" s="312" customFormat="1" x14ac:dyDescent="0.15">
      <c r="A156" s="1032" t="s">
        <v>864</v>
      </c>
      <c r="B156" s="1044">
        <v>3222199</v>
      </c>
      <c r="C156" s="1059">
        <f t="shared" si="2"/>
        <v>9.1497894428968565E-2</v>
      </c>
      <c r="D156" s="1044"/>
      <c r="E156" s="1050"/>
      <c r="F156" s="1044"/>
      <c r="G156" s="1044"/>
      <c r="H156" s="1032"/>
      <c r="I156" s="1032"/>
      <c r="J156" s="356"/>
      <c r="K156" s="360"/>
      <c r="L156" s="353"/>
    </row>
    <row r="157" spans="1:12" s="312" customFormat="1" ht="13.5" customHeight="1" x14ac:dyDescent="0.15">
      <c r="A157" s="1032" t="s">
        <v>20</v>
      </c>
      <c r="B157" s="1050">
        <v>1752099</v>
      </c>
      <c r="C157" s="1059">
        <f t="shared" si="2"/>
        <v>4.975278352798862E-2</v>
      </c>
      <c r="D157" s="1044"/>
      <c r="E157" s="1050"/>
      <c r="F157" s="1062"/>
      <c r="G157" s="1062"/>
      <c r="H157" s="1061"/>
      <c r="I157" s="1061"/>
      <c r="J157" s="359"/>
      <c r="K157" s="359"/>
      <c r="L157" s="353"/>
    </row>
    <row r="158" spans="1:12" s="312" customFormat="1" x14ac:dyDescent="0.15">
      <c r="A158" s="1032" t="s">
        <v>21</v>
      </c>
      <c r="B158" s="1050">
        <v>684967</v>
      </c>
      <c r="C158" s="1059">
        <f t="shared" si="2"/>
        <v>1.945039342800594E-2</v>
      </c>
      <c r="D158" s="1050"/>
      <c r="E158" s="1044"/>
      <c r="F158" s="1044"/>
      <c r="G158" s="1044"/>
      <c r="H158" s="1060"/>
      <c r="I158" s="1061"/>
      <c r="J158" s="359"/>
      <c r="K158" s="359"/>
      <c r="L158" s="353"/>
    </row>
    <row r="159" spans="1:12" s="312" customFormat="1" x14ac:dyDescent="0.15">
      <c r="A159" s="1032" t="s">
        <v>13</v>
      </c>
      <c r="B159" s="1050">
        <v>16144065</v>
      </c>
      <c r="C159" s="1059">
        <f t="shared" si="2"/>
        <v>0.45842853126836874</v>
      </c>
      <c r="D159" s="1044"/>
      <c r="E159" s="1044"/>
      <c r="F159" s="1044"/>
      <c r="G159" s="1044"/>
      <c r="H159" s="1060"/>
      <c r="I159" s="1061"/>
      <c r="J159" s="360"/>
      <c r="K159" s="360"/>
      <c r="L159" s="353"/>
    </row>
    <row r="160" spans="1:12" s="312" customFormat="1" x14ac:dyDescent="0.15">
      <c r="A160" s="1032" t="s">
        <v>22</v>
      </c>
      <c r="B160" s="1050">
        <f>SUM(B153:B159)</f>
        <v>35216100</v>
      </c>
      <c r="C160" s="1044">
        <f t="shared" si="2"/>
        <v>1</v>
      </c>
      <c r="D160" s="1044"/>
      <c r="E160" s="1044"/>
      <c r="F160" s="1044"/>
      <c r="G160" s="1044"/>
      <c r="H160" s="1060"/>
      <c r="I160" s="1061"/>
      <c r="J160" s="359"/>
      <c r="K160" s="359"/>
      <c r="L160" s="353"/>
    </row>
    <row r="161" spans="1:12" s="312" customFormat="1" x14ac:dyDescent="0.15">
      <c r="A161" s="1032"/>
      <c r="B161" s="1044"/>
      <c r="C161" s="1044"/>
      <c r="D161" s="1044"/>
      <c r="E161" s="1044"/>
      <c r="F161" s="1044"/>
      <c r="G161" s="1044"/>
      <c r="H161" s="1060"/>
      <c r="I161" s="1061"/>
      <c r="J161" s="359"/>
      <c r="K161" s="359"/>
      <c r="L161" s="353"/>
    </row>
    <row r="162" spans="1:12" s="312" customFormat="1" x14ac:dyDescent="0.15">
      <c r="A162" s="1032" t="s">
        <v>866</v>
      </c>
      <c r="B162" s="1044"/>
      <c r="C162" s="1044"/>
      <c r="D162" s="1044"/>
      <c r="E162" s="1044"/>
      <c r="F162" s="1044"/>
      <c r="G162" s="1044"/>
      <c r="H162" s="1060"/>
      <c r="I162" s="1061"/>
      <c r="J162" s="359"/>
      <c r="K162" s="359"/>
      <c r="L162" s="353"/>
    </row>
    <row r="163" spans="1:12" s="312" customFormat="1" x14ac:dyDescent="0.15">
      <c r="A163" s="1063" t="s">
        <v>23</v>
      </c>
      <c r="B163" s="1064" t="s">
        <v>24</v>
      </c>
      <c r="C163" s="1064" t="s">
        <v>25</v>
      </c>
      <c r="D163" s="1044"/>
      <c r="E163" s="1044"/>
      <c r="F163" s="1044"/>
      <c r="G163" s="1044"/>
      <c r="H163" s="1060"/>
      <c r="I163" s="1061"/>
      <c r="J163" s="359"/>
      <c r="K163" s="359"/>
      <c r="L163" s="352"/>
    </row>
    <row r="164" spans="1:12" s="312" customFormat="1" x14ac:dyDescent="0.15">
      <c r="A164" s="1063" t="s">
        <v>194</v>
      </c>
      <c r="B164" s="1065">
        <v>11.44</v>
      </c>
      <c r="C164" s="1065">
        <v>39.81</v>
      </c>
      <c r="D164" s="1044"/>
      <c r="E164" s="1044"/>
      <c r="F164" s="1044"/>
      <c r="G164" s="1044"/>
      <c r="H164" s="1060"/>
      <c r="I164" s="1061"/>
      <c r="J164" s="360"/>
      <c r="K164" s="360"/>
      <c r="L164" s="352"/>
    </row>
    <row r="165" spans="1:12" s="312" customFormat="1" x14ac:dyDescent="0.15">
      <c r="A165" s="1063" t="s">
        <v>203</v>
      </c>
      <c r="B165" s="1065">
        <v>11.61</v>
      </c>
      <c r="C165" s="1065">
        <v>42.85</v>
      </c>
      <c r="D165" s="1044"/>
      <c r="E165" s="1044"/>
      <c r="F165" s="1044"/>
      <c r="G165" s="1044"/>
      <c r="H165" s="1060"/>
      <c r="I165" s="1061"/>
      <c r="J165" s="359"/>
      <c r="K165" s="359"/>
      <c r="L165" s="352"/>
    </row>
    <row r="166" spans="1:12" s="312" customFormat="1" x14ac:dyDescent="0.15">
      <c r="A166" s="1063" t="s">
        <v>234</v>
      </c>
      <c r="B166" s="1065">
        <v>11.98</v>
      </c>
      <c r="C166" s="1065">
        <v>43.19</v>
      </c>
      <c r="D166" s="1044"/>
      <c r="E166" s="1065"/>
      <c r="F166" s="1044"/>
      <c r="G166" s="1044"/>
      <c r="H166" s="1058"/>
      <c r="I166" s="1058"/>
      <c r="J166" s="359"/>
      <c r="K166" s="359"/>
      <c r="L166" s="352"/>
    </row>
    <row r="167" spans="1:12" s="312" customFormat="1" x14ac:dyDescent="0.15">
      <c r="A167" s="1063" t="s">
        <v>279</v>
      </c>
      <c r="B167" s="1065">
        <v>12.11</v>
      </c>
      <c r="C167" s="1065">
        <v>44.56</v>
      </c>
      <c r="D167" s="1044"/>
      <c r="E167" s="1065"/>
      <c r="F167" s="1044"/>
      <c r="G167" s="1044"/>
      <c r="H167" s="1058"/>
      <c r="I167" s="1058"/>
      <c r="J167" s="359"/>
      <c r="K167" s="359"/>
      <c r="L167" s="352"/>
    </row>
    <row r="168" spans="1:12" s="312" customFormat="1" x14ac:dyDescent="0.15">
      <c r="A168" s="1063" t="s">
        <v>280</v>
      </c>
      <c r="B168" s="1066">
        <v>12.24</v>
      </c>
      <c r="C168" s="1066">
        <v>56.31</v>
      </c>
      <c r="D168" s="1044"/>
      <c r="E168" s="1065"/>
      <c r="F168" s="1044"/>
      <c r="G168" s="1044"/>
      <c r="H168" s="1058"/>
      <c r="I168" s="1058"/>
      <c r="J168" s="354"/>
      <c r="K168" s="354"/>
      <c r="L168" s="352"/>
    </row>
    <row r="169" spans="1:12" s="312" customFormat="1" ht="13.5" customHeight="1" x14ac:dyDescent="0.15">
      <c r="A169" s="1032"/>
      <c r="B169" s="1044"/>
      <c r="C169" s="1044"/>
      <c r="D169" s="1044"/>
      <c r="E169" s="1044"/>
      <c r="F169" s="1044"/>
      <c r="G169" s="1044"/>
      <c r="H169" s="1060"/>
      <c r="I169" s="1061"/>
      <c r="J169" s="354"/>
      <c r="K169" s="354"/>
      <c r="L169" s="352"/>
    </row>
    <row r="170" spans="1:12" s="312" customFormat="1" x14ac:dyDescent="0.15">
      <c r="A170" s="1032" t="s">
        <v>300</v>
      </c>
      <c r="B170" s="1064"/>
      <c r="C170" s="1044"/>
      <c r="D170" s="1044"/>
      <c r="E170" s="1044"/>
      <c r="F170" s="1044"/>
      <c r="G170" s="1044"/>
      <c r="H170" s="1060"/>
      <c r="I170" s="1061"/>
      <c r="J170" s="354"/>
      <c r="K170" s="354"/>
      <c r="L170" s="352"/>
    </row>
    <row r="171" spans="1:12" s="312" customFormat="1" x14ac:dyDescent="0.15">
      <c r="A171" s="1032"/>
      <c r="B171" s="1044" t="s">
        <v>26</v>
      </c>
      <c r="C171" s="1044"/>
      <c r="D171" s="1044"/>
      <c r="E171" s="1044"/>
      <c r="F171" s="1044"/>
      <c r="G171" s="1044"/>
      <c r="H171" s="1060"/>
      <c r="I171" s="1067"/>
      <c r="J171" s="354"/>
      <c r="K171" s="354"/>
      <c r="L171" s="352"/>
    </row>
    <row r="172" spans="1:12" s="312" customFormat="1" x14ac:dyDescent="0.15">
      <c r="A172" s="1032" t="s">
        <v>27</v>
      </c>
      <c r="B172" s="1068">
        <v>114.6759442</v>
      </c>
      <c r="C172" s="1068"/>
      <c r="D172" s="1044"/>
      <c r="E172" s="1069"/>
      <c r="F172" s="1044"/>
      <c r="G172" s="1044"/>
      <c r="H172" s="1060"/>
      <c r="I172" s="1061"/>
      <c r="J172" s="354"/>
      <c r="K172" s="354"/>
      <c r="L172" s="352"/>
    </row>
    <row r="173" spans="1:12" s="312" customFormat="1" x14ac:dyDescent="0.15">
      <c r="A173" s="1032" t="s">
        <v>29</v>
      </c>
      <c r="B173" s="1068">
        <v>64.413726740000001</v>
      </c>
      <c r="C173" s="1068"/>
      <c r="D173" s="1044"/>
      <c r="E173" s="1069"/>
      <c r="F173" s="1044"/>
      <c r="G173" s="1044"/>
      <c r="H173" s="1070"/>
      <c r="I173" s="1070"/>
      <c r="J173" s="352"/>
      <c r="K173" s="352"/>
      <c r="L173" s="352"/>
    </row>
    <row r="174" spans="1:12" s="312" customFormat="1" x14ac:dyDescent="0.15">
      <c r="A174" s="1032" t="s">
        <v>293</v>
      </c>
      <c r="B174" s="1068">
        <v>55.771262020000002</v>
      </c>
      <c r="C174" s="1068"/>
      <c r="D174" s="1044"/>
      <c r="E174" s="1069"/>
      <c r="F174" s="1044"/>
      <c r="G174" s="1044"/>
      <c r="H174" s="1070"/>
      <c r="I174" s="1070"/>
      <c r="J174" s="352"/>
      <c r="K174" s="352"/>
      <c r="L174" s="352"/>
    </row>
    <row r="175" spans="1:12" s="312" customFormat="1" x14ac:dyDescent="0.15">
      <c r="A175" s="1032" t="s">
        <v>28</v>
      </c>
      <c r="B175" s="1068">
        <v>10.50535631</v>
      </c>
      <c r="C175" s="1068"/>
      <c r="D175" s="1044"/>
      <c r="E175" s="1069"/>
      <c r="F175" s="1044"/>
      <c r="G175" s="1044"/>
      <c r="H175" s="1070"/>
      <c r="I175" s="1070"/>
      <c r="J175" s="352"/>
      <c r="K175" s="352"/>
      <c r="L175" s="352"/>
    </row>
    <row r="176" spans="1:12" s="312" customFormat="1" x14ac:dyDescent="0.15">
      <c r="A176" s="1032" t="s">
        <v>30</v>
      </c>
      <c r="B176" s="1068">
        <v>7.7225826700000004</v>
      </c>
      <c r="C176" s="1068"/>
      <c r="D176" s="1044"/>
      <c r="E176" s="1069"/>
      <c r="F176" s="1044"/>
      <c r="G176" s="1044"/>
      <c r="H176" s="1070"/>
      <c r="I176" s="1070"/>
      <c r="J176" s="352"/>
      <c r="K176" s="352"/>
      <c r="L176" s="352"/>
    </row>
    <row r="177" spans="1:14" s="312" customFormat="1" x14ac:dyDescent="0.15">
      <c r="A177" s="1032" t="s">
        <v>31</v>
      </c>
      <c r="B177" s="1066">
        <v>3.3556614100000002</v>
      </c>
      <c r="C177" s="1068"/>
      <c r="D177" s="1044"/>
      <c r="E177" s="1069"/>
      <c r="F177" s="1044"/>
      <c r="G177" s="1044"/>
      <c r="H177" s="1070"/>
      <c r="I177" s="1070"/>
      <c r="J177" s="352"/>
      <c r="K177" s="355"/>
      <c r="L177" s="355"/>
      <c r="M177" s="311"/>
      <c r="N177" s="311"/>
    </row>
    <row r="178" spans="1:14" s="312" customFormat="1" x14ac:dyDescent="0.15">
      <c r="A178" s="1032"/>
      <c r="B178" s="1044"/>
      <c r="C178" s="1044"/>
      <c r="D178" s="1044"/>
      <c r="E178" s="1044"/>
      <c r="F178" s="1044"/>
      <c r="G178" s="1044"/>
      <c r="H178" s="1044"/>
      <c r="I178" s="1044"/>
      <c r="J178" s="352"/>
      <c r="K178" s="355"/>
      <c r="L178" s="355"/>
      <c r="M178" s="311"/>
      <c r="N178" s="311"/>
    </row>
    <row r="179" spans="1:14" s="312" customFormat="1" x14ac:dyDescent="0.15">
      <c r="A179" s="1032"/>
      <c r="B179" s="1044"/>
      <c r="C179" s="1044"/>
      <c r="D179" s="1044"/>
      <c r="E179" s="1044"/>
      <c r="F179" s="1044"/>
      <c r="G179" s="1044"/>
      <c r="H179" s="1044"/>
      <c r="I179" s="1044"/>
      <c r="J179" s="355"/>
      <c r="K179" s="355"/>
      <c r="L179" s="355"/>
      <c r="M179" s="311"/>
      <c r="N179" s="311"/>
    </row>
    <row r="180" spans="1:14" s="312" customFormat="1" x14ac:dyDescent="0.15">
      <c r="A180" s="1032"/>
      <c r="B180" s="1071"/>
      <c r="C180" s="1071"/>
      <c r="D180" s="1044"/>
      <c r="E180" s="1044"/>
      <c r="F180" s="1044"/>
      <c r="G180" s="1044"/>
      <c r="H180" s="1044"/>
      <c r="I180" s="1044"/>
      <c r="J180" s="355"/>
      <c r="K180" s="355"/>
      <c r="L180" s="355"/>
      <c r="M180" s="311"/>
      <c r="N180" s="311"/>
    </row>
    <row r="181" spans="1:14" s="311" customFormat="1" x14ac:dyDescent="0.15">
      <c r="A181" s="356"/>
      <c r="B181" s="361"/>
      <c r="C181" s="361"/>
      <c r="D181" s="362"/>
      <c r="E181" s="362"/>
      <c r="F181" s="362"/>
      <c r="G181" s="357"/>
      <c r="H181" s="357"/>
      <c r="I181" s="357"/>
    </row>
    <row r="182" spans="1:14" s="311" customFormat="1" x14ac:dyDescent="0.15">
      <c r="A182" s="356"/>
      <c r="B182" s="361"/>
      <c r="C182" s="361"/>
      <c r="D182" s="362"/>
      <c r="E182" s="362"/>
      <c r="F182" s="362"/>
      <c r="G182" s="362"/>
      <c r="H182" s="363"/>
      <c r="I182" s="363"/>
    </row>
    <row r="183" spans="1:14" s="311" customFormat="1" x14ac:dyDescent="0.15">
      <c r="A183" s="356"/>
      <c r="B183" s="361"/>
      <c r="C183" s="361"/>
      <c r="D183" s="362"/>
      <c r="E183" s="362"/>
      <c r="F183" s="362"/>
      <c r="G183" s="362"/>
      <c r="H183" s="363"/>
      <c r="I183" s="363"/>
    </row>
    <row r="184" spans="1:14" s="311" customFormat="1" x14ac:dyDescent="0.15">
      <c r="A184" s="356"/>
      <c r="B184" s="361"/>
      <c r="C184" s="361"/>
      <c r="D184" s="362"/>
      <c r="E184" s="362"/>
      <c r="F184" s="362"/>
      <c r="G184" s="362"/>
      <c r="H184" s="363"/>
      <c r="I184" s="363"/>
    </row>
    <row r="185" spans="1:14" s="311" customFormat="1" x14ac:dyDescent="0.15">
      <c r="A185" s="356"/>
      <c r="B185" s="361"/>
      <c r="C185" s="361"/>
      <c r="D185" s="362"/>
      <c r="E185" s="362"/>
      <c r="F185" s="362"/>
      <c r="G185" s="362"/>
      <c r="H185" s="363"/>
      <c r="I185" s="363"/>
    </row>
    <row r="186" spans="1:14" s="311" customFormat="1" x14ac:dyDescent="0.15">
      <c r="A186" s="356"/>
      <c r="B186" s="361"/>
      <c r="C186" s="361"/>
      <c r="D186" s="362"/>
      <c r="E186" s="362"/>
      <c r="F186" s="362"/>
      <c r="G186" s="362"/>
      <c r="H186" s="363"/>
      <c r="I186" s="363"/>
    </row>
    <row r="187" spans="1:14" s="311" customFormat="1" x14ac:dyDescent="0.15">
      <c r="A187" s="356"/>
      <c r="B187" s="361"/>
      <c r="C187" s="361"/>
      <c r="D187" s="362"/>
      <c r="E187" s="362"/>
      <c r="F187" s="362"/>
      <c r="G187" s="362"/>
      <c r="H187" s="363"/>
      <c r="I187" s="363"/>
    </row>
    <row r="188" spans="1:14" s="311" customFormat="1" x14ac:dyDescent="0.15">
      <c r="A188" s="356"/>
      <c r="B188" s="361"/>
      <c r="C188" s="361"/>
      <c r="D188" s="362"/>
      <c r="E188" s="362"/>
      <c r="F188" s="362"/>
      <c r="G188" s="362"/>
      <c r="H188" s="363"/>
      <c r="I188" s="363"/>
    </row>
    <row r="189" spans="1:14" s="311" customFormat="1" x14ac:dyDescent="0.15">
      <c r="A189" s="363"/>
      <c r="B189" s="362"/>
      <c r="C189" s="362"/>
      <c r="D189" s="362"/>
      <c r="E189" s="362"/>
      <c r="F189" s="362"/>
      <c r="G189" s="362"/>
      <c r="H189" s="363"/>
      <c r="I189" s="363"/>
    </row>
    <row r="190" spans="1:14" s="311" customFormat="1" x14ac:dyDescent="0.15">
      <c r="A190" s="363"/>
      <c r="B190" s="362"/>
      <c r="C190" s="362"/>
      <c r="D190" s="362"/>
      <c r="E190" s="362"/>
      <c r="F190" s="362"/>
      <c r="G190" s="362"/>
      <c r="H190" s="363"/>
      <c r="I190" s="363"/>
    </row>
    <row r="191" spans="1:14" s="311" customFormat="1" x14ac:dyDescent="0.15">
      <c r="A191" s="363"/>
      <c r="B191" s="362"/>
      <c r="C191" s="362"/>
      <c r="D191" s="362"/>
      <c r="E191" s="362"/>
      <c r="F191" s="362"/>
      <c r="G191" s="362"/>
      <c r="H191" s="363"/>
      <c r="I191" s="363"/>
    </row>
    <row r="192" spans="1:14" s="311" customFormat="1" x14ac:dyDescent="0.15">
      <c r="A192" s="363"/>
      <c r="B192" s="362"/>
      <c r="C192" s="362"/>
      <c r="D192" s="362"/>
      <c r="E192" s="362"/>
      <c r="F192" s="362"/>
      <c r="G192" s="362"/>
      <c r="H192" s="363"/>
      <c r="I192" s="363"/>
    </row>
    <row r="193" spans="1:9" s="311" customFormat="1" x14ac:dyDescent="0.15">
      <c r="A193" s="363"/>
      <c r="B193" s="362"/>
      <c r="C193" s="362"/>
      <c r="D193" s="362"/>
      <c r="E193" s="362"/>
      <c r="F193" s="362"/>
      <c r="G193" s="362"/>
      <c r="H193" s="363"/>
      <c r="I193" s="363"/>
    </row>
    <row r="194" spans="1:9" s="311" customFormat="1" x14ac:dyDescent="0.15">
      <c r="A194" s="363"/>
      <c r="B194" s="362"/>
      <c r="C194" s="362"/>
      <c r="D194" s="362"/>
      <c r="E194" s="362"/>
      <c r="F194" s="362"/>
      <c r="G194" s="362"/>
      <c r="H194" s="363"/>
      <c r="I194" s="363"/>
    </row>
    <row r="195" spans="1:9" s="311" customFormat="1" x14ac:dyDescent="0.15">
      <c r="A195" s="363"/>
      <c r="B195" s="362"/>
      <c r="C195" s="362"/>
      <c r="D195" s="362"/>
      <c r="E195" s="362"/>
      <c r="F195" s="362"/>
      <c r="G195" s="362"/>
      <c r="H195" s="363"/>
      <c r="I195" s="363"/>
    </row>
    <row r="196" spans="1:9" s="311" customFormat="1" x14ac:dyDescent="0.15">
      <c r="A196" s="363"/>
      <c r="B196" s="362"/>
      <c r="C196" s="362"/>
      <c r="D196" s="362"/>
      <c r="E196" s="362"/>
      <c r="F196" s="362"/>
      <c r="G196" s="362"/>
      <c r="H196" s="363"/>
      <c r="I196" s="363"/>
    </row>
    <row r="197" spans="1:9" s="311" customFormat="1" x14ac:dyDescent="0.15">
      <c r="A197" s="363"/>
      <c r="B197" s="362"/>
      <c r="C197" s="362"/>
      <c r="D197" s="362"/>
      <c r="E197" s="362"/>
      <c r="F197" s="362"/>
      <c r="G197" s="362"/>
      <c r="H197" s="363"/>
      <c r="I197" s="363"/>
    </row>
    <row r="198" spans="1:9" s="311" customFormat="1" x14ac:dyDescent="0.15">
      <c r="A198" s="363"/>
      <c r="B198" s="362"/>
      <c r="C198" s="362"/>
      <c r="D198" s="362"/>
      <c r="E198" s="362"/>
      <c r="F198" s="362"/>
      <c r="G198" s="362"/>
      <c r="H198" s="363"/>
      <c r="I198" s="363"/>
    </row>
    <row r="199" spans="1:9" s="311" customFormat="1" x14ac:dyDescent="0.15">
      <c r="A199" s="363"/>
      <c r="B199" s="362"/>
      <c r="C199" s="362"/>
      <c r="D199" s="362"/>
      <c r="E199" s="362"/>
      <c r="F199" s="362"/>
      <c r="G199" s="362"/>
      <c r="H199" s="363"/>
      <c r="I199" s="363"/>
    </row>
    <row r="200" spans="1:9" s="311" customFormat="1" x14ac:dyDescent="0.15">
      <c r="A200" s="363"/>
      <c r="B200" s="362"/>
      <c r="C200" s="362"/>
      <c r="D200" s="362"/>
      <c r="E200" s="362"/>
      <c r="F200" s="362"/>
      <c r="G200" s="362"/>
      <c r="H200" s="363"/>
      <c r="I200" s="363"/>
    </row>
    <row r="201" spans="1:9" s="311" customFormat="1" x14ac:dyDescent="0.15">
      <c r="A201" s="363"/>
      <c r="B201" s="362"/>
      <c r="C201" s="362"/>
      <c r="D201" s="362"/>
      <c r="E201" s="362"/>
      <c r="F201" s="362"/>
      <c r="G201" s="362"/>
      <c r="H201" s="363"/>
      <c r="I201" s="363"/>
    </row>
    <row r="202" spans="1:9" s="311" customFormat="1" x14ac:dyDescent="0.15">
      <c r="A202" s="363"/>
      <c r="B202" s="362"/>
      <c r="C202" s="362"/>
      <c r="D202" s="362"/>
      <c r="E202" s="362"/>
      <c r="F202" s="362"/>
      <c r="G202" s="362"/>
      <c r="H202" s="363"/>
      <c r="I202" s="363"/>
    </row>
    <row r="203" spans="1:9" s="311" customFormat="1" x14ac:dyDescent="0.15">
      <c r="A203" s="363"/>
      <c r="B203" s="363"/>
      <c r="C203" s="363"/>
      <c r="D203" s="363"/>
      <c r="E203" s="363"/>
      <c r="F203" s="363"/>
      <c r="G203" s="363"/>
      <c r="H203" s="363"/>
      <c r="I203" s="363"/>
    </row>
    <row r="204" spans="1:9" s="311" customFormat="1" x14ac:dyDescent="0.15">
      <c r="A204" s="363"/>
      <c r="B204" s="363"/>
      <c r="C204" s="363"/>
      <c r="D204" s="363"/>
      <c r="E204" s="363"/>
      <c r="F204" s="363"/>
      <c r="G204" s="363"/>
      <c r="H204" s="363"/>
      <c r="I204" s="363"/>
    </row>
    <row r="205" spans="1:9" s="311" customFormat="1" x14ac:dyDescent="0.15">
      <c r="A205" s="363"/>
      <c r="B205" s="363"/>
      <c r="C205" s="363"/>
      <c r="D205" s="363"/>
      <c r="E205" s="363"/>
      <c r="F205" s="363"/>
      <c r="G205" s="363"/>
      <c r="H205" s="363"/>
      <c r="I205" s="363"/>
    </row>
    <row r="206" spans="1:9" s="311" customFormat="1" x14ac:dyDescent="0.15">
      <c r="A206" s="363"/>
      <c r="B206" s="363"/>
      <c r="C206" s="363"/>
      <c r="D206" s="363"/>
      <c r="E206" s="363"/>
      <c r="F206" s="363"/>
      <c r="G206" s="363"/>
      <c r="H206" s="363"/>
      <c r="I206" s="363"/>
    </row>
    <row r="207" spans="1:9" s="311" customFormat="1" x14ac:dyDescent="0.15">
      <c r="A207" s="363"/>
      <c r="B207" s="363"/>
      <c r="C207" s="363"/>
      <c r="D207" s="363"/>
      <c r="E207" s="363"/>
      <c r="F207" s="363"/>
      <c r="G207" s="363"/>
      <c r="H207" s="363"/>
      <c r="I207" s="363"/>
    </row>
    <row r="208" spans="1:9" s="311" customFormat="1" x14ac:dyDescent="0.15">
      <c r="A208" s="363"/>
      <c r="B208" s="363"/>
      <c r="C208" s="363"/>
      <c r="D208" s="363"/>
      <c r="E208" s="363"/>
      <c r="F208" s="363"/>
      <c r="G208" s="363"/>
      <c r="H208" s="363"/>
      <c r="I208" s="363"/>
    </row>
    <row r="209" spans="1:9" s="311" customFormat="1" x14ac:dyDescent="0.15">
      <c r="A209" s="363"/>
      <c r="B209" s="363"/>
      <c r="C209" s="363"/>
      <c r="D209" s="363"/>
      <c r="E209" s="363"/>
      <c r="F209" s="363"/>
      <c r="G209" s="363"/>
      <c r="H209" s="363"/>
      <c r="I209" s="363"/>
    </row>
    <row r="210" spans="1:9" s="311" customFormat="1" x14ac:dyDescent="0.15">
      <c r="A210" s="363"/>
      <c r="B210" s="363"/>
      <c r="C210" s="363"/>
      <c r="D210" s="363"/>
      <c r="E210" s="363"/>
      <c r="F210" s="363"/>
      <c r="G210" s="363"/>
      <c r="H210" s="363"/>
      <c r="I210" s="363"/>
    </row>
    <row r="211" spans="1:9" s="311" customFormat="1" x14ac:dyDescent="0.15">
      <c r="A211" s="363"/>
      <c r="B211" s="363"/>
      <c r="C211" s="363"/>
      <c r="D211" s="363"/>
      <c r="E211" s="363"/>
      <c r="F211" s="363"/>
      <c r="G211" s="363"/>
      <c r="H211" s="363"/>
      <c r="I211" s="363"/>
    </row>
    <row r="212" spans="1:9" s="311" customFormat="1" x14ac:dyDescent="0.15">
      <c r="A212" s="363"/>
      <c r="B212" s="363"/>
      <c r="C212" s="363"/>
      <c r="D212" s="363"/>
      <c r="E212" s="363"/>
      <c r="F212" s="363"/>
      <c r="G212" s="363"/>
      <c r="H212" s="363"/>
      <c r="I212" s="363"/>
    </row>
    <row r="213" spans="1:9" s="311" customFormat="1" x14ac:dyDescent="0.15">
      <c r="A213" s="363"/>
      <c r="B213" s="363"/>
      <c r="C213" s="363"/>
      <c r="D213" s="363"/>
      <c r="E213" s="363"/>
      <c r="F213" s="363"/>
      <c r="G213" s="363"/>
      <c r="H213" s="363"/>
      <c r="I213" s="363"/>
    </row>
    <row r="214" spans="1:9" s="311" customFormat="1" x14ac:dyDescent="0.15">
      <c r="A214" s="363"/>
      <c r="B214" s="363"/>
      <c r="C214" s="363"/>
      <c r="D214" s="363"/>
      <c r="E214" s="363"/>
      <c r="F214" s="363"/>
      <c r="G214" s="363"/>
      <c r="H214" s="363"/>
      <c r="I214" s="363"/>
    </row>
    <row r="215" spans="1:9" s="311" customFormat="1" x14ac:dyDescent="0.15"/>
    <row r="216" spans="1:9" s="311" customFormat="1" x14ac:dyDescent="0.15"/>
    <row r="217" spans="1:9" s="311" customFormat="1" x14ac:dyDescent="0.15"/>
    <row r="218" spans="1:9" s="311" customFormat="1" x14ac:dyDescent="0.15"/>
    <row r="219" spans="1:9" s="311" customFormat="1" x14ac:dyDescent="0.15"/>
    <row r="220" spans="1:9" s="311" customFormat="1" x14ac:dyDescent="0.15"/>
    <row r="221" spans="1:9" s="311" customFormat="1" x14ac:dyDescent="0.15"/>
    <row r="222" spans="1:9" s="311" customFormat="1" x14ac:dyDescent="0.15"/>
    <row r="223" spans="1:9" s="311" customFormat="1" x14ac:dyDescent="0.15"/>
    <row r="224" spans="1:9" s="311" customFormat="1" x14ac:dyDescent="0.15"/>
    <row r="225" s="311" customFormat="1" x14ac:dyDescent="0.15"/>
    <row r="226" s="311" customFormat="1" x14ac:dyDescent="0.15"/>
    <row r="227" s="311" customFormat="1" x14ac:dyDescent="0.15"/>
    <row r="228" s="311" customFormat="1" x14ac:dyDescent="0.15"/>
    <row r="229" s="311" customFormat="1" x14ac:dyDescent="0.15"/>
    <row r="230" s="311" customFormat="1" x14ac:dyDescent="0.15"/>
    <row r="231" s="311" customFormat="1" x14ac:dyDescent="0.15"/>
    <row r="232" s="311" customFormat="1" x14ac:dyDescent="0.15"/>
    <row r="233" s="311" customFormat="1" x14ac:dyDescent="0.15"/>
    <row r="234" s="311" customFormat="1" x14ac:dyDescent="0.15"/>
    <row r="235" s="311" customFormat="1" x14ac:dyDescent="0.15"/>
    <row r="236" s="311" customFormat="1" x14ac:dyDescent="0.15"/>
    <row r="237" s="311" customFormat="1" x14ac:dyDescent="0.15"/>
    <row r="238" s="311" customFormat="1" x14ac:dyDescent="0.15"/>
    <row r="239" s="311" customFormat="1" x14ac:dyDescent="0.15"/>
    <row r="240" s="311" customFormat="1" x14ac:dyDescent="0.15"/>
    <row r="241" spans="9:14" s="311" customFormat="1" x14ac:dyDescent="0.15"/>
    <row r="242" spans="9:14" s="311" customFormat="1" x14ac:dyDescent="0.15"/>
    <row r="243" spans="9:14" s="311" customFormat="1" x14ac:dyDescent="0.15"/>
    <row r="244" spans="9:14" s="311" customFormat="1" x14ac:dyDescent="0.15"/>
    <row r="245" spans="9:14" s="311" customFormat="1" x14ac:dyDescent="0.15"/>
    <row r="246" spans="9:14" s="311" customFormat="1" x14ac:dyDescent="0.15"/>
    <row r="247" spans="9:14" s="311" customFormat="1" x14ac:dyDescent="0.15"/>
    <row r="248" spans="9:14" s="311" customFormat="1" x14ac:dyDescent="0.15">
      <c r="I248" s="305"/>
      <c r="J248" s="305"/>
      <c r="K248" s="305"/>
      <c r="L248" s="305"/>
      <c r="M248" s="305"/>
      <c r="N248" s="305"/>
    </row>
    <row r="249" spans="9:14" s="311" customFormat="1" x14ac:dyDescent="0.15">
      <c r="I249" s="305"/>
      <c r="J249" s="305"/>
      <c r="K249" s="305"/>
      <c r="L249" s="305"/>
      <c r="M249" s="305"/>
      <c r="N249" s="305"/>
    </row>
  </sheetData>
  <mergeCells count="29">
    <mergeCell ref="J150:K150"/>
    <mergeCell ref="H166:I166"/>
    <mergeCell ref="H168:I168"/>
    <mergeCell ref="F152:G152"/>
    <mergeCell ref="H152:I152"/>
    <mergeCell ref="F153:G153"/>
    <mergeCell ref="H153:I153"/>
    <mergeCell ref="H167:I167"/>
    <mergeCell ref="J147:K147"/>
    <mergeCell ref="J148:K148"/>
    <mergeCell ref="J149:K149"/>
    <mergeCell ref="B37:E37"/>
    <mergeCell ref="A93:K93"/>
    <mergeCell ref="C66:D66"/>
    <mergeCell ref="J145:K145"/>
    <mergeCell ref="J144:K144"/>
    <mergeCell ref="J143:K143"/>
    <mergeCell ref="H37:I37"/>
    <mergeCell ref="G148:H148"/>
    <mergeCell ref="A3:K3"/>
    <mergeCell ref="J139:K139"/>
    <mergeCell ref="J140:K140"/>
    <mergeCell ref="J142:K142"/>
    <mergeCell ref="A4:K4"/>
    <mergeCell ref="B15:C15"/>
    <mergeCell ref="I15:J15"/>
    <mergeCell ref="I14:J14"/>
    <mergeCell ref="B14:C14"/>
    <mergeCell ref="A139:B139"/>
  </mergeCells>
  <phoneticPr fontId="2"/>
  <pageMargins left="0.11811023622047245" right="0.15748031496062992" top="0.11811023622047245" bottom="0.19685039370078741" header="0.11811023622047245" footer="0.35433070866141736"/>
  <pageSetup paperSize="9" scale="95" orientation="portrait" r:id="rId1"/>
  <headerFooter alignWithMargins="0">
    <oddFooter>&amp;C&amp;"ＭＳ 明朝,標準"&amp;P</oddFooter>
  </headerFooter>
  <rowBreaks count="1" manualBreakCount="1">
    <brk id="120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3.125" style="7" customWidth="1"/>
    <col min="2" max="2" width="15.625" style="7" customWidth="1"/>
    <col min="3" max="3" width="15" style="7" customWidth="1"/>
    <col min="4" max="4" width="8.125" style="7" customWidth="1"/>
    <col min="5" max="5" width="15" style="7" customWidth="1"/>
    <col min="6" max="6" width="8.125" style="7" customWidth="1"/>
    <col min="7" max="7" width="15" style="7" bestFit="1" customWidth="1"/>
    <col min="8" max="8" width="8.125" style="7" customWidth="1"/>
    <col min="9" max="9" width="3.125" style="7" customWidth="1"/>
    <col min="10" max="10" width="15.625" style="7" customWidth="1"/>
    <col min="11" max="11" width="12.625" style="7" customWidth="1"/>
    <col min="12" max="12" width="8.125" style="7" customWidth="1"/>
    <col min="13" max="13" width="15" style="7" customWidth="1"/>
    <col min="14" max="14" width="8.125" style="7" customWidth="1"/>
    <col min="15" max="15" width="15" style="7" bestFit="1" customWidth="1"/>
    <col min="16" max="16" width="8.125" style="7" customWidth="1"/>
    <col min="17" max="17" width="2.125" style="6" customWidth="1"/>
    <col min="18" max="18" width="15" style="6" customWidth="1"/>
    <col min="19" max="19" width="14.625" style="6" customWidth="1"/>
    <col min="20" max="20" width="9.625" style="6" customWidth="1"/>
    <col min="21" max="21" width="14.625" style="6" customWidth="1"/>
    <col min="22" max="22" width="9.625" style="6" customWidth="1"/>
    <col min="23" max="23" width="14.625" style="6" customWidth="1"/>
    <col min="24" max="24" width="9.625" style="6" customWidth="1"/>
    <col min="25" max="16384" width="9" style="7"/>
  </cols>
  <sheetData>
    <row r="1" spans="1:24" ht="21" x14ac:dyDescent="0.15">
      <c r="A1" s="842" t="s">
        <v>826</v>
      </c>
      <c r="B1" s="842"/>
      <c r="C1" s="842"/>
      <c r="D1" s="842"/>
      <c r="E1" s="842"/>
      <c r="F1" s="842"/>
      <c r="G1" s="842"/>
      <c r="H1" s="842"/>
      <c r="I1" s="841" t="s">
        <v>827</v>
      </c>
      <c r="J1" s="841"/>
      <c r="K1" s="841"/>
      <c r="L1" s="841"/>
      <c r="M1" s="841"/>
      <c r="N1" s="841"/>
      <c r="O1" s="841"/>
      <c r="P1" s="841"/>
      <c r="R1" s="127"/>
      <c r="S1" s="127"/>
      <c r="T1" s="127"/>
      <c r="U1" s="127"/>
      <c r="V1" s="127"/>
      <c r="W1" s="127"/>
      <c r="X1" s="127"/>
    </row>
    <row r="2" spans="1:24" ht="16.5" customHeight="1" x14ac:dyDescent="0.15">
      <c r="A2" s="6" t="s">
        <v>217</v>
      </c>
      <c r="B2" s="6"/>
      <c r="C2" s="113"/>
      <c r="D2" s="113"/>
      <c r="E2" s="113"/>
      <c r="F2" s="113"/>
      <c r="G2" s="113"/>
      <c r="H2" s="113" t="s">
        <v>857</v>
      </c>
      <c r="I2" s="6" t="s">
        <v>828</v>
      </c>
      <c r="J2" s="6"/>
      <c r="K2" s="113"/>
      <c r="L2" s="113"/>
      <c r="M2" s="113"/>
      <c r="N2" s="113"/>
      <c r="O2" s="113"/>
      <c r="P2" s="113" t="s">
        <v>857</v>
      </c>
      <c r="V2" s="113"/>
    </row>
    <row r="3" spans="1:24" ht="16.5" customHeight="1" x14ac:dyDescent="0.15">
      <c r="A3" s="805" t="s">
        <v>218</v>
      </c>
      <c r="B3" s="807"/>
      <c r="C3" s="833" t="s">
        <v>281</v>
      </c>
      <c r="D3" s="834"/>
      <c r="E3" s="833" t="s">
        <v>301</v>
      </c>
      <c r="F3" s="836"/>
      <c r="G3" s="834" t="s">
        <v>508</v>
      </c>
      <c r="H3" s="835"/>
      <c r="I3" s="805" t="s">
        <v>218</v>
      </c>
      <c r="J3" s="825"/>
      <c r="K3" s="836" t="s">
        <v>281</v>
      </c>
      <c r="L3" s="833"/>
      <c r="M3" s="839" t="s">
        <v>301</v>
      </c>
      <c r="N3" s="840"/>
      <c r="O3" s="836" t="s">
        <v>508</v>
      </c>
      <c r="P3" s="837"/>
      <c r="U3" s="838"/>
      <c r="V3" s="838"/>
    </row>
    <row r="4" spans="1:24" ht="27.75" customHeight="1" x14ac:dyDescent="0.15">
      <c r="A4" s="808"/>
      <c r="B4" s="810"/>
      <c r="C4" s="136" t="s">
        <v>150</v>
      </c>
      <c r="D4" s="393" t="s">
        <v>283</v>
      </c>
      <c r="E4" s="437" t="s">
        <v>150</v>
      </c>
      <c r="F4" s="437" t="s">
        <v>283</v>
      </c>
      <c r="G4" s="136" t="s">
        <v>150</v>
      </c>
      <c r="H4" s="314" t="s">
        <v>283</v>
      </c>
      <c r="I4" s="826"/>
      <c r="J4" s="827"/>
      <c r="K4" s="136" t="s">
        <v>150</v>
      </c>
      <c r="L4" s="393" t="s">
        <v>283</v>
      </c>
      <c r="M4" s="437" t="s">
        <v>150</v>
      </c>
      <c r="N4" s="437" t="s">
        <v>283</v>
      </c>
      <c r="O4" s="136" t="s">
        <v>150</v>
      </c>
      <c r="P4" s="314" t="s">
        <v>283</v>
      </c>
      <c r="U4" s="137"/>
      <c r="V4" s="137"/>
    </row>
    <row r="5" spans="1:24" s="604" customFormat="1" ht="18" customHeight="1" x14ac:dyDescent="0.15">
      <c r="A5" s="843" t="s">
        <v>220</v>
      </c>
      <c r="B5" s="844"/>
      <c r="C5" s="142">
        <v>1009290869</v>
      </c>
      <c r="D5" s="643">
        <v>107.706018861752</v>
      </c>
      <c r="E5" s="438">
        <v>1043689338</v>
      </c>
      <c r="F5" s="645">
        <v>103.40818192817713</v>
      </c>
      <c r="G5" s="142">
        <v>1085847130</v>
      </c>
      <c r="H5" s="647">
        <v>104.03930465369955</v>
      </c>
      <c r="I5" s="845" t="s">
        <v>581</v>
      </c>
      <c r="J5" s="846"/>
      <c r="K5" s="142">
        <v>973305880</v>
      </c>
      <c r="L5" s="643">
        <v>107.3487171258934</v>
      </c>
      <c r="M5" s="148">
        <v>1009597659</v>
      </c>
      <c r="N5" s="645">
        <v>103.72871260163352</v>
      </c>
      <c r="O5" s="142">
        <v>1050535631</v>
      </c>
      <c r="P5" s="647">
        <v>104.05487984595257</v>
      </c>
      <c r="U5" s="138"/>
      <c r="V5" s="139"/>
    </row>
    <row r="6" spans="1:24" s="277" customFormat="1" ht="24" x14ac:dyDescent="0.15">
      <c r="A6" s="140">
        <v>1</v>
      </c>
      <c r="B6" s="141" t="s">
        <v>221</v>
      </c>
      <c r="C6" s="142">
        <v>786246512</v>
      </c>
      <c r="D6" s="643">
        <v>108.16307523081001</v>
      </c>
      <c r="E6" s="438">
        <v>819291892</v>
      </c>
      <c r="F6" s="645">
        <v>104.20292866113216</v>
      </c>
      <c r="G6" s="142">
        <v>859240194</v>
      </c>
      <c r="H6" s="647">
        <v>104.87595475923494</v>
      </c>
      <c r="I6" s="140">
        <v>1</v>
      </c>
      <c r="J6" s="144" t="s">
        <v>7</v>
      </c>
      <c r="K6" s="142">
        <v>34440686</v>
      </c>
      <c r="L6" s="643">
        <v>121.63682038502091</v>
      </c>
      <c r="M6" s="148">
        <v>34435840</v>
      </c>
      <c r="N6" s="645">
        <v>99.985929432416071</v>
      </c>
      <c r="O6" s="142">
        <v>35811501</v>
      </c>
      <c r="P6" s="647">
        <v>103.99485245604578</v>
      </c>
      <c r="U6" s="138"/>
      <c r="V6" s="139"/>
    </row>
    <row r="7" spans="1:24" s="277" customFormat="1" ht="24" x14ac:dyDescent="0.15">
      <c r="A7" s="140">
        <v>2</v>
      </c>
      <c r="B7" s="145" t="s">
        <v>222</v>
      </c>
      <c r="C7" s="142">
        <v>293800</v>
      </c>
      <c r="D7" s="643">
        <v>107.2654253377145</v>
      </c>
      <c r="E7" s="438">
        <v>285607</v>
      </c>
      <c r="F7" s="645">
        <v>97.211368277739965</v>
      </c>
      <c r="G7" s="142">
        <v>276120</v>
      </c>
      <c r="H7" s="647">
        <v>96.678302702664851</v>
      </c>
      <c r="I7" s="140">
        <v>2</v>
      </c>
      <c r="J7" s="146" t="s">
        <v>592</v>
      </c>
      <c r="K7" s="142">
        <v>935586551</v>
      </c>
      <c r="L7" s="643">
        <v>106.90926384247388</v>
      </c>
      <c r="M7" s="148">
        <v>971817465</v>
      </c>
      <c r="N7" s="645">
        <v>103.87253471752824</v>
      </c>
      <c r="O7" s="142">
        <v>1011292765</v>
      </c>
      <c r="P7" s="647">
        <v>104.06200767342662</v>
      </c>
      <c r="U7" s="138"/>
      <c r="V7" s="139"/>
    </row>
    <row r="8" spans="1:24" s="277" customFormat="1" ht="15" customHeight="1" x14ac:dyDescent="0.15">
      <c r="A8" s="140">
        <v>3</v>
      </c>
      <c r="B8" s="144" t="s">
        <v>223</v>
      </c>
      <c r="C8" s="142">
        <v>187326935</v>
      </c>
      <c r="D8" s="643">
        <v>103.80542748739217</v>
      </c>
      <c r="E8" s="438">
        <v>186542910</v>
      </c>
      <c r="F8" s="645">
        <v>99.581467021814035</v>
      </c>
      <c r="G8" s="142">
        <v>190287539</v>
      </c>
      <c r="H8" s="647">
        <v>102.00738210849183</v>
      </c>
      <c r="I8" s="140">
        <v>3</v>
      </c>
      <c r="J8" s="144" t="s">
        <v>588</v>
      </c>
      <c r="K8" s="142">
        <v>3278643</v>
      </c>
      <c r="L8" s="643">
        <v>101.18172383177009</v>
      </c>
      <c r="M8" s="148">
        <v>3344354</v>
      </c>
      <c r="N8" s="645">
        <v>102.00421332850208</v>
      </c>
      <c r="O8" s="142">
        <v>3431365</v>
      </c>
      <c r="P8" s="647">
        <v>102.60172816633646</v>
      </c>
      <c r="U8" s="138"/>
      <c r="V8" s="139"/>
    </row>
    <row r="9" spans="1:24" s="277" customFormat="1" ht="15" customHeight="1" x14ac:dyDescent="0.15">
      <c r="A9" s="140">
        <v>4</v>
      </c>
      <c r="B9" s="144" t="s">
        <v>224</v>
      </c>
      <c r="C9" s="142">
        <v>30402588</v>
      </c>
      <c r="D9" s="643">
        <v>107.1582603350455</v>
      </c>
      <c r="E9" s="438">
        <v>35984989</v>
      </c>
      <c r="F9" s="645">
        <v>118.36159803237803</v>
      </c>
      <c r="G9" s="142">
        <v>34091679</v>
      </c>
      <c r="H9" s="647">
        <v>94.738611702785292</v>
      </c>
      <c r="I9" s="140">
        <v>4</v>
      </c>
      <c r="J9" s="144" t="s">
        <v>537</v>
      </c>
      <c r="K9" s="147" t="s">
        <v>32</v>
      </c>
      <c r="L9" s="643" t="s">
        <v>32</v>
      </c>
      <c r="M9" s="148" t="s">
        <v>32</v>
      </c>
      <c r="N9" s="645" t="s">
        <v>32</v>
      </c>
      <c r="O9" s="147" t="s">
        <v>32</v>
      </c>
      <c r="P9" s="647" t="s">
        <v>32</v>
      </c>
      <c r="U9" s="138"/>
      <c r="V9" s="139"/>
    </row>
    <row r="10" spans="1:24" s="277" customFormat="1" ht="15" customHeight="1" x14ac:dyDescent="0.15">
      <c r="A10" s="140">
        <v>5</v>
      </c>
      <c r="B10" s="144" t="s">
        <v>225</v>
      </c>
      <c r="C10" s="147">
        <v>1740034</v>
      </c>
      <c r="D10" s="643">
        <v>163.27860791754404</v>
      </c>
      <c r="E10" s="438">
        <v>1583940</v>
      </c>
      <c r="F10" s="645">
        <v>91.029255750174997</v>
      </c>
      <c r="G10" s="147">
        <v>1499598</v>
      </c>
      <c r="H10" s="647">
        <v>94.675177090041288</v>
      </c>
      <c r="I10" s="602"/>
      <c r="J10" s="144"/>
      <c r="K10" s="150"/>
      <c r="L10" s="649"/>
      <c r="M10" s="440"/>
      <c r="N10" s="650"/>
      <c r="O10" s="150"/>
      <c r="P10" s="651"/>
      <c r="U10" s="151"/>
      <c r="V10" s="152"/>
    </row>
    <row r="11" spans="1:24" s="277" customFormat="1" ht="15" customHeight="1" x14ac:dyDescent="0.15">
      <c r="A11" s="153">
        <v>9</v>
      </c>
      <c r="B11" s="154" t="s">
        <v>8</v>
      </c>
      <c r="C11" s="155">
        <v>3281000</v>
      </c>
      <c r="D11" s="644" t="s">
        <v>32</v>
      </c>
      <c r="E11" s="439" t="s">
        <v>32</v>
      </c>
      <c r="F11" s="646" t="s">
        <v>32</v>
      </c>
      <c r="G11" s="155">
        <v>452000</v>
      </c>
      <c r="H11" s="648" t="s">
        <v>32</v>
      </c>
      <c r="I11" s="847" t="s">
        <v>593</v>
      </c>
      <c r="J11" s="848"/>
      <c r="K11" s="157">
        <v>35984989</v>
      </c>
      <c r="L11" s="644">
        <v>118.36159803237803</v>
      </c>
      <c r="M11" s="439">
        <v>34091679</v>
      </c>
      <c r="N11" s="646">
        <v>94.738611702785292</v>
      </c>
      <c r="O11" s="157">
        <v>35311499</v>
      </c>
      <c r="P11" s="652">
        <v>103.57805785980796</v>
      </c>
      <c r="U11" s="138"/>
      <c r="V11" s="158"/>
    </row>
    <row r="12" spans="1:24" ht="13.5" customHeight="1" x14ac:dyDescent="0.15">
      <c r="A12" s="6"/>
      <c r="B12" s="6"/>
      <c r="C12" s="6"/>
      <c r="D12" s="6"/>
      <c r="E12" s="6"/>
      <c r="F12" s="6"/>
      <c r="G12" s="6"/>
      <c r="H12" s="6"/>
      <c r="I12" s="114"/>
      <c r="J12" s="6"/>
      <c r="K12" s="6"/>
      <c r="L12" s="113"/>
      <c r="M12" s="113"/>
      <c r="N12" s="113"/>
      <c r="O12" s="6"/>
      <c r="P12" s="113" t="s">
        <v>590</v>
      </c>
      <c r="Q12" s="4"/>
      <c r="R12" s="4"/>
      <c r="S12" s="159"/>
      <c r="T12" s="159"/>
      <c r="U12" s="736"/>
      <c r="V12" s="736"/>
    </row>
    <row r="13" spans="1:24" ht="13.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24" x14ac:dyDescent="0.15">
      <c r="J14" s="160"/>
      <c r="S14" s="161"/>
      <c r="T14" s="162"/>
      <c r="V14" s="162"/>
      <c r="X14" s="162"/>
    </row>
    <row r="15" spans="1:24" x14ac:dyDescent="0.15">
      <c r="J15" s="160"/>
      <c r="S15" s="138"/>
      <c r="T15" s="162"/>
      <c r="V15" s="162"/>
      <c r="X15" s="162"/>
    </row>
    <row r="16" spans="1:24" x14ac:dyDescent="0.15">
      <c r="J16" s="160"/>
      <c r="S16" s="138"/>
      <c r="T16" s="162"/>
      <c r="V16" s="162"/>
      <c r="X16" s="162"/>
    </row>
    <row r="17" spans="1:24" x14ac:dyDescent="0.15">
      <c r="A17" s="4"/>
      <c r="B17" s="4"/>
      <c r="C17" s="4"/>
      <c r="D17" s="4"/>
      <c r="E17" s="4"/>
      <c r="F17" s="4"/>
      <c r="G17" s="4"/>
      <c r="H17" s="4"/>
      <c r="I17" s="4"/>
      <c r="J17" s="160"/>
      <c r="S17" s="138"/>
      <c r="T17" s="162"/>
      <c r="V17" s="162"/>
      <c r="X17" s="162"/>
    </row>
    <row r="18" spans="1:24" x14ac:dyDescent="0.15">
      <c r="A18" s="4"/>
      <c r="B18" s="4"/>
      <c r="C18" s="4"/>
      <c r="D18" s="4"/>
      <c r="E18" s="4"/>
      <c r="F18" s="4"/>
      <c r="G18" s="4"/>
      <c r="H18" s="4"/>
      <c r="I18" s="4"/>
      <c r="J18" s="160"/>
      <c r="S18" s="138"/>
      <c r="T18" s="162"/>
      <c r="V18" s="162"/>
      <c r="X18" s="162"/>
    </row>
    <row r="19" spans="1:24" x14ac:dyDescent="0.15">
      <c r="A19" s="4"/>
      <c r="B19" s="4"/>
      <c r="C19" s="4"/>
      <c r="D19" s="4"/>
      <c r="E19" s="4"/>
      <c r="F19" s="4"/>
      <c r="G19" s="4"/>
      <c r="H19" s="4"/>
      <c r="I19" s="4"/>
      <c r="J19" s="160"/>
      <c r="S19" s="138"/>
      <c r="T19" s="162"/>
      <c r="V19" s="162"/>
      <c r="X19" s="162"/>
    </row>
    <row r="20" spans="1:24" x14ac:dyDescent="0.15">
      <c r="A20" s="4"/>
      <c r="B20" s="4"/>
      <c r="C20" s="4"/>
      <c r="D20" s="4"/>
      <c r="E20" s="4"/>
      <c r="F20" s="4"/>
      <c r="G20" s="4"/>
      <c r="H20" s="4"/>
      <c r="I20" s="4"/>
      <c r="J20" s="160"/>
      <c r="S20" s="161"/>
      <c r="T20" s="162"/>
      <c r="V20" s="162"/>
      <c r="X20" s="162"/>
    </row>
    <row r="21" spans="1:24" x14ac:dyDescent="0.15">
      <c r="A21" s="4"/>
      <c r="B21" s="4"/>
      <c r="C21" s="4"/>
      <c r="D21" s="4"/>
      <c r="E21" s="4"/>
      <c r="F21" s="4"/>
      <c r="G21" s="4"/>
      <c r="H21" s="4"/>
      <c r="I21" s="4"/>
      <c r="S21" s="39"/>
    </row>
  </sheetData>
  <mergeCells count="15">
    <mergeCell ref="I1:P1"/>
    <mergeCell ref="A1:H1"/>
    <mergeCell ref="A5:B5"/>
    <mergeCell ref="I5:J5"/>
    <mergeCell ref="I11:J11"/>
    <mergeCell ref="U12:V12"/>
    <mergeCell ref="A3:B4"/>
    <mergeCell ref="C3:D3"/>
    <mergeCell ref="G3:H3"/>
    <mergeCell ref="I3:J4"/>
    <mergeCell ref="K3:L3"/>
    <mergeCell ref="O3:P3"/>
    <mergeCell ref="U3:V3"/>
    <mergeCell ref="M3:N3"/>
    <mergeCell ref="E3:F3"/>
  </mergeCells>
  <phoneticPr fontId="2"/>
  <pageMargins left="0.39370078740157483" right="0.19685039370078741" top="0.98425196850393704" bottom="0.59055118110236227" header="0.51181102362204722" footer="0.51181102362204722"/>
  <pageSetup paperSize="9" orientation="portrait" r:id="rId1"/>
  <headerFooter alignWithMargins="0"/>
  <colBreaks count="1" manualBreakCount="1">
    <brk id="8" max="1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19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3.25" style="7" customWidth="1"/>
    <col min="2" max="2" width="15" style="7" customWidth="1"/>
    <col min="3" max="3" width="15" style="7" bestFit="1" customWidth="1"/>
    <col min="4" max="4" width="8.125" style="7" customWidth="1"/>
    <col min="5" max="5" width="15" style="7" customWidth="1"/>
    <col min="6" max="6" width="8.125" style="7" customWidth="1"/>
    <col min="7" max="7" width="15" style="7" bestFit="1" customWidth="1"/>
    <col min="8" max="8" width="8.125" style="7" customWidth="1"/>
    <col min="9" max="9" width="2.125" style="7" customWidth="1"/>
    <col min="10" max="10" width="3.125" style="6" customWidth="1"/>
    <col min="11" max="11" width="15" style="6" customWidth="1"/>
    <col min="12" max="12" width="15" style="6" bestFit="1" customWidth="1"/>
    <col min="13" max="13" width="8.125" style="6" customWidth="1"/>
    <col min="14" max="14" width="15" style="6" customWidth="1"/>
    <col min="15" max="15" width="8.125" style="6" customWidth="1"/>
    <col min="16" max="16" width="15" style="6" bestFit="1" customWidth="1"/>
    <col min="17" max="17" width="8.125" style="6" customWidth="1"/>
    <col min="18" max="19" width="9" style="7"/>
    <col min="20" max="20" width="12.75" style="7" bestFit="1" customWidth="1"/>
    <col min="21" max="21" width="9.5" style="7" bestFit="1" customWidth="1"/>
    <col min="22" max="16384" width="9" style="7"/>
  </cols>
  <sheetData>
    <row r="1" spans="1:24" ht="21" x14ac:dyDescent="0.15">
      <c r="A1" s="849" t="s">
        <v>594</v>
      </c>
      <c r="B1" s="849"/>
      <c r="C1" s="849"/>
      <c r="D1" s="849"/>
      <c r="E1" s="849"/>
      <c r="F1" s="849"/>
      <c r="G1" s="849"/>
      <c r="H1" s="849"/>
      <c r="I1" s="405"/>
      <c r="J1" s="850"/>
      <c r="K1" s="850"/>
      <c r="L1" s="477"/>
      <c r="M1" s="477"/>
      <c r="N1" s="477"/>
      <c r="O1" s="477"/>
      <c r="P1" s="477"/>
      <c r="Q1" s="477"/>
    </row>
    <row r="2" spans="1:24" ht="16.5" customHeight="1" x14ac:dyDescent="0.15">
      <c r="A2" s="406" t="s">
        <v>217</v>
      </c>
      <c r="B2" s="406"/>
      <c r="C2" s="406"/>
      <c r="D2" s="407"/>
      <c r="E2" s="407"/>
      <c r="F2" s="407"/>
      <c r="G2" s="406"/>
      <c r="H2" s="407" t="s">
        <v>858</v>
      </c>
      <c r="I2" s="407"/>
      <c r="J2" s="478" t="s">
        <v>149</v>
      </c>
      <c r="K2" s="478"/>
      <c r="L2" s="478"/>
      <c r="M2" s="479"/>
      <c r="N2" s="479"/>
      <c r="O2" s="479"/>
      <c r="P2" s="478"/>
      <c r="Q2" s="479" t="s">
        <v>599</v>
      </c>
    </row>
    <row r="3" spans="1:24" ht="16.5" customHeight="1" x14ac:dyDescent="0.15">
      <c r="A3" s="851" t="s">
        <v>595</v>
      </c>
      <c r="B3" s="852"/>
      <c r="C3" s="855" t="s">
        <v>281</v>
      </c>
      <c r="D3" s="856"/>
      <c r="E3" s="855" t="s">
        <v>301</v>
      </c>
      <c r="F3" s="855"/>
      <c r="G3" s="857" t="s">
        <v>508</v>
      </c>
      <c r="H3" s="858"/>
      <c r="I3" s="408"/>
      <c r="J3" s="859" t="s">
        <v>157</v>
      </c>
      <c r="K3" s="860"/>
      <c r="L3" s="864" t="s">
        <v>281</v>
      </c>
      <c r="M3" s="865"/>
      <c r="N3" s="866" t="s">
        <v>301</v>
      </c>
      <c r="O3" s="865"/>
      <c r="P3" s="866" t="s">
        <v>307</v>
      </c>
      <c r="Q3" s="867"/>
    </row>
    <row r="4" spans="1:24" ht="16.5" customHeight="1" x14ac:dyDescent="0.15">
      <c r="A4" s="853"/>
      <c r="B4" s="854"/>
      <c r="C4" s="409" t="s">
        <v>150</v>
      </c>
      <c r="D4" s="410" t="s">
        <v>308</v>
      </c>
      <c r="E4" s="409" t="s">
        <v>150</v>
      </c>
      <c r="F4" s="411" t="s">
        <v>308</v>
      </c>
      <c r="G4" s="411" t="s">
        <v>150</v>
      </c>
      <c r="H4" s="412" t="s">
        <v>308</v>
      </c>
      <c r="I4" s="413"/>
      <c r="J4" s="861"/>
      <c r="K4" s="862"/>
      <c r="L4" s="480" t="s">
        <v>150</v>
      </c>
      <c r="M4" s="481" t="s">
        <v>308</v>
      </c>
      <c r="N4" s="482" t="s">
        <v>150</v>
      </c>
      <c r="O4" s="483" t="s">
        <v>308</v>
      </c>
      <c r="P4" s="483" t="s">
        <v>142</v>
      </c>
      <c r="Q4" s="484" t="s">
        <v>106</v>
      </c>
    </row>
    <row r="5" spans="1:24" s="604" customFormat="1" ht="16.5" customHeight="1" x14ac:dyDescent="0.15">
      <c r="A5" s="868" t="s">
        <v>220</v>
      </c>
      <c r="B5" s="869"/>
      <c r="C5" s="143">
        <v>6116140522</v>
      </c>
      <c r="D5" s="656">
        <v>101.97382389315455</v>
      </c>
      <c r="E5" s="143">
        <v>6395633825</v>
      </c>
      <c r="F5" s="659">
        <v>104.56976588413316</v>
      </c>
      <c r="G5" s="142">
        <v>6441372674</v>
      </c>
      <c r="H5" s="662">
        <v>100.71515740662342</v>
      </c>
      <c r="I5" s="164"/>
      <c r="J5" s="870" t="s">
        <v>145</v>
      </c>
      <c r="K5" s="871"/>
      <c r="L5" s="394">
        <v>5905672784</v>
      </c>
      <c r="M5" s="656">
        <v>101.36331558720171</v>
      </c>
      <c r="N5" s="143">
        <v>6266148692</v>
      </c>
      <c r="O5" s="659">
        <v>106.10389232834949</v>
      </c>
      <c r="P5" s="666">
        <v>6377936105</v>
      </c>
      <c r="Q5" s="662">
        <v>101.78398915338092</v>
      </c>
    </row>
    <row r="6" spans="1:24" s="277" customFormat="1" ht="16.5" customHeight="1" x14ac:dyDescent="0.15">
      <c r="A6" s="397">
        <v>1</v>
      </c>
      <c r="B6" s="398" t="s">
        <v>596</v>
      </c>
      <c r="C6" s="143">
        <v>1397829890</v>
      </c>
      <c r="D6" s="656">
        <v>113.2593842666698</v>
      </c>
      <c r="E6" s="143">
        <v>1423490620</v>
      </c>
      <c r="F6" s="659">
        <v>101.83575484996963</v>
      </c>
      <c r="G6" s="142">
        <v>1437469740</v>
      </c>
      <c r="H6" s="662">
        <v>100.9820310582728</v>
      </c>
      <c r="I6" s="164"/>
      <c r="J6" s="485">
        <v>1</v>
      </c>
      <c r="K6" s="486" t="s">
        <v>114</v>
      </c>
      <c r="L6" s="394">
        <v>178322406</v>
      </c>
      <c r="M6" s="656">
        <v>93.961611034813998</v>
      </c>
      <c r="N6" s="143">
        <v>184594307</v>
      </c>
      <c r="O6" s="659">
        <v>103.51716934550559</v>
      </c>
      <c r="P6" s="666">
        <v>189164625</v>
      </c>
      <c r="Q6" s="662">
        <v>102.47587158795749</v>
      </c>
    </row>
    <row r="7" spans="1:24" s="277" customFormat="1" ht="16.5" customHeight="1" x14ac:dyDescent="0.15">
      <c r="A7" s="397">
        <v>2</v>
      </c>
      <c r="B7" s="399" t="s">
        <v>521</v>
      </c>
      <c r="C7" s="143">
        <v>4626400</v>
      </c>
      <c r="D7" s="656">
        <v>99.234250659574002</v>
      </c>
      <c r="E7" s="143">
        <v>5468449</v>
      </c>
      <c r="F7" s="659">
        <v>118.20095538647762</v>
      </c>
      <c r="G7" s="142">
        <v>6145040</v>
      </c>
      <c r="H7" s="662">
        <v>112.37263070387966</v>
      </c>
      <c r="I7" s="164"/>
      <c r="J7" s="485">
        <v>2</v>
      </c>
      <c r="K7" s="486" t="s">
        <v>146</v>
      </c>
      <c r="L7" s="394">
        <v>5187635807</v>
      </c>
      <c r="M7" s="656">
        <v>102.85450865707573</v>
      </c>
      <c r="N7" s="143">
        <v>5531378124</v>
      </c>
      <c r="O7" s="659">
        <v>106.62618444679882</v>
      </c>
      <c r="P7" s="666">
        <v>5675012525</v>
      </c>
      <c r="Q7" s="662">
        <v>102.59671998153203</v>
      </c>
    </row>
    <row r="8" spans="1:24" s="277" customFormat="1" ht="16.5" customHeight="1" x14ac:dyDescent="0.15">
      <c r="A8" s="397">
        <v>3</v>
      </c>
      <c r="B8" s="399" t="s">
        <v>222</v>
      </c>
      <c r="C8" s="143">
        <v>582600</v>
      </c>
      <c r="D8" s="656">
        <v>118.39057102214996</v>
      </c>
      <c r="E8" s="143">
        <v>652800</v>
      </c>
      <c r="F8" s="659">
        <v>112.04943357363544</v>
      </c>
      <c r="G8" s="142">
        <v>588700</v>
      </c>
      <c r="H8" s="662">
        <v>90.180759803921575</v>
      </c>
      <c r="I8" s="164"/>
      <c r="J8" s="485">
        <v>3</v>
      </c>
      <c r="K8" s="486" t="s">
        <v>151</v>
      </c>
      <c r="L8" s="394">
        <v>331926797</v>
      </c>
      <c r="M8" s="656">
        <v>103.36163860042937</v>
      </c>
      <c r="N8" s="143">
        <v>322390629</v>
      </c>
      <c r="O8" s="659">
        <v>97.127026776328634</v>
      </c>
      <c r="P8" s="666">
        <v>299351394</v>
      </c>
      <c r="Q8" s="662">
        <v>92.853627578610542</v>
      </c>
    </row>
    <row r="9" spans="1:24" s="277" customFormat="1" ht="16.5" customHeight="1" x14ac:dyDescent="0.15">
      <c r="A9" s="397">
        <v>4</v>
      </c>
      <c r="B9" s="398" t="s">
        <v>8</v>
      </c>
      <c r="C9" s="143">
        <v>1358275321</v>
      </c>
      <c r="D9" s="656">
        <v>98.301550514145802</v>
      </c>
      <c r="E9" s="143">
        <v>1389308595</v>
      </c>
      <c r="F9" s="659">
        <v>102.2847557870044</v>
      </c>
      <c r="G9" s="142">
        <v>1414689428</v>
      </c>
      <c r="H9" s="662">
        <v>101.82686791770695</v>
      </c>
      <c r="I9" s="164"/>
      <c r="J9" s="485">
        <v>4</v>
      </c>
      <c r="K9" s="486" t="s">
        <v>600</v>
      </c>
      <c r="L9" s="395" t="s">
        <v>32</v>
      </c>
      <c r="M9" s="657" t="s">
        <v>32</v>
      </c>
      <c r="N9" s="148" t="s">
        <v>32</v>
      </c>
      <c r="O9" s="660" t="s">
        <v>32</v>
      </c>
      <c r="P9" s="666">
        <v>6564000</v>
      </c>
      <c r="Q9" s="663" t="s">
        <v>601</v>
      </c>
    </row>
    <row r="10" spans="1:24" s="277" customFormat="1" ht="16.5" customHeight="1" x14ac:dyDescent="0.15">
      <c r="A10" s="397">
        <v>5</v>
      </c>
      <c r="B10" s="398" t="s">
        <v>597</v>
      </c>
      <c r="C10" s="143">
        <v>1480570190</v>
      </c>
      <c r="D10" s="656">
        <v>101.36219331773779</v>
      </c>
      <c r="E10" s="143">
        <v>1561243668</v>
      </c>
      <c r="F10" s="659">
        <v>105.44881144743297</v>
      </c>
      <c r="G10" s="142">
        <v>1581094000</v>
      </c>
      <c r="H10" s="662">
        <v>101.27144355534385</v>
      </c>
      <c r="I10" s="164"/>
      <c r="J10" s="485">
        <v>5</v>
      </c>
      <c r="K10" s="487" t="s">
        <v>152</v>
      </c>
      <c r="L10" s="395" t="s">
        <v>32</v>
      </c>
      <c r="M10" s="657" t="s">
        <v>32</v>
      </c>
      <c r="N10" s="148" t="s">
        <v>32</v>
      </c>
      <c r="O10" s="660" t="s">
        <v>32</v>
      </c>
      <c r="P10" s="667" t="s">
        <v>32</v>
      </c>
      <c r="Q10" s="663" t="s">
        <v>603</v>
      </c>
      <c r="T10" s="338"/>
    </row>
    <row r="11" spans="1:24" s="277" customFormat="1" ht="16.5" customHeight="1" x14ac:dyDescent="0.15">
      <c r="A11" s="397">
        <v>6</v>
      </c>
      <c r="B11" s="398" t="s">
        <v>522</v>
      </c>
      <c r="C11" s="143">
        <v>798847899</v>
      </c>
      <c r="D11" s="656">
        <v>102.2729949655629</v>
      </c>
      <c r="E11" s="143">
        <v>843835635</v>
      </c>
      <c r="F11" s="659">
        <v>105.63157718212888</v>
      </c>
      <c r="G11" s="142">
        <v>858355573</v>
      </c>
      <c r="H11" s="662">
        <v>101.72070690046174</v>
      </c>
      <c r="I11" s="164"/>
      <c r="J11" s="485">
        <v>6</v>
      </c>
      <c r="K11" s="486" t="s">
        <v>147</v>
      </c>
      <c r="L11" s="395">
        <v>58891000</v>
      </c>
      <c r="M11" s="657">
        <v>50.89</v>
      </c>
      <c r="N11" s="148">
        <v>110975000</v>
      </c>
      <c r="O11" s="660">
        <v>188.44135776264625</v>
      </c>
      <c r="P11" s="667">
        <v>126189000</v>
      </c>
      <c r="Q11" s="662">
        <v>113.70939400765938</v>
      </c>
      <c r="T11" s="232"/>
    </row>
    <row r="12" spans="1:24" s="277" customFormat="1" ht="16.5" customHeight="1" x14ac:dyDescent="0.15">
      <c r="A12" s="397">
        <v>7</v>
      </c>
      <c r="B12" s="398" t="s">
        <v>523</v>
      </c>
      <c r="C12" s="143">
        <v>72808</v>
      </c>
      <c r="D12" s="656">
        <v>15.10730611135434</v>
      </c>
      <c r="E12" s="143">
        <v>223820</v>
      </c>
      <c r="F12" s="659">
        <v>307.41127348643005</v>
      </c>
      <c r="G12" s="142">
        <v>121250</v>
      </c>
      <c r="H12" s="662">
        <v>54.172996157626663</v>
      </c>
      <c r="I12" s="164"/>
      <c r="J12" s="485">
        <v>7</v>
      </c>
      <c r="K12" s="486" t="s">
        <v>153</v>
      </c>
      <c r="L12" s="395" t="s">
        <v>32</v>
      </c>
      <c r="M12" s="657" t="s">
        <v>32</v>
      </c>
      <c r="N12" s="148" t="s">
        <v>32</v>
      </c>
      <c r="O12" s="660" t="s">
        <v>32</v>
      </c>
      <c r="P12" s="667" t="s">
        <v>32</v>
      </c>
      <c r="Q12" s="663" t="s">
        <v>32</v>
      </c>
    </row>
    <row r="13" spans="1:24" s="277" customFormat="1" ht="16.5" customHeight="1" x14ac:dyDescent="0.15">
      <c r="A13" s="397">
        <v>8</v>
      </c>
      <c r="B13" s="398" t="s">
        <v>598</v>
      </c>
      <c r="C13" s="148" t="s">
        <v>32</v>
      </c>
      <c r="D13" s="657" t="s">
        <v>32</v>
      </c>
      <c r="E13" s="148" t="s">
        <v>32</v>
      </c>
      <c r="F13" s="660" t="s">
        <v>32</v>
      </c>
      <c r="G13" s="147" t="s">
        <v>32</v>
      </c>
      <c r="H13" s="663" t="s">
        <v>32</v>
      </c>
      <c r="I13" s="164"/>
      <c r="J13" s="485">
        <v>8</v>
      </c>
      <c r="K13" s="486" t="s">
        <v>148</v>
      </c>
      <c r="L13" s="394">
        <v>148896774</v>
      </c>
      <c r="M13" s="656">
        <v>95.476794961917008</v>
      </c>
      <c r="N13" s="143">
        <v>116810632</v>
      </c>
      <c r="O13" s="659">
        <v>78.450747361390114</v>
      </c>
      <c r="P13" s="666">
        <v>81654561</v>
      </c>
      <c r="Q13" s="662">
        <v>69.903363762298625</v>
      </c>
    </row>
    <row r="14" spans="1:24" s="277" customFormat="1" ht="16.5" customHeight="1" x14ac:dyDescent="0.15">
      <c r="A14" s="397">
        <v>9</v>
      </c>
      <c r="B14" s="398" t="s">
        <v>223</v>
      </c>
      <c r="C14" s="143">
        <v>903460000</v>
      </c>
      <c r="D14" s="656">
        <v>104.60926391648488</v>
      </c>
      <c r="E14" s="143">
        <v>960282000</v>
      </c>
      <c r="F14" s="659">
        <v>106.28937639740552</v>
      </c>
      <c r="G14" s="142">
        <v>1012870250</v>
      </c>
      <c r="H14" s="662">
        <v>105.47633403521048</v>
      </c>
      <c r="I14" s="164"/>
      <c r="J14" s="488">
        <v>9</v>
      </c>
      <c r="K14" s="489" t="s">
        <v>118</v>
      </c>
      <c r="L14" s="396" t="s">
        <v>32</v>
      </c>
      <c r="M14" s="658" t="s">
        <v>32</v>
      </c>
      <c r="N14" s="156" t="s">
        <v>32</v>
      </c>
      <c r="O14" s="665" t="s">
        <v>32</v>
      </c>
      <c r="P14" s="668" t="s">
        <v>32</v>
      </c>
      <c r="Q14" s="664" t="s">
        <v>602</v>
      </c>
      <c r="R14" s="7"/>
      <c r="S14" s="7"/>
      <c r="T14" s="7"/>
      <c r="U14" s="7"/>
      <c r="V14" s="7"/>
      <c r="W14" s="7"/>
      <c r="X14" s="7"/>
    </row>
    <row r="15" spans="1:24" s="277" customFormat="1" ht="16.5" customHeight="1" x14ac:dyDescent="0.15">
      <c r="A15" s="397">
        <v>10</v>
      </c>
      <c r="B15" s="398" t="s">
        <v>224</v>
      </c>
      <c r="C15" s="143">
        <v>171512684</v>
      </c>
      <c r="D15" s="656">
        <v>63.430185826936679</v>
      </c>
      <c r="E15" s="143">
        <v>210467738</v>
      </c>
      <c r="F15" s="659">
        <v>122.71263739304553</v>
      </c>
      <c r="G15" s="142">
        <v>129485133</v>
      </c>
      <c r="H15" s="662">
        <v>61.522556487968714</v>
      </c>
      <c r="I15" s="164"/>
      <c r="J15" s="490"/>
      <c r="K15" s="490"/>
      <c r="L15" s="863"/>
      <c r="M15" s="863"/>
      <c r="N15" s="491"/>
      <c r="O15" s="491"/>
      <c r="P15" s="863" t="s">
        <v>154</v>
      </c>
      <c r="Q15" s="863"/>
      <c r="R15" s="7"/>
      <c r="S15" s="7"/>
      <c r="T15" s="7"/>
      <c r="U15" s="7"/>
      <c r="V15" s="7"/>
      <c r="W15" s="7"/>
      <c r="X15" s="7"/>
    </row>
    <row r="16" spans="1:24" s="277" customFormat="1" ht="16.5" customHeight="1" x14ac:dyDescent="0.15">
      <c r="A16" s="397">
        <v>11</v>
      </c>
      <c r="B16" s="398" t="s">
        <v>225</v>
      </c>
      <c r="C16" s="143">
        <v>362730</v>
      </c>
      <c r="D16" s="656">
        <v>96.360545121270889</v>
      </c>
      <c r="E16" s="143">
        <v>660500</v>
      </c>
      <c r="F16" s="659">
        <v>182.09136272158355</v>
      </c>
      <c r="G16" s="142">
        <v>553560</v>
      </c>
      <c r="H16" s="662">
        <v>83.809235427706284</v>
      </c>
      <c r="I16" s="164"/>
      <c r="J16" s="478"/>
      <c r="K16" s="478"/>
      <c r="L16" s="478"/>
      <c r="M16" s="492"/>
      <c r="N16" s="492"/>
      <c r="O16" s="492"/>
      <c r="P16" s="478"/>
      <c r="Q16" s="492"/>
      <c r="R16" s="7"/>
      <c r="S16" s="7"/>
      <c r="T16" s="7"/>
      <c r="U16" s="7"/>
      <c r="V16" s="7"/>
      <c r="W16" s="7"/>
      <c r="X16" s="7"/>
    </row>
    <row r="17" spans="1:17" s="6" customFormat="1" ht="13.5" customHeight="1" x14ac:dyDescent="0.15">
      <c r="A17" s="400">
        <v>12</v>
      </c>
      <c r="B17" s="401" t="s">
        <v>525</v>
      </c>
      <c r="C17" s="156" t="s">
        <v>32</v>
      </c>
      <c r="D17" s="658" t="s">
        <v>32</v>
      </c>
      <c r="E17" s="441" t="s">
        <v>32</v>
      </c>
      <c r="F17" s="661" t="s">
        <v>32</v>
      </c>
      <c r="G17" s="155" t="s">
        <v>32</v>
      </c>
      <c r="H17" s="664" t="s">
        <v>32</v>
      </c>
      <c r="I17" s="406"/>
      <c r="J17" s="478"/>
      <c r="K17" s="478"/>
      <c r="L17" s="478"/>
      <c r="M17" s="492"/>
      <c r="N17" s="492"/>
      <c r="O17" s="492"/>
      <c r="P17" s="493"/>
      <c r="Q17" s="492"/>
    </row>
    <row r="18" spans="1:17" s="6" customFormat="1" ht="13.5" customHeight="1" x14ac:dyDescent="0.15"/>
    <row r="19" spans="1:17" s="6" customFormat="1" x14ac:dyDescent="0.15">
      <c r="A19" s="7"/>
      <c r="B19" s="7"/>
      <c r="C19" s="7"/>
      <c r="D19" s="160"/>
      <c r="E19" s="160"/>
      <c r="F19" s="160"/>
      <c r="G19" s="7"/>
      <c r="H19" s="160"/>
      <c r="I19" s="160"/>
    </row>
  </sheetData>
  <mergeCells count="14">
    <mergeCell ref="L15:M15"/>
    <mergeCell ref="P15:Q15"/>
    <mergeCell ref="L3:M3"/>
    <mergeCell ref="P3:Q3"/>
    <mergeCell ref="A5:B5"/>
    <mergeCell ref="J5:K5"/>
    <mergeCell ref="E3:F3"/>
    <mergeCell ref="N3:O3"/>
    <mergeCell ref="A1:H1"/>
    <mergeCell ref="J1:K1"/>
    <mergeCell ref="A3:B4"/>
    <mergeCell ref="C3:D3"/>
    <mergeCell ref="G3:H3"/>
    <mergeCell ref="J3:K4"/>
  </mergeCells>
  <phoneticPr fontId="4"/>
  <pageMargins left="0.31496062992125984" right="0.27559055118110237" top="0.98425196850393704" bottom="0.98425196850393704" header="0.51181102362204722" footer="0.51181102362204722"/>
  <pageSetup paperSize="9" orientation="portrait" r:id="rId1"/>
  <headerFooter alignWithMargins="0"/>
  <colBreaks count="1" manualBreakCount="1">
    <brk id="9" max="16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3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2.125" style="7" customWidth="1"/>
    <col min="2" max="8" width="12.625" style="7" customWidth="1"/>
    <col min="9" max="16384" width="9" style="7"/>
  </cols>
  <sheetData>
    <row r="1" spans="1:8" ht="18.75" x14ac:dyDescent="0.15">
      <c r="A1" s="872" t="s">
        <v>604</v>
      </c>
      <c r="B1" s="872"/>
      <c r="C1" s="872"/>
      <c r="D1" s="872"/>
      <c r="E1" s="872"/>
      <c r="F1" s="872"/>
      <c r="G1" s="872"/>
      <c r="H1" s="872"/>
    </row>
    <row r="2" spans="1:8" ht="18" customHeight="1" x14ac:dyDescent="0.15">
      <c r="A2" s="6" t="s">
        <v>217</v>
      </c>
      <c r="B2" s="6"/>
      <c r="C2" s="113"/>
      <c r="D2" s="113"/>
      <c r="E2" s="113"/>
      <c r="F2" s="113"/>
      <c r="G2" s="113"/>
      <c r="H2" s="113" t="s">
        <v>859</v>
      </c>
    </row>
    <row r="3" spans="1:8" ht="16.5" customHeight="1" x14ac:dyDescent="0.15">
      <c r="A3" s="874" t="s">
        <v>218</v>
      </c>
      <c r="B3" s="875"/>
      <c r="C3" s="878" t="s">
        <v>281</v>
      </c>
      <c r="D3" s="839"/>
      <c r="E3" s="881" t="s">
        <v>301</v>
      </c>
      <c r="F3" s="881"/>
      <c r="G3" s="840" t="s">
        <v>508</v>
      </c>
      <c r="H3" s="879"/>
    </row>
    <row r="4" spans="1:8" ht="16.5" customHeight="1" x14ac:dyDescent="0.15">
      <c r="A4" s="876"/>
      <c r="B4" s="877"/>
      <c r="C4" s="424" t="s">
        <v>158</v>
      </c>
      <c r="D4" s="427" t="s">
        <v>143</v>
      </c>
      <c r="E4" s="427" t="s">
        <v>158</v>
      </c>
      <c r="F4" s="432" t="s">
        <v>143</v>
      </c>
      <c r="G4" s="426" t="s">
        <v>158</v>
      </c>
      <c r="H4" s="425" t="s">
        <v>143</v>
      </c>
    </row>
    <row r="5" spans="1:8" s="373" customFormat="1" ht="16.5" customHeight="1" x14ac:dyDescent="0.15">
      <c r="A5" s="823" t="s">
        <v>538</v>
      </c>
      <c r="B5" s="880"/>
      <c r="C5" s="383">
        <v>623961960</v>
      </c>
      <c r="D5" s="384">
        <v>623959816</v>
      </c>
      <c r="E5" s="444">
        <v>618174760</v>
      </c>
      <c r="F5" s="228">
        <v>618171282</v>
      </c>
      <c r="G5" s="228">
        <v>789273000</v>
      </c>
      <c r="H5" s="170">
        <v>787784211</v>
      </c>
    </row>
    <row r="6" spans="1:8" s="373" customFormat="1" ht="24" x14ac:dyDescent="0.15">
      <c r="A6" s="370">
        <v>1</v>
      </c>
      <c r="B6" s="171" t="s">
        <v>606</v>
      </c>
      <c r="C6" s="383" t="s">
        <v>32</v>
      </c>
      <c r="D6" s="384" t="s">
        <v>32</v>
      </c>
      <c r="E6" s="444" t="s">
        <v>32</v>
      </c>
      <c r="F6" s="228" t="s">
        <v>32</v>
      </c>
      <c r="G6" s="228" t="s">
        <v>32</v>
      </c>
      <c r="H6" s="170" t="s">
        <v>32</v>
      </c>
    </row>
    <row r="7" spans="1:8" s="373" customFormat="1" ht="16.5" customHeight="1" x14ac:dyDescent="0.15">
      <c r="A7" s="370">
        <v>2</v>
      </c>
      <c r="B7" s="165" t="s">
        <v>8</v>
      </c>
      <c r="C7" s="383" t="s">
        <v>32</v>
      </c>
      <c r="D7" s="384" t="s">
        <v>32</v>
      </c>
      <c r="E7" s="444" t="s">
        <v>32</v>
      </c>
      <c r="F7" s="228" t="s">
        <v>32</v>
      </c>
      <c r="G7" s="228" t="s">
        <v>32</v>
      </c>
      <c r="H7" s="170" t="s">
        <v>32</v>
      </c>
    </row>
    <row r="8" spans="1:8" s="373" customFormat="1" ht="16.5" customHeight="1" x14ac:dyDescent="0.15">
      <c r="A8" s="370">
        <v>3</v>
      </c>
      <c r="B8" s="165" t="s">
        <v>522</v>
      </c>
      <c r="C8" s="383" t="s">
        <v>32</v>
      </c>
      <c r="D8" s="384" t="s">
        <v>32</v>
      </c>
      <c r="E8" s="444" t="s">
        <v>32</v>
      </c>
      <c r="F8" s="228" t="s">
        <v>32</v>
      </c>
      <c r="G8" s="228" t="s">
        <v>32</v>
      </c>
      <c r="H8" s="170" t="s">
        <v>32</v>
      </c>
    </row>
    <row r="9" spans="1:8" s="373" customFormat="1" ht="16.5" customHeight="1" x14ac:dyDescent="0.15">
      <c r="A9" s="370">
        <v>4</v>
      </c>
      <c r="B9" s="165" t="s">
        <v>523</v>
      </c>
      <c r="C9" s="383">
        <v>8000</v>
      </c>
      <c r="D9" s="384">
        <v>7175</v>
      </c>
      <c r="E9" s="444">
        <v>7000</v>
      </c>
      <c r="F9" s="228">
        <v>6942</v>
      </c>
      <c r="G9" s="228">
        <v>55000</v>
      </c>
      <c r="H9" s="170">
        <v>54792</v>
      </c>
    </row>
    <row r="10" spans="1:8" s="373" customFormat="1" ht="16.5" customHeight="1" x14ac:dyDescent="0.15">
      <c r="A10" s="370">
        <v>5</v>
      </c>
      <c r="B10" s="165" t="s">
        <v>223</v>
      </c>
      <c r="C10" s="383">
        <v>338382000</v>
      </c>
      <c r="D10" s="384">
        <v>338382000</v>
      </c>
      <c r="E10" s="444">
        <v>594414000</v>
      </c>
      <c r="F10" s="228">
        <v>594414000</v>
      </c>
      <c r="G10" s="228">
        <v>516824000</v>
      </c>
      <c r="H10" s="170">
        <v>516824000</v>
      </c>
    </row>
    <row r="11" spans="1:8" s="373" customFormat="1" ht="16.5" customHeight="1" x14ac:dyDescent="0.15">
      <c r="A11" s="370">
        <v>6</v>
      </c>
      <c r="B11" s="165" t="s">
        <v>224</v>
      </c>
      <c r="C11" s="383">
        <v>201090960</v>
      </c>
      <c r="D11" s="384">
        <v>201090665</v>
      </c>
      <c r="E11" s="444">
        <v>23751760</v>
      </c>
      <c r="F11" s="228">
        <v>23750340</v>
      </c>
      <c r="G11" s="228">
        <v>122394000</v>
      </c>
      <c r="H11" s="170">
        <v>122392016</v>
      </c>
    </row>
    <row r="12" spans="1:8" s="373" customFormat="1" ht="16.5" customHeight="1" x14ac:dyDescent="0.15">
      <c r="A12" s="370">
        <v>7</v>
      </c>
      <c r="B12" s="165" t="s">
        <v>225</v>
      </c>
      <c r="C12" s="383">
        <v>84481000</v>
      </c>
      <c r="D12" s="384">
        <v>84479976</v>
      </c>
      <c r="E12" s="444">
        <v>2000</v>
      </c>
      <c r="F12" s="228">
        <v>0</v>
      </c>
      <c r="G12" s="228">
        <v>150000000</v>
      </c>
      <c r="H12" s="170">
        <v>148513403</v>
      </c>
    </row>
    <row r="13" spans="1:8" s="373" customFormat="1" ht="16.5" customHeight="1" x14ac:dyDescent="0.15">
      <c r="A13" s="168">
        <v>8</v>
      </c>
      <c r="B13" s="167" t="s">
        <v>525</v>
      </c>
      <c r="C13" s="389" t="s">
        <v>32</v>
      </c>
      <c r="D13" s="442" t="s">
        <v>32</v>
      </c>
      <c r="E13" s="445" t="s">
        <v>32</v>
      </c>
      <c r="F13" s="284" t="s">
        <v>32</v>
      </c>
      <c r="G13" s="284" t="s">
        <v>32</v>
      </c>
      <c r="H13" s="669" t="s">
        <v>32</v>
      </c>
    </row>
    <row r="14" spans="1:8" ht="13.5" customHeight="1" x14ac:dyDescent="0.15">
      <c r="A14" s="46"/>
      <c r="B14" s="269"/>
      <c r="C14" s="172"/>
      <c r="D14" s="173"/>
      <c r="E14" s="173"/>
      <c r="F14" s="173"/>
      <c r="G14" s="172"/>
      <c r="H14" s="173"/>
    </row>
    <row r="15" spans="1:8" ht="13.5" customHeight="1" x14ac:dyDescent="0.15">
      <c r="A15" s="6" t="s">
        <v>591</v>
      </c>
      <c r="B15" s="6"/>
      <c r="C15" s="113"/>
      <c r="D15" s="113"/>
      <c r="E15" s="113"/>
      <c r="F15" s="113"/>
      <c r="G15" s="113"/>
      <c r="H15" s="113" t="s">
        <v>605</v>
      </c>
    </row>
    <row r="16" spans="1:8" ht="16.5" customHeight="1" x14ac:dyDescent="0.15">
      <c r="A16" s="874" t="s">
        <v>218</v>
      </c>
      <c r="B16" s="875"/>
      <c r="C16" s="878" t="s">
        <v>281</v>
      </c>
      <c r="D16" s="839"/>
      <c r="E16" s="881" t="s">
        <v>301</v>
      </c>
      <c r="F16" s="881"/>
      <c r="G16" s="840" t="s">
        <v>508</v>
      </c>
      <c r="H16" s="879"/>
    </row>
    <row r="17" spans="1:8" ht="16.5" customHeight="1" x14ac:dyDescent="0.15">
      <c r="A17" s="876"/>
      <c r="B17" s="877"/>
      <c r="C17" s="424" t="s">
        <v>158</v>
      </c>
      <c r="D17" s="427" t="s">
        <v>143</v>
      </c>
      <c r="E17" s="427" t="s">
        <v>158</v>
      </c>
      <c r="F17" s="432" t="s">
        <v>143</v>
      </c>
      <c r="G17" s="426" t="s">
        <v>158</v>
      </c>
      <c r="H17" s="425" t="s">
        <v>143</v>
      </c>
    </row>
    <row r="18" spans="1:8" s="277" customFormat="1" ht="16.5" customHeight="1" x14ac:dyDescent="0.15">
      <c r="A18" s="823" t="s">
        <v>538</v>
      </c>
      <c r="B18" s="880"/>
      <c r="C18" s="387">
        <v>623961960</v>
      </c>
      <c r="D18" s="174">
        <v>600209476</v>
      </c>
      <c r="E18" s="446">
        <v>618174760</v>
      </c>
      <c r="F18" s="285">
        <v>495779266</v>
      </c>
      <c r="G18" s="285">
        <v>789273000</v>
      </c>
      <c r="H18" s="286">
        <v>772258267</v>
      </c>
    </row>
    <row r="19" spans="1:8" s="277" customFormat="1" ht="16.5" customHeight="1" x14ac:dyDescent="0.15">
      <c r="A19" s="149">
        <v>1</v>
      </c>
      <c r="B19" s="371" t="s">
        <v>607</v>
      </c>
      <c r="C19" s="387">
        <v>304455960</v>
      </c>
      <c r="D19" s="174">
        <v>280705022</v>
      </c>
      <c r="E19" s="446">
        <v>304683760</v>
      </c>
      <c r="F19" s="285">
        <v>182289738</v>
      </c>
      <c r="G19" s="285">
        <v>481868000</v>
      </c>
      <c r="H19" s="286">
        <v>464854756</v>
      </c>
    </row>
    <row r="20" spans="1:8" s="277" customFormat="1" ht="16.5" customHeight="1" x14ac:dyDescent="0.15">
      <c r="A20" s="168">
        <v>2</v>
      </c>
      <c r="B20" s="167" t="s">
        <v>10</v>
      </c>
      <c r="C20" s="390">
        <v>319506000</v>
      </c>
      <c r="D20" s="443">
        <v>319504454</v>
      </c>
      <c r="E20" s="447">
        <v>313491000</v>
      </c>
      <c r="F20" s="287">
        <v>313489528</v>
      </c>
      <c r="G20" s="287">
        <v>307405000</v>
      </c>
      <c r="H20" s="670">
        <v>307403511</v>
      </c>
    </row>
    <row r="21" spans="1:8" ht="13.5" customHeight="1" x14ac:dyDescent="0.15">
      <c r="A21" s="6"/>
      <c r="B21" s="6"/>
      <c r="C21" s="873"/>
      <c r="D21" s="873"/>
      <c r="E21" s="368"/>
      <c r="F21" s="368"/>
      <c r="G21" s="873" t="s">
        <v>608</v>
      </c>
      <c r="H21" s="873"/>
    </row>
    <row r="23" spans="1:8" x14ac:dyDescent="0.15">
      <c r="C23" s="175"/>
      <c r="D23" s="175"/>
      <c r="E23" s="175"/>
      <c r="F23" s="175"/>
      <c r="G23" s="175"/>
      <c r="H23" s="175"/>
    </row>
  </sheetData>
  <mergeCells count="13">
    <mergeCell ref="A1:H1"/>
    <mergeCell ref="C21:D21"/>
    <mergeCell ref="G21:H21"/>
    <mergeCell ref="A3:B4"/>
    <mergeCell ref="C3:D3"/>
    <mergeCell ref="G3:H3"/>
    <mergeCell ref="A5:B5"/>
    <mergeCell ref="A16:B17"/>
    <mergeCell ref="C16:D16"/>
    <mergeCell ref="G16:H16"/>
    <mergeCell ref="A18:B18"/>
    <mergeCell ref="E3:F3"/>
    <mergeCell ref="E16:F16"/>
  </mergeCells>
  <phoneticPr fontId="4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4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2.125" style="163" customWidth="1"/>
    <col min="2" max="8" width="12.625" style="163" customWidth="1"/>
    <col min="9" max="16384" width="9" style="163"/>
  </cols>
  <sheetData>
    <row r="1" spans="1:8" ht="18.75" x14ac:dyDescent="0.15">
      <c r="A1" s="872" t="s">
        <v>609</v>
      </c>
      <c r="B1" s="872"/>
      <c r="C1" s="872"/>
      <c r="D1" s="872"/>
      <c r="E1" s="872"/>
      <c r="F1" s="872"/>
      <c r="G1" s="872"/>
      <c r="H1" s="872"/>
    </row>
    <row r="2" spans="1:8" ht="18" customHeight="1" x14ac:dyDescent="0.15">
      <c r="A2" s="6" t="s">
        <v>217</v>
      </c>
      <c r="B2" s="6"/>
      <c r="C2" s="7"/>
      <c r="D2" s="113"/>
      <c r="E2" s="113"/>
      <c r="F2" s="113"/>
      <c r="G2" s="7"/>
      <c r="H2" s="113" t="s">
        <v>860</v>
      </c>
    </row>
    <row r="3" spans="1:8" ht="16.5" customHeight="1" x14ac:dyDescent="0.15">
      <c r="A3" s="874" t="s">
        <v>218</v>
      </c>
      <c r="B3" s="875"/>
      <c r="C3" s="882" t="s">
        <v>309</v>
      </c>
      <c r="D3" s="883"/>
      <c r="E3" s="887" t="s">
        <v>310</v>
      </c>
      <c r="F3" s="887"/>
      <c r="G3" s="884" t="s">
        <v>610</v>
      </c>
      <c r="H3" s="885"/>
    </row>
    <row r="4" spans="1:8" ht="16.5" customHeight="1" x14ac:dyDescent="0.15">
      <c r="A4" s="876"/>
      <c r="B4" s="877"/>
      <c r="C4" s="424" t="s">
        <v>158</v>
      </c>
      <c r="D4" s="427" t="s">
        <v>143</v>
      </c>
      <c r="E4" s="432" t="s">
        <v>158</v>
      </c>
      <c r="F4" s="426" t="s">
        <v>143</v>
      </c>
      <c r="G4" s="426" t="s">
        <v>158</v>
      </c>
      <c r="H4" s="425" t="s">
        <v>143</v>
      </c>
    </row>
    <row r="5" spans="1:8" ht="16.5" customHeight="1" x14ac:dyDescent="0.15">
      <c r="A5" s="823" t="s">
        <v>538</v>
      </c>
      <c r="B5" s="886"/>
      <c r="C5" s="383">
        <v>433193260</v>
      </c>
      <c r="D5" s="384">
        <v>398808683</v>
      </c>
      <c r="E5" s="444">
        <v>421927042</v>
      </c>
      <c r="F5" s="228">
        <v>398294589</v>
      </c>
      <c r="G5" s="228">
        <v>398927624</v>
      </c>
      <c r="H5" s="170">
        <v>398923111</v>
      </c>
    </row>
    <row r="6" spans="1:8" s="232" customFormat="1" ht="24" x14ac:dyDescent="0.15">
      <c r="A6" s="370">
        <v>1</v>
      </c>
      <c r="B6" s="171" t="s">
        <v>606</v>
      </c>
      <c r="C6" s="383" t="s">
        <v>32</v>
      </c>
      <c r="D6" s="384" t="s">
        <v>32</v>
      </c>
      <c r="E6" s="444" t="s">
        <v>32</v>
      </c>
      <c r="F6" s="228" t="s">
        <v>32</v>
      </c>
      <c r="G6" s="228" t="s">
        <v>32</v>
      </c>
      <c r="H6" s="170" t="s">
        <v>32</v>
      </c>
    </row>
    <row r="7" spans="1:8" ht="16.5" customHeight="1" x14ac:dyDescent="0.15">
      <c r="A7" s="370">
        <v>2</v>
      </c>
      <c r="B7" s="165" t="s">
        <v>8</v>
      </c>
      <c r="C7" s="383" t="s">
        <v>32</v>
      </c>
      <c r="D7" s="384" t="s">
        <v>32</v>
      </c>
      <c r="E7" s="444" t="s">
        <v>32</v>
      </c>
      <c r="F7" s="228" t="s">
        <v>32</v>
      </c>
      <c r="G7" s="228" t="s">
        <v>32</v>
      </c>
      <c r="H7" s="170" t="s">
        <v>32</v>
      </c>
    </row>
    <row r="8" spans="1:8" ht="16.5" customHeight="1" x14ac:dyDescent="0.15">
      <c r="A8" s="370">
        <v>3</v>
      </c>
      <c r="B8" s="165" t="s">
        <v>522</v>
      </c>
      <c r="C8" s="383">
        <v>43529000</v>
      </c>
      <c r="D8" s="384">
        <v>26248000</v>
      </c>
      <c r="E8" s="444">
        <v>52381000</v>
      </c>
      <c r="F8" s="228">
        <v>31551000</v>
      </c>
      <c r="G8" s="228">
        <v>54202000</v>
      </c>
      <c r="H8" s="170">
        <v>54202000</v>
      </c>
    </row>
    <row r="9" spans="1:8" ht="16.5" customHeight="1" x14ac:dyDescent="0.15">
      <c r="A9" s="370">
        <v>4</v>
      </c>
      <c r="B9" s="165" t="s">
        <v>223</v>
      </c>
      <c r="C9" s="383">
        <v>302011000</v>
      </c>
      <c r="D9" s="384">
        <v>302011000</v>
      </c>
      <c r="E9" s="444">
        <v>238727000</v>
      </c>
      <c r="F9" s="444">
        <v>238727000</v>
      </c>
      <c r="G9" s="228">
        <v>237052000</v>
      </c>
      <c r="H9" s="170">
        <v>237051000</v>
      </c>
    </row>
    <row r="10" spans="1:8" ht="16.5" customHeight="1" x14ac:dyDescent="0.15">
      <c r="A10" s="149">
        <v>5</v>
      </c>
      <c r="B10" s="165" t="s">
        <v>224</v>
      </c>
      <c r="C10" s="383">
        <v>54939260</v>
      </c>
      <c r="D10" s="384">
        <v>54937787</v>
      </c>
      <c r="E10" s="444">
        <v>92491042</v>
      </c>
      <c r="F10" s="444">
        <v>92490155</v>
      </c>
      <c r="G10" s="228">
        <v>57664624</v>
      </c>
      <c r="H10" s="170">
        <v>57664117</v>
      </c>
    </row>
    <row r="11" spans="1:8" ht="16.5" customHeight="1" x14ac:dyDescent="0.15">
      <c r="A11" s="149">
        <v>6</v>
      </c>
      <c r="B11" s="165" t="s">
        <v>225</v>
      </c>
      <c r="C11" s="383">
        <v>2000</v>
      </c>
      <c r="D11" s="176">
        <v>0</v>
      </c>
      <c r="E11" s="448">
        <v>5627000</v>
      </c>
      <c r="F11" s="288">
        <v>5625962</v>
      </c>
      <c r="G11" s="228">
        <v>43608000</v>
      </c>
      <c r="H11" s="671">
        <v>43605984</v>
      </c>
    </row>
    <row r="12" spans="1:8" ht="16.5" customHeight="1" x14ac:dyDescent="0.15">
      <c r="A12" s="149">
        <v>7</v>
      </c>
      <c r="B12" s="165" t="s">
        <v>525</v>
      </c>
      <c r="C12" s="385">
        <v>32700000</v>
      </c>
      <c r="D12" s="176">
        <v>15600000</v>
      </c>
      <c r="E12" s="448">
        <v>32700000</v>
      </c>
      <c r="F12" s="288">
        <v>29900000</v>
      </c>
      <c r="G12" s="288">
        <v>6400000</v>
      </c>
      <c r="H12" s="671">
        <v>6400000</v>
      </c>
    </row>
    <row r="13" spans="1:8" ht="16.5" customHeight="1" x14ac:dyDescent="0.15">
      <c r="A13" s="168">
        <v>8</v>
      </c>
      <c r="B13" s="167" t="s">
        <v>523</v>
      </c>
      <c r="C13" s="386">
        <v>12000</v>
      </c>
      <c r="D13" s="177">
        <v>11896</v>
      </c>
      <c r="E13" s="449">
        <v>1000</v>
      </c>
      <c r="F13" s="289">
        <v>472</v>
      </c>
      <c r="G13" s="289">
        <v>1000</v>
      </c>
      <c r="H13" s="672">
        <v>10</v>
      </c>
    </row>
    <row r="14" spans="1:8" x14ac:dyDescent="0.15">
      <c r="A14" s="7"/>
      <c r="B14" s="7"/>
      <c r="C14" s="237"/>
      <c r="D14" s="237"/>
      <c r="E14" s="237"/>
      <c r="F14" s="237"/>
      <c r="G14" s="237"/>
      <c r="H14" s="237"/>
    </row>
    <row r="15" spans="1:8" x14ac:dyDescent="0.15">
      <c r="A15" s="6" t="s">
        <v>591</v>
      </c>
      <c r="B15" s="6"/>
      <c r="C15" s="113"/>
      <c r="D15" s="113"/>
      <c r="E15" s="113"/>
      <c r="F15" s="113"/>
      <c r="G15" s="113"/>
      <c r="H15" s="113" t="s">
        <v>861</v>
      </c>
    </row>
    <row r="16" spans="1:8" ht="16.5" customHeight="1" x14ac:dyDescent="0.15">
      <c r="A16" s="874" t="s">
        <v>218</v>
      </c>
      <c r="B16" s="875"/>
      <c r="C16" s="882" t="s">
        <v>309</v>
      </c>
      <c r="D16" s="883"/>
      <c r="E16" s="887" t="s">
        <v>310</v>
      </c>
      <c r="F16" s="887"/>
      <c r="G16" s="884" t="s">
        <v>610</v>
      </c>
      <c r="H16" s="885"/>
    </row>
    <row r="17" spans="1:8" ht="16.5" customHeight="1" x14ac:dyDescent="0.15">
      <c r="A17" s="876"/>
      <c r="B17" s="877"/>
      <c r="C17" s="424" t="s">
        <v>158</v>
      </c>
      <c r="D17" s="427" t="s">
        <v>143</v>
      </c>
      <c r="E17" s="427" t="s">
        <v>158</v>
      </c>
      <c r="F17" s="432" t="s">
        <v>143</v>
      </c>
      <c r="G17" s="426" t="s">
        <v>158</v>
      </c>
      <c r="H17" s="425" t="s">
        <v>143</v>
      </c>
    </row>
    <row r="18" spans="1:8" ht="16.5" customHeight="1" x14ac:dyDescent="0.15">
      <c r="A18" s="823" t="s">
        <v>538</v>
      </c>
      <c r="B18" s="886"/>
      <c r="C18" s="387">
        <v>433193260</v>
      </c>
      <c r="D18" s="174">
        <v>306318528</v>
      </c>
      <c r="E18" s="174">
        <v>421927042</v>
      </c>
      <c r="F18" s="446">
        <v>340630472</v>
      </c>
      <c r="G18" s="285">
        <v>398927624</v>
      </c>
      <c r="H18" s="286">
        <v>335566141</v>
      </c>
    </row>
    <row r="19" spans="1:8" ht="16.5" customHeight="1" x14ac:dyDescent="0.15">
      <c r="A19" s="149">
        <v>1</v>
      </c>
      <c r="B19" s="166" t="s">
        <v>607</v>
      </c>
      <c r="C19" s="387">
        <v>333216260</v>
      </c>
      <c r="D19" s="174">
        <v>206371229</v>
      </c>
      <c r="E19" s="174">
        <v>312116042</v>
      </c>
      <c r="F19" s="446">
        <v>230934287</v>
      </c>
      <c r="G19" s="285">
        <v>285312624</v>
      </c>
      <c r="H19" s="286">
        <v>222096083</v>
      </c>
    </row>
    <row r="20" spans="1:8" ht="16.5" customHeight="1" x14ac:dyDescent="0.15">
      <c r="A20" s="149">
        <v>2</v>
      </c>
      <c r="B20" s="165" t="s">
        <v>10</v>
      </c>
      <c r="C20" s="385">
        <v>99977000</v>
      </c>
      <c r="D20" s="176">
        <v>99947299</v>
      </c>
      <c r="E20" s="176">
        <v>109811000</v>
      </c>
      <c r="F20" s="448">
        <v>109696185</v>
      </c>
      <c r="G20" s="285">
        <v>113615000</v>
      </c>
      <c r="H20" s="286">
        <v>113470058</v>
      </c>
    </row>
    <row r="21" spans="1:8" ht="16.5" customHeight="1" x14ac:dyDescent="0.15">
      <c r="A21" s="168">
        <v>3</v>
      </c>
      <c r="B21" s="348" t="s">
        <v>589</v>
      </c>
      <c r="C21" s="388" t="s">
        <v>32</v>
      </c>
      <c r="D21" s="177" t="s">
        <v>32</v>
      </c>
      <c r="E21" s="177" t="s">
        <v>32</v>
      </c>
      <c r="F21" s="449" t="s">
        <v>32</v>
      </c>
      <c r="G21" s="289" t="s">
        <v>32</v>
      </c>
      <c r="H21" s="672" t="s">
        <v>32</v>
      </c>
    </row>
    <row r="22" spans="1:8" x14ac:dyDescent="0.15">
      <c r="A22" s="6"/>
      <c r="B22" s="238"/>
      <c r="C22" s="178"/>
      <c r="D22" s="372"/>
      <c r="E22" s="372"/>
      <c r="F22" s="372"/>
      <c r="G22" s="178"/>
      <c r="H22" s="372" t="s">
        <v>608</v>
      </c>
    </row>
    <row r="24" spans="1:8" x14ac:dyDescent="0.15">
      <c r="D24" s="233"/>
      <c r="E24" s="233"/>
      <c r="F24" s="233"/>
      <c r="H24" s="233"/>
    </row>
  </sheetData>
  <mergeCells count="11">
    <mergeCell ref="A1:H1"/>
    <mergeCell ref="A16:B17"/>
    <mergeCell ref="C16:D16"/>
    <mergeCell ref="G16:H16"/>
    <mergeCell ref="A18:B18"/>
    <mergeCell ref="E16:F16"/>
    <mergeCell ref="A5:B5"/>
    <mergeCell ref="A3:B4"/>
    <mergeCell ref="C3:D3"/>
    <mergeCell ref="G3:H3"/>
    <mergeCell ref="E3:F3"/>
  </mergeCells>
  <phoneticPr fontId="4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2.125" style="163" customWidth="1"/>
    <col min="2" max="8" width="12.625" style="163" customWidth="1"/>
    <col min="9" max="16384" width="9" style="163"/>
  </cols>
  <sheetData>
    <row r="1" spans="1:8" ht="18.75" x14ac:dyDescent="0.15">
      <c r="A1" s="872" t="s">
        <v>611</v>
      </c>
      <c r="B1" s="872"/>
      <c r="C1" s="872"/>
      <c r="D1" s="872"/>
      <c r="E1" s="872"/>
      <c r="F1" s="872"/>
      <c r="G1" s="872"/>
      <c r="H1" s="872"/>
    </row>
    <row r="2" spans="1:8" ht="18" customHeight="1" x14ac:dyDescent="0.15">
      <c r="A2" s="6" t="s">
        <v>217</v>
      </c>
      <c r="B2" s="6"/>
      <c r="C2" s="7"/>
      <c r="D2" s="113"/>
      <c r="E2" s="113"/>
      <c r="F2" s="113"/>
      <c r="G2" s="7"/>
      <c r="H2" s="113" t="s">
        <v>605</v>
      </c>
    </row>
    <row r="3" spans="1:8" ht="16.5" customHeight="1" x14ac:dyDescent="0.15">
      <c r="A3" s="874" t="s">
        <v>218</v>
      </c>
      <c r="B3" s="875"/>
      <c r="C3" s="882" t="s">
        <v>309</v>
      </c>
      <c r="D3" s="883"/>
      <c r="E3" s="887" t="s">
        <v>310</v>
      </c>
      <c r="F3" s="887"/>
      <c r="G3" s="884" t="s">
        <v>610</v>
      </c>
      <c r="H3" s="885"/>
    </row>
    <row r="4" spans="1:8" ht="16.5" customHeight="1" x14ac:dyDescent="0.15">
      <c r="A4" s="876"/>
      <c r="B4" s="877"/>
      <c r="C4" s="424" t="s">
        <v>158</v>
      </c>
      <c r="D4" s="427" t="s">
        <v>143</v>
      </c>
      <c r="E4" s="432" t="s">
        <v>158</v>
      </c>
      <c r="F4" s="426" t="s">
        <v>143</v>
      </c>
      <c r="G4" s="426" t="s">
        <v>158</v>
      </c>
      <c r="H4" s="425" t="s">
        <v>143</v>
      </c>
    </row>
    <row r="5" spans="1:8" ht="16.5" customHeight="1" x14ac:dyDescent="0.15">
      <c r="A5" s="823" t="s">
        <v>538</v>
      </c>
      <c r="B5" s="886"/>
      <c r="C5" s="383" t="s">
        <v>32</v>
      </c>
      <c r="D5" s="384" t="s">
        <v>32</v>
      </c>
      <c r="E5" s="444">
        <v>274666000</v>
      </c>
      <c r="F5" s="444">
        <v>274683400</v>
      </c>
      <c r="G5" s="228">
        <v>6816858000</v>
      </c>
      <c r="H5" s="170">
        <v>5781633892</v>
      </c>
    </row>
    <row r="6" spans="1:8" s="232" customFormat="1" x14ac:dyDescent="0.15">
      <c r="A6" s="370">
        <v>1</v>
      </c>
      <c r="B6" s="171" t="s">
        <v>8</v>
      </c>
      <c r="C6" s="383" t="s">
        <v>32</v>
      </c>
      <c r="D6" s="384" t="s">
        <v>32</v>
      </c>
      <c r="E6" s="444">
        <v>3110000</v>
      </c>
      <c r="F6" s="444">
        <v>3110400</v>
      </c>
      <c r="G6" s="228" t="s">
        <v>32</v>
      </c>
      <c r="H6" s="170" t="s">
        <v>32</v>
      </c>
    </row>
    <row r="7" spans="1:8" ht="16.5" customHeight="1" x14ac:dyDescent="0.15">
      <c r="A7" s="370">
        <v>2</v>
      </c>
      <c r="B7" s="165" t="s">
        <v>522</v>
      </c>
      <c r="C7" s="383" t="s">
        <v>32</v>
      </c>
      <c r="D7" s="384" t="s">
        <v>32</v>
      </c>
      <c r="E7" s="444">
        <v>203661000</v>
      </c>
      <c r="F7" s="444">
        <v>203661000</v>
      </c>
      <c r="G7" s="228">
        <v>1332000000</v>
      </c>
      <c r="H7" s="170">
        <v>390879000</v>
      </c>
    </row>
    <row r="8" spans="1:8" ht="16.5" customHeight="1" x14ac:dyDescent="0.15">
      <c r="A8" s="370">
        <v>3</v>
      </c>
      <c r="B8" s="165" t="s">
        <v>523</v>
      </c>
      <c r="C8" s="383" t="s">
        <v>32</v>
      </c>
      <c r="D8" s="384" t="s">
        <v>32</v>
      </c>
      <c r="E8" s="444" t="s">
        <v>32</v>
      </c>
      <c r="F8" s="444" t="s">
        <v>32</v>
      </c>
      <c r="G8" s="228" t="s">
        <v>32</v>
      </c>
      <c r="H8" s="170" t="s">
        <v>32</v>
      </c>
    </row>
    <row r="9" spans="1:8" ht="16.5" customHeight="1" x14ac:dyDescent="0.15">
      <c r="A9" s="370">
        <v>4</v>
      </c>
      <c r="B9" s="165" t="s">
        <v>223</v>
      </c>
      <c r="C9" s="383" t="s">
        <v>32</v>
      </c>
      <c r="D9" s="384" t="s">
        <v>32</v>
      </c>
      <c r="E9" s="444">
        <v>47593000</v>
      </c>
      <c r="F9" s="444">
        <v>47593000</v>
      </c>
      <c r="G9" s="228">
        <v>69065000</v>
      </c>
      <c r="H9" s="170">
        <v>69064000</v>
      </c>
    </row>
    <row r="10" spans="1:8" ht="16.5" customHeight="1" x14ac:dyDescent="0.15">
      <c r="A10" s="149">
        <v>5</v>
      </c>
      <c r="B10" s="165" t="s">
        <v>224</v>
      </c>
      <c r="C10" s="383" t="s">
        <v>32</v>
      </c>
      <c r="D10" s="384" t="s">
        <v>32</v>
      </c>
      <c r="E10" s="444" t="s">
        <v>32</v>
      </c>
      <c r="F10" s="444" t="s">
        <v>32</v>
      </c>
      <c r="G10" s="228">
        <v>150000</v>
      </c>
      <c r="H10" s="170">
        <v>149812</v>
      </c>
    </row>
    <row r="11" spans="1:8" ht="16.5" customHeight="1" x14ac:dyDescent="0.15">
      <c r="A11" s="149">
        <v>6</v>
      </c>
      <c r="B11" s="165" t="s">
        <v>225</v>
      </c>
      <c r="C11" s="383" t="s">
        <v>32</v>
      </c>
      <c r="D11" s="384" t="s">
        <v>32</v>
      </c>
      <c r="E11" s="444">
        <v>2000</v>
      </c>
      <c r="F11" s="444">
        <v>19000</v>
      </c>
      <c r="G11" s="228">
        <v>5292243000</v>
      </c>
      <c r="H11" s="671">
        <v>5292241080</v>
      </c>
    </row>
    <row r="12" spans="1:8" ht="16.5" customHeight="1" x14ac:dyDescent="0.15">
      <c r="A12" s="149">
        <v>7</v>
      </c>
      <c r="B12" s="165" t="s">
        <v>525</v>
      </c>
      <c r="C12" s="383" t="s">
        <v>32</v>
      </c>
      <c r="D12" s="384" t="s">
        <v>32</v>
      </c>
      <c r="E12" s="444">
        <v>20300000</v>
      </c>
      <c r="F12" s="444">
        <v>20300000</v>
      </c>
      <c r="G12" s="228">
        <v>123400000</v>
      </c>
      <c r="H12" s="671">
        <v>29300000</v>
      </c>
    </row>
    <row r="13" spans="1:8" ht="24" x14ac:dyDescent="0.15">
      <c r="A13" s="168">
        <v>8</v>
      </c>
      <c r="B13" s="391" t="s">
        <v>606</v>
      </c>
      <c r="C13" s="386" t="s">
        <v>32</v>
      </c>
      <c r="D13" s="177" t="s">
        <v>32</v>
      </c>
      <c r="E13" s="449" t="s">
        <v>32</v>
      </c>
      <c r="F13" s="449" t="s">
        <v>32</v>
      </c>
      <c r="G13" s="289" t="s">
        <v>32</v>
      </c>
      <c r="H13" s="672" t="s">
        <v>32</v>
      </c>
    </row>
    <row r="14" spans="1:8" x14ac:dyDescent="0.15">
      <c r="A14" s="7"/>
      <c r="B14" s="7"/>
      <c r="C14" s="237"/>
      <c r="D14" s="237"/>
      <c r="E14" s="237"/>
      <c r="F14" s="237"/>
      <c r="G14" s="237"/>
      <c r="H14" s="237"/>
    </row>
    <row r="15" spans="1:8" x14ac:dyDescent="0.15">
      <c r="A15" s="6" t="s">
        <v>591</v>
      </c>
      <c r="B15" s="6"/>
      <c r="C15" s="113"/>
      <c r="D15" s="113"/>
      <c r="E15" s="113"/>
      <c r="F15" s="113"/>
      <c r="G15" s="113"/>
      <c r="H15" s="113" t="s">
        <v>605</v>
      </c>
    </row>
    <row r="16" spans="1:8" ht="16.5" customHeight="1" x14ac:dyDescent="0.15">
      <c r="A16" s="874" t="s">
        <v>218</v>
      </c>
      <c r="B16" s="875"/>
      <c r="C16" s="882" t="s">
        <v>309</v>
      </c>
      <c r="D16" s="883"/>
      <c r="E16" s="887" t="s">
        <v>310</v>
      </c>
      <c r="F16" s="887"/>
      <c r="G16" s="884" t="s">
        <v>610</v>
      </c>
      <c r="H16" s="885"/>
    </row>
    <row r="17" spans="1:8" ht="16.5" customHeight="1" x14ac:dyDescent="0.15">
      <c r="A17" s="876"/>
      <c r="B17" s="877"/>
      <c r="C17" s="424" t="s">
        <v>158</v>
      </c>
      <c r="D17" s="427" t="s">
        <v>143</v>
      </c>
      <c r="E17" s="427" t="s">
        <v>158</v>
      </c>
      <c r="F17" s="432" t="s">
        <v>143</v>
      </c>
      <c r="G17" s="426" t="s">
        <v>158</v>
      </c>
      <c r="H17" s="425" t="s">
        <v>143</v>
      </c>
    </row>
    <row r="18" spans="1:8" ht="16.5" customHeight="1" x14ac:dyDescent="0.15">
      <c r="A18" s="823" t="s">
        <v>538</v>
      </c>
      <c r="B18" s="886"/>
      <c r="C18" s="385" t="s">
        <v>32</v>
      </c>
      <c r="D18" s="176" t="s">
        <v>32</v>
      </c>
      <c r="E18" s="448">
        <v>274666000</v>
      </c>
      <c r="F18" s="448">
        <v>274533588</v>
      </c>
      <c r="G18" s="285">
        <v>6816858000</v>
      </c>
      <c r="H18" s="286">
        <v>5577126202</v>
      </c>
    </row>
    <row r="19" spans="1:8" ht="16.5" customHeight="1" x14ac:dyDescent="0.15">
      <c r="A19" s="149">
        <v>1</v>
      </c>
      <c r="B19" s="166" t="s">
        <v>607</v>
      </c>
      <c r="C19" s="385" t="s">
        <v>32</v>
      </c>
      <c r="D19" s="176" t="s">
        <v>32</v>
      </c>
      <c r="E19" s="448">
        <v>274666000</v>
      </c>
      <c r="F19" s="448">
        <v>274533588</v>
      </c>
      <c r="G19" s="285">
        <v>6816773000</v>
      </c>
      <c r="H19" s="286">
        <v>5577092348</v>
      </c>
    </row>
    <row r="20" spans="1:8" ht="16.5" customHeight="1" x14ac:dyDescent="0.15">
      <c r="A20" s="149">
        <v>2</v>
      </c>
      <c r="B20" s="165" t="s">
        <v>10</v>
      </c>
      <c r="C20" s="385" t="s">
        <v>32</v>
      </c>
      <c r="D20" s="176" t="s">
        <v>32</v>
      </c>
      <c r="E20" s="448" t="s">
        <v>32</v>
      </c>
      <c r="F20" s="448" t="s">
        <v>32</v>
      </c>
      <c r="G20" s="288">
        <v>85000</v>
      </c>
      <c r="H20" s="671">
        <v>33854</v>
      </c>
    </row>
    <row r="21" spans="1:8" ht="16.5" customHeight="1" x14ac:dyDescent="0.15">
      <c r="A21" s="168">
        <v>3</v>
      </c>
      <c r="B21" s="348" t="s">
        <v>589</v>
      </c>
      <c r="C21" s="388" t="s">
        <v>32</v>
      </c>
      <c r="D21" s="177" t="s">
        <v>32</v>
      </c>
      <c r="E21" s="177" t="s">
        <v>32</v>
      </c>
      <c r="F21" s="449" t="s">
        <v>32</v>
      </c>
      <c r="G21" s="289" t="s">
        <v>32</v>
      </c>
      <c r="H21" s="672" t="s">
        <v>32</v>
      </c>
    </row>
    <row r="22" spans="1:8" x14ac:dyDescent="0.15">
      <c r="A22" s="6"/>
      <c r="B22" s="238"/>
      <c r="C22" s="178"/>
      <c r="D22" s="372"/>
      <c r="E22" s="372"/>
      <c r="F22" s="372"/>
      <c r="G22" s="178"/>
      <c r="H22" s="372" t="s">
        <v>608</v>
      </c>
    </row>
    <row r="24" spans="1:8" x14ac:dyDescent="0.15">
      <c r="D24" s="233"/>
      <c r="E24" s="233"/>
      <c r="F24" s="233"/>
      <c r="H24" s="233"/>
    </row>
  </sheetData>
  <mergeCells count="11">
    <mergeCell ref="A16:B17"/>
    <mergeCell ref="C16:D16"/>
    <mergeCell ref="E16:F16"/>
    <mergeCell ref="G16:H16"/>
    <mergeCell ref="A18:B18"/>
    <mergeCell ref="A5:B5"/>
    <mergeCell ref="A1:H1"/>
    <mergeCell ref="A3:B4"/>
    <mergeCell ref="C3:D3"/>
    <mergeCell ref="E3:F3"/>
    <mergeCell ref="G3:H3"/>
  </mergeCells>
  <phoneticPr fontId="2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view="pageBreakPreview" zoomScaleNormal="100" zoomScaleSheetLayoutView="100" workbookViewId="0">
      <selection sqref="A1:F1"/>
    </sheetView>
  </sheetViews>
  <sheetFormatPr defaultRowHeight="13.5" x14ac:dyDescent="0.15"/>
  <cols>
    <col min="1" max="1" width="3.625" style="6" customWidth="1"/>
    <col min="2" max="2" width="9.875" style="6" customWidth="1"/>
    <col min="3" max="6" width="14.625" style="179" customWidth="1"/>
    <col min="7" max="8" width="12.5" style="179" customWidth="1"/>
    <col min="9" max="9" width="12.875" style="179" bestFit="1" customWidth="1"/>
    <col min="10" max="256" width="9" style="179"/>
    <col min="257" max="257" width="2.125" style="179" customWidth="1"/>
    <col min="258" max="258" width="9.875" style="179" customWidth="1"/>
    <col min="259" max="264" width="12.5" style="179" customWidth="1"/>
    <col min="265" max="265" width="12.875" style="179" bestFit="1" customWidth="1"/>
    <col min="266" max="512" width="9" style="179"/>
    <col min="513" max="513" width="2.125" style="179" customWidth="1"/>
    <col min="514" max="514" width="9.875" style="179" customWidth="1"/>
    <col min="515" max="520" width="12.5" style="179" customWidth="1"/>
    <col min="521" max="521" width="12.875" style="179" bestFit="1" customWidth="1"/>
    <col min="522" max="768" width="9" style="179"/>
    <col min="769" max="769" width="2.125" style="179" customWidth="1"/>
    <col min="770" max="770" width="9.875" style="179" customWidth="1"/>
    <col min="771" max="776" width="12.5" style="179" customWidth="1"/>
    <col min="777" max="777" width="12.875" style="179" bestFit="1" customWidth="1"/>
    <col min="778" max="1024" width="9" style="179"/>
    <col min="1025" max="1025" width="2.125" style="179" customWidth="1"/>
    <col min="1026" max="1026" width="9.875" style="179" customWidth="1"/>
    <col min="1027" max="1032" width="12.5" style="179" customWidth="1"/>
    <col min="1033" max="1033" width="12.875" style="179" bestFit="1" customWidth="1"/>
    <col min="1034" max="1280" width="9" style="179"/>
    <col min="1281" max="1281" width="2.125" style="179" customWidth="1"/>
    <col min="1282" max="1282" width="9.875" style="179" customWidth="1"/>
    <col min="1283" max="1288" width="12.5" style="179" customWidth="1"/>
    <col min="1289" max="1289" width="12.875" style="179" bestFit="1" customWidth="1"/>
    <col min="1290" max="1536" width="9" style="179"/>
    <col min="1537" max="1537" width="2.125" style="179" customWidth="1"/>
    <col min="1538" max="1538" width="9.875" style="179" customWidth="1"/>
    <col min="1539" max="1544" width="12.5" style="179" customWidth="1"/>
    <col min="1545" max="1545" width="12.875" style="179" bestFit="1" customWidth="1"/>
    <col min="1546" max="1792" width="9" style="179"/>
    <col min="1793" max="1793" width="2.125" style="179" customWidth="1"/>
    <col min="1794" max="1794" width="9.875" style="179" customWidth="1"/>
    <col min="1795" max="1800" width="12.5" style="179" customWidth="1"/>
    <col min="1801" max="1801" width="12.875" style="179" bestFit="1" customWidth="1"/>
    <col min="1802" max="2048" width="9" style="179"/>
    <col min="2049" max="2049" width="2.125" style="179" customWidth="1"/>
    <col min="2050" max="2050" width="9.875" style="179" customWidth="1"/>
    <col min="2051" max="2056" width="12.5" style="179" customWidth="1"/>
    <col min="2057" max="2057" width="12.875" style="179" bestFit="1" customWidth="1"/>
    <col min="2058" max="2304" width="9" style="179"/>
    <col min="2305" max="2305" width="2.125" style="179" customWidth="1"/>
    <col min="2306" max="2306" width="9.875" style="179" customWidth="1"/>
    <col min="2307" max="2312" width="12.5" style="179" customWidth="1"/>
    <col min="2313" max="2313" width="12.875" style="179" bestFit="1" customWidth="1"/>
    <col min="2314" max="2560" width="9" style="179"/>
    <col min="2561" max="2561" width="2.125" style="179" customWidth="1"/>
    <col min="2562" max="2562" width="9.875" style="179" customWidth="1"/>
    <col min="2563" max="2568" width="12.5" style="179" customWidth="1"/>
    <col min="2569" max="2569" width="12.875" style="179" bestFit="1" customWidth="1"/>
    <col min="2570" max="2816" width="9" style="179"/>
    <col min="2817" max="2817" width="2.125" style="179" customWidth="1"/>
    <col min="2818" max="2818" width="9.875" style="179" customWidth="1"/>
    <col min="2819" max="2824" width="12.5" style="179" customWidth="1"/>
    <col min="2825" max="2825" width="12.875" style="179" bestFit="1" customWidth="1"/>
    <col min="2826" max="3072" width="9" style="179"/>
    <col min="3073" max="3073" width="2.125" style="179" customWidth="1"/>
    <col min="3074" max="3074" width="9.875" style="179" customWidth="1"/>
    <col min="3075" max="3080" width="12.5" style="179" customWidth="1"/>
    <col min="3081" max="3081" width="12.875" style="179" bestFit="1" customWidth="1"/>
    <col min="3082" max="3328" width="9" style="179"/>
    <col min="3329" max="3329" width="2.125" style="179" customWidth="1"/>
    <col min="3330" max="3330" width="9.875" style="179" customWidth="1"/>
    <col min="3331" max="3336" width="12.5" style="179" customWidth="1"/>
    <col min="3337" max="3337" width="12.875" style="179" bestFit="1" customWidth="1"/>
    <col min="3338" max="3584" width="9" style="179"/>
    <col min="3585" max="3585" width="2.125" style="179" customWidth="1"/>
    <col min="3586" max="3586" width="9.875" style="179" customWidth="1"/>
    <col min="3587" max="3592" width="12.5" style="179" customWidth="1"/>
    <col min="3593" max="3593" width="12.875" style="179" bestFit="1" customWidth="1"/>
    <col min="3594" max="3840" width="9" style="179"/>
    <col min="3841" max="3841" width="2.125" style="179" customWidth="1"/>
    <col min="3842" max="3842" width="9.875" style="179" customWidth="1"/>
    <col min="3843" max="3848" width="12.5" style="179" customWidth="1"/>
    <col min="3849" max="3849" width="12.875" style="179" bestFit="1" customWidth="1"/>
    <col min="3850" max="4096" width="9" style="179"/>
    <col min="4097" max="4097" width="2.125" style="179" customWidth="1"/>
    <col min="4098" max="4098" width="9.875" style="179" customWidth="1"/>
    <col min="4099" max="4104" width="12.5" style="179" customWidth="1"/>
    <col min="4105" max="4105" width="12.875" style="179" bestFit="1" customWidth="1"/>
    <col min="4106" max="4352" width="9" style="179"/>
    <col min="4353" max="4353" width="2.125" style="179" customWidth="1"/>
    <col min="4354" max="4354" width="9.875" style="179" customWidth="1"/>
    <col min="4355" max="4360" width="12.5" style="179" customWidth="1"/>
    <col min="4361" max="4361" width="12.875" style="179" bestFit="1" customWidth="1"/>
    <col min="4362" max="4608" width="9" style="179"/>
    <col min="4609" max="4609" width="2.125" style="179" customWidth="1"/>
    <col min="4610" max="4610" width="9.875" style="179" customWidth="1"/>
    <col min="4611" max="4616" width="12.5" style="179" customWidth="1"/>
    <col min="4617" max="4617" width="12.875" style="179" bestFit="1" customWidth="1"/>
    <col min="4618" max="4864" width="9" style="179"/>
    <col min="4865" max="4865" width="2.125" style="179" customWidth="1"/>
    <col min="4866" max="4866" width="9.875" style="179" customWidth="1"/>
    <col min="4867" max="4872" width="12.5" style="179" customWidth="1"/>
    <col min="4873" max="4873" width="12.875" style="179" bestFit="1" customWidth="1"/>
    <col min="4874" max="5120" width="9" style="179"/>
    <col min="5121" max="5121" width="2.125" style="179" customWidth="1"/>
    <col min="5122" max="5122" width="9.875" style="179" customWidth="1"/>
    <col min="5123" max="5128" width="12.5" style="179" customWidth="1"/>
    <col min="5129" max="5129" width="12.875" style="179" bestFit="1" customWidth="1"/>
    <col min="5130" max="5376" width="9" style="179"/>
    <col min="5377" max="5377" width="2.125" style="179" customWidth="1"/>
    <col min="5378" max="5378" width="9.875" style="179" customWidth="1"/>
    <col min="5379" max="5384" width="12.5" style="179" customWidth="1"/>
    <col min="5385" max="5385" width="12.875" style="179" bestFit="1" customWidth="1"/>
    <col min="5386" max="5632" width="9" style="179"/>
    <col min="5633" max="5633" width="2.125" style="179" customWidth="1"/>
    <col min="5634" max="5634" width="9.875" style="179" customWidth="1"/>
    <col min="5635" max="5640" width="12.5" style="179" customWidth="1"/>
    <col min="5641" max="5641" width="12.875" style="179" bestFit="1" customWidth="1"/>
    <col min="5642" max="5888" width="9" style="179"/>
    <col min="5889" max="5889" width="2.125" style="179" customWidth="1"/>
    <col min="5890" max="5890" width="9.875" style="179" customWidth="1"/>
    <col min="5891" max="5896" width="12.5" style="179" customWidth="1"/>
    <col min="5897" max="5897" width="12.875" style="179" bestFit="1" customWidth="1"/>
    <col min="5898" max="6144" width="9" style="179"/>
    <col min="6145" max="6145" width="2.125" style="179" customWidth="1"/>
    <col min="6146" max="6146" width="9.875" style="179" customWidth="1"/>
    <col min="6147" max="6152" width="12.5" style="179" customWidth="1"/>
    <col min="6153" max="6153" width="12.875" style="179" bestFit="1" customWidth="1"/>
    <col min="6154" max="6400" width="9" style="179"/>
    <col min="6401" max="6401" width="2.125" style="179" customWidth="1"/>
    <col min="6402" max="6402" width="9.875" style="179" customWidth="1"/>
    <col min="6403" max="6408" width="12.5" style="179" customWidth="1"/>
    <col min="6409" max="6409" width="12.875" style="179" bestFit="1" customWidth="1"/>
    <col min="6410" max="6656" width="9" style="179"/>
    <col min="6657" max="6657" width="2.125" style="179" customWidth="1"/>
    <col min="6658" max="6658" width="9.875" style="179" customWidth="1"/>
    <col min="6659" max="6664" width="12.5" style="179" customWidth="1"/>
    <col min="6665" max="6665" width="12.875" style="179" bestFit="1" customWidth="1"/>
    <col min="6666" max="6912" width="9" style="179"/>
    <col min="6913" max="6913" width="2.125" style="179" customWidth="1"/>
    <col min="6914" max="6914" width="9.875" style="179" customWidth="1"/>
    <col min="6915" max="6920" width="12.5" style="179" customWidth="1"/>
    <col min="6921" max="6921" width="12.875" style="179" bestFit="1" customWidth="1"/>
    <col min="6922" max="7168" width="9" style="179"/>
    <col min="7169" max="7169" width="2.125" style="179" customWidth="1"/>
    <col min="7170" max="7170" width="9.875" style="179" customWidth="1"/>
    <col min="7171" max="7176" width="12.5" style="179" customWidth="1"/>
    <col min="7177" max="7177" width="12.875" style="179" bestFit="1" customWidth="1"/>
    <col min="7178" max="7424" width="9" style="179"/>
    <col min="7425" max="7425" width="2.125" style="179" customWidth="1"/>
    <col min="7426" max="7426" width="9.875" style="179" customWidth="1"/>
    <col min="7427" max="7432" width="12.5" style="179" customWidth="1"/>
    <col min="7433" max="7433" width="12.875" style="179" bestFit="1" customWidth="1"/>
    <col min="7434" max="7680" width="9" style="179"/>
    <col min="7681" max="7681" width="2.125" style="179" customWidth="1"/>
    <col min="7682" max="7682" width="9.875" style="179" customWidth="1"/>
    <col min="7683" max="7688" width="12.5" style="179" customWidth="1"/>
    <col min="7689" max="7689" width="12.875" style="179" bestFit="1" customWidth="1"/>
    <col min="7690" max="7936" width="9" style="179"/>
    <col min="7937" max="7937" width="2.125" style="179" customWidth="1"/>
    <col min="7938" max="7938" width="9.875" style="179" customWidth="1"/>
    <col min="7939" max="7944" width="12.5" style="179" customWidth="1"/>
    <col min="7945" max="7945" width="12.875" style="179" bestFit="1" customWidth="1"/>
    <col min="7946" max="8192" width="9" style="179"/>
    <col min="8193" max="8193" width="2.125" style="179" customWidth="1"/>
    <col min="8194" max="8194" width="9.875" style="179" customWidth="1"/>
    <col min="8195" max="8200" width="12.5" style="179" customWidth="1"/>
    <col min="8201" max="8201" width="12.875" style="179" bestFit="1" customWidth="1"/>
    <col min="8202" max="8448" width="9" style="179"/>
    <col min="8449" max="8449" width="2.125" style="179" customWidth="1"/>
    <col min="8450" max="8450" width="9.875" style="179" customWidth="1"/>
    <col min="8451" max="8456" width="12.5" style="179" customWidth="1"/>
    <col min="8457" max="8457" width="12.875" style="179" bestFit="1" customWidth="1"/>
    <col min="8458" max="8704" width="9" style="179"/>
    <col min="8705" max="8705" width="2.125" style="179" customWidth="1"/>
    <col min="8706" max="8706" width="9.875" style="179" customWidth="1"/>
    <col min="8707" max="8712" width="12.5" style="179" customWidth="1"/>
    <col min="8713" max="8713" width="12.875" style="179" bestFit="1" customWidth="1"/>
    <col min="8714" max="8960" width="9" style="179"/>
    <col min="8961" max="8961" width="2.125" style="179" customWidth="1"/>
    <col min="8962" max="8962" width="9.875" style="179" customWidth="1"/>
    <col min="8963" max="8968" width="12.5" style="179" customWidth="1"/>
    <col min="8969" max="8969" width="12.875" style="179" bestFit="1" customWidth="1"/>
    <col min="8970" max="9216" width="9" style="179"/>
    <col min="9217" max="9217" width="2.125" style="179" customWidth="1"/>
    <col min="9218" max="9218" width="9.875" style="179" customWidth="1"/>
    <col min="9219" max="9224" width="12.5" style="179" customWidth="1"/>
    <col min="9225" max="9225" width="12.875" style="179" bestFit="1" customWidth="1"/>
    <col min="9226" max="9472" width="9" style="179"/>
    <col min="9473" max="9473" width="2.125" style="179" customWidth="1"/>
    <col min="9474" max="9474" width="9.875" style="179" customWidth="1"/>
    <col min="9475" max="9480" width="12.5" style="179" customWidth="1"/>
    <col min="9481" max="9481" width="12.875" style="179" bestFit="1" customWidth="1"/>
    <col min="9482" max="9728" width="9" style="179"/>
    <col min="9729" max="9729" width="2.125" style="179" customWidth="1"/>
    <col min="9730" max="9730" width="9.875" style="179" customWidth="1"/>
    <col min="9731" max="9736" width="12.5" style="179" customWidth="1"/>
    <col min="9737" max="9737" width="12.875" style="179" bestFit="1" customWidth="1"/>
    <col min="9738" max="9984" width="9" style="179"/>
    <col min="9985" max="9985" width="2.125" style="179" customWidth="1"/>
    <col min="9986" max="9986" width="9.875" style="179" customWidth="1"/>
    <col min="9987" max="9992" width="12.5" style="179" customWidth="1"/>
    <col min="9993" max="9993" width="12.875" style="179" bestFit="1" customWidth="1"/>
    <col min="9994" max="10240" width="9" style="179"/>
    <col min="10241" max="10241" width="2.125" style="179" customWidth="1"/>
    <col min="10242" max="10242" width="9.875" style="179" customWidth="1"/>
    <col min="10243" max="10248" width="12.5" style="179" customWidth="1"/>
    <col min="10249" max="10249" width="12.875" style="179" bestFit="1" customWidth="1"/>
    <col min="10250" max="10496" width="9" style="179"/>
    <col min="10497" max="10497" width="2.125" style="179" customWidth="1"/>
    <col min="10498" max="10498" width="9.875" style="179" customWidth="1"/>
    <col min="10499" max="10504" width="12.5" style="179" customWidth="1"/>
    <col min="10505" max="10505" width="12.875" style="179" bestFit="1" customWidth="1"/>
    <col min="10506" max="10752" width="9" style="179"/>
    <col min="10753" max="10753" width="2.125" style="179" customWidth="1"/>
    <col min="10754" max="10754" width="9.875" style="179" customWidth="1"/>
    <col min="10755" max="10760" width="12.5" style="179" customWidth="1"/>
    <col min="10761" max="10761" width="12.875" style="179" bestFit="1" customWidth="1"/>
    <col min="10762" max="11008" width="9" style="179"/>
    <col min="11009" max="11009" width="2.125" style="179" customWidth="1"/>
    <col min="11010" max="11010" width="9.875" style="179" customWidth="1"/>
    <col min="11011" max="11016" width="12.5" style="179" customWidth="1"/>
    <col min="11017" max="11017" width="12.875" style="179" bestFit="1" customWidth="1"/>
    <col min="11018" max="11264" width="9" style="179"/>
    <col min="11265" max="11265" width="2.125" style="179" customWidth="1"/>
    <col min="11266" max="11266" width="9.875" style="179" customWidth="1"/>
    <col min="11267" max="11272" width="12.5" style="179" customWidth="1"/>
    <col min="11273" max="11273" width="12.875" style="179" bestFit="1" customWidth="1"/>
    <col min="11274" max="11520" width="9" style="179"/>
    <col min="11521" max="11521" width="2.125" style="179" customWidth="1"/>
    <col min="11522" max="11522" width="9.875" style="179" customWidth="1"/>
    <col min="11523" max="11528" width="12.5" style="179" customWidth="1"/>
    <col min="11529" max="11529" width="12.875" style="179" bestFit="1" customWidth="1"/>
    <col min="11530" max="11776" width="9" style="179"/>
    <col min="11777" max="11777" width="2.125" style="179" customWidth="1"/>
    <col min="11778" max="11778" width="9.875" style="179" customWidth="1"/>
    <col min="11779" max="11784" width="12.5" style="179" customWidth="1"/>
    <col min="11785" max="11785" width="12.875" style="179" bestFit="1" customWidth="1"/>
    <col min="11786" max="12032" width="9" style="179"/>
    <col min="12033" max="12033" width="2.125" style="179" customWidth="1"/>
    <col min="12034" max="12034" width="9.875" style="179" customWidth="1"/>
    <col min="12035" max="12040" width="12.5" style="179" customWidth="1"/>
    <col min="12041" max="12041" width="12.875" style="179" bestFit="1" customWidth="1"/>
    <col min="12042" max="12288" width="9" style="179"/>
    <col min="12289" max="12289" width="2.125" style="179" customWidth="1"/>
    <col min="12290" max="12290" width="9.875" style="179" customWidth="1"/>
    <col min="12291" max="12296" width="12.5" style="179" customWidth="1"/>
    <col min="12297" max="12297" width="12.875" style="179" bestFit="1" customWidth="1"/>
    <col min="12298" max="12544" width="9" style="179"/>
    <col min="12545" max="12545" width="2.125" style="179" customWidth="1"/>
    <col min="12546" max="12546" width="9.875" style="179" customWidth="1"/>
    <col min="12547" max="12552" width="12.5" style="179" customWidth="1"/>
    <col min="12553" max="12553" width="12.875" style="179" bestFit="1" customWidth="1"/>
    <col min="12554" max="12800" width="9" style="179"/>
    <col min="12801" max="12801" width="2.125" style="179" customWidth="1"/>
    <col min="12802" max="12802" width="9.875" style="179" customWidth="1"/>
    <col min="12803" max="12808" width="12.5" style="179" customWidth="1"/>
    <col min="12809" max="12809" width="12.875" style="179" bestFit="1" customWidth="1"/>
    <col min="12810" max="13056" width="9" style="179"/>
    <col min="13057" max="13057" width="2.125" style="179" customWidth="1"/>
    <col min="13058" max="13058" width="9.875" style="179" customWidth="1"/>
    <col min="13059" max="13064" width="12.5" style="179" customWidth="1"/>
    <col min="13065" max="13065" width="12.875" style="179" bestFit="1" customWidth="1"/>
    <col min="13066" max="13312" width="9" style="179"/>
    <col min="13313" max="13313" width="2.125" style="179" customWidth="1"/>
    <col min="13314" max="13314" width="9.875" style="179" customWidth="1"/>
    <col min="13315" max="13320" width="12.5" style="179" customWidth="1"/>
    <col min="13321" max="13321" width="12.875" style="179" bestFit="1" customWidth="1"/>
    <col min="13322" max="13568" width="9" style="179"/>
    <col min="13569" max="13569" width="2.125" style="179" customWidth="1"/>
    <col min="13570" max="13570" width="9.875" style="179" customWidth="1"/>
    <col min="13571" max="13576" width="12.5" style="179" customWidth="1"/>
    <col min="13577" max="13577" width="12.875" style="179" bestFit="1" customWidth="1"/>
    <col min="13578" max="13824" width="9" style="179"/>
    <col min="13825" max="13825" width="2.125" style="179" customWidth="1"/>
    <col min="13826" max="13826" width="9.875" style="179" customWidth="1"/>
    <col min="13827" max="13832" width="12.5" style="179" customWidth="1"/>
    <col min="13833" max="13833" width="12.875" style="179" bestFit="1" customWidth="1"/>
    <col min="13834" max="14080" width="9" style="179"/>
    <col min="14081" max="14081" width="2.125" style="179" customWidth="1"/>
    <col min="14082" max="14082" width="9.875" style="179" customWidth="1"/>
    <col min="14083" max="14088" width="12.5" style="179" customWidth="1"/>
    <col min="14089" max="14089" width="12.875" style="179" bestFit="1" customWidth="1"/>
    <col min="14090" max="14336" width="9" style="179"/>
    <col min="14337" max="14337" width="2.125" style="179" customWidth="1"/>
    <col min="14338" max="14338" width="9.875" style="179" customWidth="1"/>
    <col min="14339" max="14344" width="12.5" style="179" customWidth="1"/>
    <col min="14345" max="14345" width="12.875" style="179" bestFit="1" customWidth="1"/>
    <col min="14346" max="14592" width="9" style="179"/>
    <col min="14593" max="14593" width="2.125" style="179" customWidth="1"/>
    <col min="14594" max="14594" width="9.875" style="179" customWidth="1"/>
    <col min="14595" max="14600" width="12.5" style="179" customWidth="1"/>
    <col min="14601" max="14601" width="12.875" style="179" bestFit="1" customWidth="1"/>
    <col min="14602" max="14848" width="9" style="179"/>
    <col min="14849" max="14849" width="2.125" style="179" customWidth="1"/>
    <col min="14850" max="14850" width="9.875" style="179" customWidth="1"/>
    <col min="14851" max="14856" width="12.5" style="179" customWidth="1"/>
    <col min="14857" max="14857" width="12.875" style="179" bestFit="1" customWidth="1"/>
    <col min="14858" max="15104" width="9" style="179"/>
    <col min="15105" max="15105" width="2.125" style="179" customWidth="1"/>
    <col min="15106" max="15106" width="9.875" style="179" customWidth="1"/>
    <col min="15107" max="15112" width="12.5" style="179" customWidth="1"/>
    <col min="15113" max="15113" width="12.875" style="179" bestFit="1" customWidth="1"/>
    <col min="15114" max="15360" width="9" style="179"/>
    <col min="15361" max="15361" width="2.125" style="179" customWidth="1"/>
    <col min="15362" max="15362" width="9.875" style="179" customWidth="1"/>
    <col min="15363" max="15368" width="12.5" style="179" customWidth="1"/>
    <col min="15369" max="15369" width="12.875" style="179" bestFit="1" customWidth="1"/>
    <col min="15370" max="15616" width="9" style="179"/>
    <col min="15617" max="15617" width="2.125" style="179" customWidth="1"/>
    <col min="15618" max="15618" width="9.875" style="179" customWidth="1"/>
    <col min="15619" max="15624" width="12.5" style="179" customWidth="1"/>
    <col min="15625" max="15625" width="12.875" style="179" bestFit="1" customWidth="1"/>
    <col min="15626" max="15872" width="9" style="179"/>
    <col min="15873" max="15873" width="2.125" style="179" customWidth="1"/>
    <col min="15874" max="15874" width="9.875" style="179" customWidth="1"/>
    <col min="15875" max="15880" width="12.5" style="179" customWidth="1"/>
    <col min="15881" max="15881" width="12.875" style="179" bestFit="1" customWidth="1"/>
    <col min="15882" max="16128" width="9" style="179"/>
    <col min="16129" max="16129" width="2.125" style="179" customWidth="1"/>
    <col min="16130" max="16130" width="9.875" style="179" customWidth="1"/>
    <col min="16131" max="16136" width="12.5" style="179" customWidth="1"/>
    <col min="16137" max="16137" width="12.875" style="179" bestFit="1" customWidth="1"/>
    <col min="16138" max="16384" width="9" style="179"/>
  </cols>
  <sheetData>
    <row r="1" spans="1:9" s="6" customFormat="1" ht="18.75" x14ac:dyDescent="0.15">
      <c r="A1" s="872" t="s">
        <v>844</v>
      </c>
      <c r="B1" s="872"/>
      <c r="C1" s="872"/>
      <c r="D1" s="872"/>
      <c r="E1" s="872"/>
      <c r="F1" s="872"/>
      <c r="G1" s="711"/>
      <c r="H1" s="711"/>
    </row>
    <row r="2" spans="1:9" s="6" customFormat="1" ht="18" customHeight="1" x14ac:dyDescent="0.15">
      <c r="B2" s="6" t="s">
        <v>612</v>
      </c>
      <c r="D2" s="113"/>
      <c r="F2" s="113" t="s">
        <v>605</v>
      </c>
      <c r="H2" s="450"/>
    </row>
    <row r="3" spans="1:9" s="6" customFormat="1" ht="15" customHeight="1" x14ac:dyDescent="0.15">
      <c r="A3" s="891" t="s">
        <v>613</v>
      </c>
      <c r="B3" s="892"/>
      <c r="C3" s="884" t="s">
        <v>311</v>
      </c>
      <c r="D3" s="883"/>
      <c r="E3" s="887" t="s">
        <v>226</v>
      </c>
      <c r="F3" s="885"/>
      <c r="G3" s="888"/>
      <c r="H3" s="889"/>
    </row>
    <row r="4" spans="1:9" s="6" customFormat="1" ht="15" customHeight="1" x14ac:dyDescent="0.15">
      <c r="A4" s="893"/>
      <c r="B4" s="894"/>
      <c r="C4" s="426" t="s">
        <v>158</v>
      </c>
      <c r="D4" s="427" t="s">
        <v>143</v>
      </c>
      <c r="E4" s="432" t="s">
        <v>158</v>
      </c>
      <c r="F4" s="425" t="s">
        <v>143</v>
      </c>
      <c r="G4" s="452"/>
      <c r="H4" s="453"/>
    </row>
    <row r="5" spans="1:9" s="128" customFormat="1" ht="14.1" customHeight="1" x14ac:dyDescent="0.15">
      <c r="A5" s="823" t="s">
        <v>538</v>
      </c>
      <c r="B5" s="890"/>
      <c r="C5" s="430">
        <v>1851476576</v>
      </c>
      <c r="D5" s="429">
        <v>1844651757</v>
      </c>
      <c r="E5" s="428">
        <v>1661948600</v>
      </c>
      <c r="F5" s="431">
        <v>1631700183</v>
      </c>
      <c r="G5" s="454"/>
      <c r="H5" s="455"/>
      <c r="I5" s="451"/>
    </row>
    <row r="6" spans="1:9" s="128" customFormat="1" ht="26.25" customHeight="1" x14ac:dyDescent="0.15">
      <c r="A6" s="149"/>
      <c r="B6" s="433" t="s">
        <v>614</v>
      </c>
      <c r="C6" s="339">
        <v>824172000</v>
      </c>
      <c r="D6" s="181">
        <v>864409444</v>
      </c>
      <c r="E6" s="180">
        <v>721972000</v>
      </c>
      <c r="F6" s="340">
        <v>728021418</v>
      </c>
      <c r="G6" s="456"/>
      <c r="H6" s="457"/>
    </row>
    <row r="7" spans="1:9" s="128" customFormat="1" ht="14.1" customHeight="1" x14ac:dyDescent="0.15">
      <c r="A7" s="149"/>
      <c r="B7" s="434" t="s">
        <v>8</v>
      </c>
      <c r="C7" s="339">
        <v>45900000</v>
      </c>
      <c r="D7" s="181">
        <v>28469400</v>
      </c>
      <c r="E7" s="180">
        <v>17430600</v>
      </c>
      <c r="F7" s="340">
        <v>17430600</v>
      </c>
      <c r="G7" s="456"/>
      <c r="H7" s="457"/>
    </row>
    <row r="8" spans="1:9" s="128" customFormat="1" ht="16.5" customHeight="1" x14ac:dyDescent="0.15">
      <c r="A8" s="149"/>
      <c r="B8" s="144" t="s">
        <v>615</v>
      </c>
      <c r="C8" s="341">
        <v>126324612</v>
      </c>
      <c r="D8" s="183">
        <v>117016012</v>
      </c>
      <c r="E8" s="182">
        <v>47308600</v>
      </c>
      <c r="F8" s="342">
        <v>47252080</v>
      </c>
      <c r="G8" s="456"/>
      <c r="H8" s="457"/>
    </row>
    <row r="9" spans="1:9" s="128" customFormat="1" ht="14.1" customHeight="1" x14ac:dyDescent="0.15">
      <c r="A9" s="149"/>
      <c r="B9" s="144" t="s">
        <v>523</v>
      </c>
      <c r="C9" s="341">
        <v>1000</v>
      </c>
      <c r="D9" s="183">
        <v>624</v>
      </c>
      <c r="E9" s="182">
        <v>1000</v>
      </c>
      <c r="F9" s="342">
        <v>160</v>
      </c>
      <c r="G9" s="458"/>
      <c r="H9" s="459"/>
    </row>
    <row r="10" spans="1:9" s="128" customFormat="1" ht="14.1" customHeight="1" x14ac:dyDescent="0.15">
      <c r="A10" s="149"/>
      <c r="B10" s="144" t="s">
        <v>223</v>
      </c>
      <c r="C10" s="339">
        <v>484371000</v>
      </c>
      <c r="D10" s="181">
        <v>484371000</v>
      </c>
      <c r="E10" s="180">
        <v>614968000</v>
      </c>
      <c r="F10" s="340">
        <v>614968000</v>
      </c>
      <c r="G10" s="456"/>
      <c r="H10" s="457"/>
    </row>
    <row r="11" spans="1:9" s="128" customFormat="1" ht="14.1" customHeight="1" x14ac:dyDescent="0.15">
      <c r="A11" s="149"/>
      <c r="B11" s="144" t="s">
        <v>224</v>
      </c>
      <c r="C11" s="339">
        <v>101598964</v>
      </c>
      <c r="D11" s="181">
        <v>101598199</v>
      </c>
      <c r="E11" s="180">
        <v>71859400</v>
      </c>
      <c r="F11" s="340">
        <v>71859129</v>
      </c>
      <c r="G11" s="456"/>
      <c r="H11" s="457"/>
    </row>
    <row r="12" spans="1:9" s="128" customFormat="1" ht="14.1" customHeight="1" x14ac:dyDescent="0.15">
      <c r="A12" s="149"/>
      <c r="B12" s="144" t="s">
        <v>225</v>
      </c>
      <c r="C12" s="339">
        <v>109000</v>
      </c>
      <c r="D12" s="181">
        <v>287078</v>
      </c>
      <c r="E12" s="180">
        <v>109000</v>
      </c>
      <c r="F12" s="340">
        <v>68796</v>
      </c>
      <c r="G12" s="456"/>
      <c r="H12" s="457"/>
    </row>
    <row r="13" spans="1:9" s="128" customFormat="1" ht="14.1" customHeight="1" x14ac:dyDescent="0.15">
      <c r="A13" s="168"/>
      <c r="B13" s="154" t="s">
        <v>525</v>
      </c>
      <c r="C13" s="343">
        <v>269000000</v>
      </c>
      <c r="D13" s="185">
        <v>248500000</v>
      </c>
      <c r="E13" s="184">
        <v>188300000</v>
      </c>
      <c r="F13" s="344">
        <v>152100000</v>
      </c>
      <c r="G13" s="456"/>
      <c r="H13" s="457"/>
      <c r="I13" s="345"/>
    </row>
    <row r="14" spans="1:9" ht="13.5" customHeight="1" x14ac:dyDescent="0.15">
      <c r="A14" s="17"/>
      <c r="C14" s="6"/>
      <c r="D14" s="169"/>
      <c r="E14" s="6"/>
      <c r="F14" s="169"/>
      <c r="G14" s="6"/>
      <c r="H14" s="392"/>
      <c r="I14" s="186"/>
    </row>
    <row r="15" spans="1:9" s="6" customFormat="1" ht="13.5" customHeight="1" x14ac:dyDescent="0.15">
      <c r="B15" s="6" t="s">
        <v>616</v>
      </c>
      <c r="D15" s="113"/>
      <c r="F15" s="113" t="s">
        <v>605</v>
      </c>
      <c r="H15" s="113"/>
    </row>
    <row r="16" spans="1:9" ht="15" customHeight="1" x14ac:dyDescent="0.15">
      <c r="A16" s="891" t="s">
        <v>613</v>
      </c>
      <c r="B16" s="892"/>
      <c r="C16" s="884" t="s">
        <v>312</v>
      </c>
      <c r="D16" s="883"/>
      <c r="E16" s="887" t="s">
        <v>226</v>
      </c>
      <c r="F16" s="885"/>
      <c r="G16" s="888"/>
      <c r="H16" s="889"/>
    </row>
    <row r="17" spans="1:9" ht="15" customHeight="1" x14ac:dyDescent="0.15">
      <c r="A17" s="893"/>
      <c r="B17" s="894"/>
      <c r="C17" s="426" t="s">
        <v>158</v>
      </c>
      <c r="D17" s="427" t="s">
        <v>143</v>
      </c>
      <c r="E17" s="432" t="s">
        <v>158</v>
      </c>
      <c r="F17" s="425" t="s">
        <v>143</v>
      </c>
      <c r="G17" s="452"/>
      <c r="H17" s="453"/>
    </row>
    <row r="18" spans="1:9" s="128" customFormat="1" ht="14.1" customHeight="1" x14ac:dyDescent="0.15">
      <c r="A18" s="823" t="s">
        <v>538</v>
      </c>
      <c r="B18" s="895"/>
      <c r="C18" s="339">
        <v>1851476576</v>
      </c>
      <c r="D18" s="181">
        <v>1772792628</v>
      </c>
      <c r="E18" s="180">
        <v>1661948600</v>
      </c>
      <c r="F18" s="340">
        <v>1603537239</v>
      </c>
      <c r="G18" s="456"/>
      <c r="H18" s="457"/>
    </row>
    <row r="19" spans="1:9" s="128" customFormat="1" ht="14.1" customHeight="1" x14ac:dyDescent="0.15">
      <c r="A19" s="149"/>
      <c r="B19" s="144" t="s">
        <v>7</v>
      </c>
      <c r="C19" s="339">
        <v>838763736</v>
      </c>
      <c r="D19" s="181">
        <v>831417100</v>
      </c>
      <c r="E19" s="180">
        <v>858761000</v>
      </c>
      <c r="F19" s="340">
        <v>844486139</v>
      </c>
      <c r="G19" s="456"/>
      <c r="H19" s="457"/>
    </row>
    <row r="20" spans="1:9" s="128" customFormat="1" ht="14.1" customHeight="1" x14ac:dyDescent="0.15">
      <c r="A20" s="149"/>
      <c r="B20" s="144" t="s">
        <v>617</v>
      </c>
      <c r="C20" s="339">
        <v>472151840</v>
      </c>
      <c r="D20" s="181">
        <v>412691736</v>
      </c>
      <c r="E20" s="180">
        <v>282608600</v>
      </c>
      <c r="F20" s="340">
        <v>245623414</v>
      </c>
      <c r="G20" s="456"/>
      <c r="H20" s="457"/>
    </row>
    <row r="21" spans="1:9" s="128" customFormat="1" ht="14.1" customHeight="1" x14ac:dyDescent="0.15">
      <c r="A21" s="149"/>
      <c r="B21" s="144" t="s">
        <v>10</v>
      </c>
      <c r="C21" s="339">
        <v>535972000</v>
      </c>
      <c r="D21" s="181">
        <v>528683792</v>
      </c>
      <c r="E21" s="180">
        <v>513429000</v>
      </c>
      <c r="F21" s="340">
        <v>513427686</v>
      </c>
      <c r="G21" s="456"/>
      <c r="H21" s="457"/>
    </row>
    <row r="22" spans="1:9" s="128" customFormat="1" ht="14.1" customHeight="1" x14ac:dyDescent="0.15">
      <c r="A22" s="149"/>
      <c r="B22" s="144" t="s">
        <v>537</v>
      </c>
      <c r="C22" s="339">
        <v>4589000</v>
      </c>
      <c r="D22" s="183" t="s">
        <v>32</v>
      </c>
      <c r="E22" s="180">
        <v>7150000</v>
      </c>
      <c r="F22" s="342" t="s">
        <v>32</v>
      </c>
      <c r="G22" s="456"/>
      <c r="H22" s="459"/>
    </row>
    <row r="23" spans="1:9" ht="26.25" customHeight="1" x14ac:dyDescent="0.15">
      <c r="A23" s="149"/>
      <c r="B23" s="141" t="s">
        <v>589</v>
      </c>
      <c r="C23" s="341" t="s">
        <v>32</v>
      </c>
      <c r="D23" s="183" t="s">
        <v>32</v>
      </c>
      <c r="E23" s="182" t="s">
        <v>32</v>
      </c>
      <c r="F23" s="342" t="s">
        <v>32</v>
      </c>
      <c r="G23" s="458"/>
      <c r="H23" s="459"/>
    </row>
    <row r="24" spans="1:9" ht="14.1" customHeight="1" x14ac:dyDescent="0.15">
      <c r="A24" s="168"/>
      <c r="B24" s="435" t="s">
        <v>535</v>
      </c>
      <c r="C24" s="346" t="s">
        <v>32</v>
      </c>
      <c r="D24" s="188" t="s">
        <v>32</v>
      </c>
      <c r="E24" s="187" t="s">
        <v>32</v>
      </c>
      <c r="F24" s="347" t="s">
        <v>32</v>
      </c>
      <c r="G24" s="458"/>
      <c r="H24" s="459"/>
      <c r="I24" s="186"/>
    </row>
    <row r="25" spans="1:9" s="6" customFormat="1" x14ac:dyDescent="0.15">
      <c r="A25" s="238"/>
      <c r="D25" s="113"/>
      <c r="F25" s="113" t="s">
        <v>618</v>
      </c>
      <c r="H25" s="113"/>
    </row>
    <row r="26" spans="1:9" x14ac:dyDescent="0.15">
      <c r="A26" s="238"/>
    </row>
  </sheetData>
  <mergeCells count="11">
    <mergeCell ref="A18:B18"/>
    <mergeCell ref="A1:F1"/>
    <mergeCell ref="A16:B17"/>
    <mergeCell ref="C16:D16"/>
    <mergeCell ref="E16:F16"/>
    <mergeCell ref="G16:H16"/>
    <mergeCell ref="A5:B5"/>
    <mergeCell ref="A3:B4"/>
    <mergeCell ref="C3:D3"/>
    <mergeCell ref="E3:F3"/>
    <mergeCell ref="G3:H3"/>
  </mergeCells>
  <phoneticPr fontId="2"/>
  <dataValidations count="1">
    <dataValidation imeMode="off" allowBlank="1" showInputMessage="1" showErrorMessage="1" sqref="C6:H13 IY19:JD24 SU19:SZ24 ACQ19:ACV24 AMM19:AMR24 AWI19:AWN24 BGE19:BGJ24 BQA19:BQF24 BZW19:CAB24 CJS19:CJX24 CTO19:CTT24 DDK19:DDP24 DNG19:DNL24 DXC19:DXH24 EGY19:EHD24 EQU19:EQZ24 FAQ19:FAV24 FKM19:FKR24 FUI19:FUN24 GEE19:GEJ24 GOA19:GOF24 GXW19:GYB24 HHS19:HHX24 HRO19:HRT24 IBK19:IBP24 ILG19:ILL24 IVC19:IVH24 JEY19:JFD24 JOU19:JOZ24 JYQ19:JYV24 KIM19:KIR24 KSI19:KSN24 LCE19:LCJ24 LMA19:LMF24 LVW19:LWB24 MFS19:MFX24 MPO19:MPT24 MZK19:MZP24 NJG19:NJL24 NTC19:NTH24 OCY19:ODD24 OMU19:OMZ24 OWQ19:OWV24 PGM19:PGR24 PQI19:PQN24 QAE19:QAJ24 QKA19:QKF24 QTW19:QUB24 RDS19:RDX24 RNO19:RNT24 RXK19:RXP24 SHG19:SHL24 SRC19:SRH24 TAY19:TBD24 TKU19:TKZ24 TUQ19:TUV24 UEM19:UER24 UOI19:UON24 UYE19:UYJ24 VIA19:VIF24 VRW19:VSB24 WBS19:WBX24 WLO19:WLT24 WVK19:WVP24 C65555:H65560 IY65555:JD65560 SU65555:SZ65560 ACQ65555:ACV65560 AMM65555:AMR65560 AWI65555:AWN65560 BGE65555:BGJ65560 BQA65555:BQF65560 BZW65555:CAB65560 CJS65555:CJX65560 CTO65555:CTT65560 DDK65555:DDP65560 DNG65555:DNL65560 DXC65555:DXH65560 EGY65555:EHD65560 EQU65555:EQZ65560 FAQ65555:FAV65560 FKM65555:FKR65560 FUI65555:FUN65560 GEE65555:GEJ65560 GOA65555:GOF65560 GXW65555:GYB65560 HHS65555:HHX65560 HRO65555:HRT65560 IBK65555:IBP65560 ILG65555:ILL65560 IVC65555:IVH65560 JEY65555:JFD65560 JOU65555:JOZ65560 JYQ65555:JYV65560 KIM65555:KIR65560 KSI65555:KSN65560 LCE65555:LCJ65560 LMA65555:LMF65560 LVW65555:LWB65560 MFS65555:MFX65560 MPO65555:MPT65560 MZK65555:MZP65560 NJG65555:NJL65560 NTC65555:NTH65560 OCY65555:ODD65560 OMU65555:OMZ65560 OWQ65555:OWV65560 PGM65555:PGR65560 PQI65555:PQN65560 QAE65555:QAJ65560 QKA65555:QKF65560 QTW65555:QUB65560 RDS65555:RDX65560 RNO65555:RNT65560 RXK65555:RXP65560 SHG65555:SHL65560 SRC65555:SRH65560 TAY65555:TBD65560 TKU65555:TKZ65560 TUQ65555:TUV65560 UEM65555:UER65560 UOI65555:UON65560 UYE65555:UYJ65560 VIA65555:VIF65560 VRW65555:VSB65560 WBS65555:WBX65560 WLO65555:WLT65560 WVK65555:WVP65560 C131091:H131096 IY131091:JD131096 SU131091:SZ131096 ACQ131091:ACV131096 AMM131091:AMR131096 AWI131091:AWN131096 BGE131091:BGJ131096 BQA131091:BQF131096 BZW131091:CAB131096 CJS131091:CJX131096 CTO131091:CTT131096 DDK131091:DDP131096 DNG131091:DNL131096 DXC131091:DXH131096 EGY131091:EHD131096 EQU131091:EQZ131096 FAQ131091:FAV131096 FKM131091:FKR131096 FUI131091:FUN131096 GEE131091:GEJ131096 GOA131091:GOF131096 GXW131091:GYB131096 HHS131091:HHX131096 HRO131091:HRT131096 IBK131091:IBP131096 ILG131091:ILL131096 IVC131091:IVH131096 JEY131091:JFD131096 JOU131091:JOZ131096 JYQ131091:JYV131096 KIM131091:KIR131096 KSI131091:KSN131096 LCE131091:LCJ131096 LMA131091:LMF131096 LVW131091:LWB131096 MFS131091:MFX131096 MPO131091:MPT131096 MZK131091:MZP131096 NJG131091:NJL131096 NTC131091:NTH131096 OCY131091:ODD131096 OMU131091:OMZ131096 OWQ131091:OWV131096 PGM131091:PGR131096 PQI131091:PQN131096 QAE131091:QAJ131096 QKA131091:QKF131096 QTW131091:QUB131096 RDS131091:RDX131096 RNO131091:RNT131096 RXK131091:RXP131096 SHG131091:SHL131096 SRC131091:SRH131096 TAY131091:TBD131096 TKU131091:TKZ131096 TUQ131091:TUV131096 UEM131091:UER131096 UOI131091:UON131096 UYE131091:UYJ131096 VIA131091:VIF131096 VRW131091:VSB131096 WBS131091:WBX131096 WLO131091:WLT131096 WVK131091:WVP131096 C196627:H196632 IY196627:JD196632 SU196627:SZ196632 ACQ196627:ACV196632 AMM196627:AMR196632 AWI196627:AWN196632 BGE196627:BGJ196632 BQA196627:BQF196632 BZW196627:CAB196632 CJS196627:CJX196632 CTO196627:CTT196632 DDK196627:DDP196632 DNG196627:DNL196632 DXC196627:DXH196632 EGY196627:EHD196632 EQU196627:EQZ196632 FAQ196627:FAV196632 FKM196627:FKR196632 FUI196627:FUN196632 GEE196627:GEJ196632 GOA196627:GOF196632 GXW196627:GYB196632 HHS196627:HHX196632 HRO196627:HRT196632 IBK196627:IBP196632 ILG196627:ILL196632 IVC196627:IVH196632 JEY196627:JFD196632 JOU196627:JOZ196632 JYQ196627:JYV196632 KIM196627:KIR196632 KSI196627:KSN196632 LCE196627:LCJ196632 LMA196627:LMF196632 LVW196627:LWB196632 MFS196627:MFX196632 MPO196627:MPT196632 MZK196627:MZP196632 NJG196627:NJL196632 NTC196627:NTH196632 OCY196627:ODD196632 OMU196627:OMZ196632 OWQ196627:OWV196632 PGM196627:PGR196632 PQI196627:PQN196632 QAE196627:QAJ196632 QKA196627:QKF196632 QTW196627:QUB196632 RDS196627:RDX196632 RNO196627:RNT196632 RXK196627:RXP196632 SHG196627:SHL196632 SRC196627:SRH196632 TAY196627:TBD196632 TKU196627:TKZ196632 TUQ196627:TUV196632 UEM196627:UER196632 UOI196627:UON196632 UYE196627:UYJ196632 VIA196627:VIF196632 VRW196627:VSB196632 WBS196627:WBX196632 WLO196627:WLT196632 WVK196627:WVP196632 C262163:H262168 IY262163:JD262168 SU262163:SZ262168 ACQ262163:ACV262168 AMM262163:AMR262168 AWI262163:AWN262168 BGE262163:BGJ262168 BQA262163:BQF262168 BZW262163:CAB262168 CJS262163:CJX262168 CTO262163:CTT262168 DDK262163:DDP262168 DNG262163:DNL262168 DXC262163:DXH262168 EGY262163:EHD262168 EQU262163:EQZ262168 FAQ262163:FAV262168 FKM262163:FKR262168 FUI262163:FUN262168 GEE262163:GEJ262168 GOA262163:GOF262168 GXW262163:GYB262168 HHS262163:HHX262168 HRO262163:HRT262168 IBK262163:IBP262168 ILG262163:ILL262168 IVC262163:IVH262168 JEY262163:JFD262168 JOU262163:JOZ262168 JYQ262163:JYV262168 KIM262163:KIR262168 KSI262163:KSN262168 LCE262163:LCJ262168 LMA262163:LMF262168 LVW262163:LWB262168 MFS262163:MFX262168 MPO262163:MPT262168 MZK262163:MZP262168 NJG262163:NJL262168 NTC262163:NTH262168 OCY262163:ODD262168 OMU262163:OMZ262168 OWQ262163:OWV262168 PGM262163:PGR262168 PQI262163:PQN262168 QAE262163:QAJ262168 QKA262163:QKF262168 QTW262163:QUB262168 RDS262163:RDX262168 RNO262163:RNT262168 RXK262163:RXP262168 SHG262163:SHL262168 SRC262163:SRH262168 TAY262163:TBD262168 TKU262163:TKZ262168 TUQ262163:TUV262168 UEM262163:UER262168 UOI262163:UON262168 UYE262163:UYJ262168 VIA262163:VIF262168 VRW262163:VSB262168 WBS262163:WBX262168 WLO262163:WLT262168 WVK262163:WVP262168 C327699:H327704 IY327699:JD327704 SU327699:SZ327704 ACQ327699:ACV327704 AMM327699:AMR327704 AWI327699:AWN327704 BGE327699:BGJ327704 BQA327699:BQF327704 BZW327699:CAB327704 CJS327699:CJX327704 CTO327699:CTT327704 DDK327699:DDP327704 DNG327699:DNL327704 DXC327699:DXH327704 EGY327699:EHD327704 EQU327699:EQZ327704 FAQ327699:FAV327704 FKM327699:FKR327704 FUI327699:FUN327704 GEE327699:GEJ327704 GOA327699:GOF327704 GXW327699:GYB327704 HHS327699:HHX327704 HRO327699:HRT327704 IBK327699:IBP327704 ILG327699:ILL327704 IVC327699:IVH327704 JEY327699:JFD327704 JOU327699:JOZ327704 JYQ327699:JYV327704 KIM327699:KIR327704 KSI327699:KSN327704 LCE327699:LCJ327704 LMA327699:LMF327704 LVW327699:LWB327704 MFS327699:MFX327704 MPO327699:MPT327704 MZK327699:MZP327704 NJG327699:NJL327704 NTC327699:NTH327704 OCY327699:ODD327704 OMU327699:OMZ327704 OWQ327699:OWV327704 PGM327699:PGR327704 PQI327699:PQN327704 QAE327699:QAJ327704 QKA327699:QKF327704 QTW327699:QUB327704 RDS327699:RDX327704 RNO327699:RNT327704 RXK327699:RXP327704 SHG327699:SHL327704 SRC327699:SRH327704 TAY327699:TBD327704 TKU327699:TKZ327704 TUQ327699:TUV327704 UEM327699:UER327704 UOI327699:UON327704 UYE327699:UYJ327704 VIA327699:VIF327704 VRW327699:VSB327704 WBS327699:WBX327704 WLO327699:WLT327704 WVK327699:WVP327704 C393235:H393240 IY393235:JD393240 SU393235:SZ393240 ACQ393235:ACV393240 AMM393235:AMR393240 AWI393235:AWN393240 BGE393235:BGJ393240 BQA393235:BQF393240 BZW393235:CAB393240 CJS393235:CJX393240 CTO393235:CTT393240 DDK393235:DDP393240 DNG393235:DNL393240 DXC393235:DXH393240 EGY393235:EHD393240 EQU393235:EQZ393240 FAQ393235:FAV393240 FKM393235:FKR393240 FUI393235:FUN393240 GEE393235:GEJ393240 GOA393235:GOF393240 GXW393235:GYB393240 HHS393235:HHX393240 HRO393235:HRT393240 IBK393235:IBP393240 ILG393235:ILL393240 IVC393235:IVH393240 JEY393235:JFD393240 JOU393235:JOZ393240 JYQ393235:JYV393240 KIM393235:KIR393240 KSI393235:KSN393240 LCE393235:LCJ393240 LMA393235:LMF393240 LVW393235:LWB393240 MFS393235:MFX393240 MPO393235:MPT393240 MZK393235:MZP393240 NJG393235:NJL393240 NTC393235:NTH393240 OCY393235:ODD393240 OMU393235:OMZ393240 OWQ393235:OWV393240 PGM393235:PGR393240 PQI393235:PQN393240 QAE393235:QAJ393240 QKA393235:QKF393240 QTW393235:QUB393240 RDS393235:RDX393240 RNO393235:RNT393240 RXK393235:RXP393240 SHG393235:SHL393240 SRC393235:SRH393240 TAY393235:TBD393240 TKU393235:TKZ393240 TUQ393235:TUV393240 UEM393235:UER393240 UOI393235:UON393240 UYE393235:UYJ393240 VIA393235:VIF393240 VRW393235:VSB393240 WBS393235:WBX393240 WLO393235:WLT393240 WVK393235:WVP393240 C458771:H458776 IY458771:JD458776 SU458771:SZ458776 ACQ458771:ACV458776 AMM458771:AMR458776 AWI458771:AWN458776 BGE458771:BGJ458776 BQA458771:BQF458776 BZW458771:CAB458776 CJS458771:CJX458776 CTO458771:CTT458776 DDK458771:DDP458776 DNG458771:DNL458776 DXC458771:DXH458776 EGY458771:EHD458776 EQU458771:EQZ458776 FAQ458771:FAV458776 FKM458771:FKR458776 FUI458771:FUN458776 GEE458771:GEJ458776 GOA458771:GOF458776 GXW458771:GYB458776 HHS458771:HHX458776 HRO458771:HRT458776 IBK458771:IBP458776 ILG458771:ILL458776 IVC458771:IVH458776 JEY458771:JFD458776 JOU458771:JOZ458776 JYQ458771:JYV458776 KIM458771:KIR458776 KSI458771:KSN458776 LCE458771:LCJ458776 LMA458771:LMF458776 LVW458771:LWB458776 MFS458771:MFX458776 MPO458771:MPT458776 MZK458771:MZP458776 NJG458771:NJL458776 NTC458771:NTH458776 OCY458771:ODD458776 OMU458771:OMZ458776 OWQ458771:OWV458776 PGM458771:PGR458776 PQI458771:PQN458776 QAE458771:QAJ458776 QKA458771:QKF458776 QTW458771:QUB458776 RDS458771:RDX458776 RNO458771:RNT458776 RXK458771:RXP458776 SHG458771:SHL458776 SRC458771:SRH458776 TAY458771:TBD458776 TKU458771:TKZ458776 TUQ458771:TUV458776 UEM458771:UER458776 UOI458771:UON458776 UYE458771:UYJ458776 VIA458771:VIF458776 VRW458771:VSB458776 WBS458771:WBX458776 WLO458771:WLT458776 WVK458771:WVP458776 C524307:H524312 IY524307:JD524312 SU524307:SZ524312 ACQ524307:ACV524312 AMM524307:AMR524312 AWI524307:AWN524312 BGE524307:BGJ524312 BQA524307:BQF524312 BZW524307:CAB524312 CJS524307:CJX524312 CTO524307:CTT524312 DDK524307:DDP524312 DNG524307:DNL524312 DXC524307:DXH524312 EGY524307:EHD524312 EQU524307:EQZ524312 FAQ524307:FAV524312 FKM524307:FKR524312 FUI524307:FUN524312 GEE524307:GEJ524312 GOA524307:GOF524312 GXW524307:GYB524312 HHS524307:HHX524312 HRO524307:HRT524312 IBK524307:IBP524312 ILG524307:ILL524312 IVC524307:IVH524312 JEY524307:JFD524312 JOU524307:JOZ524312 JYQ524307:JYV524312 KIM524307:KIR524312 KSI524307:KSN524312 LCE524307:LCJ524312 LMA524307:LMF524312 LVW524307:LWB524312 MFS524307:MFX524312 MPO524307:MPT524312 MZK524307:MZP524312 NJG524307:NJL524312 NTC524307:NTH524312 OCY524307:ODD524312 OMU524307:OMZ524312 OWQ524307:OWV524312 PGM524307:PGR524312 PQI524307:PQN524312 QAE524307:QAJ524312 QKA524307:QKF524312 QTW524307:QUB524312 RDS524307:RDX524312 RNO524307:RNT524312 RXK524307:RXP524312 SHG524307:SHL524312 SRC524307:SRH524312 TAY524307:TBD524312 TKU524307:TKZ524312 TUQ524307:TUV524312 UEM524307:UER524312 UOI524307:UON524312 UYE524307:UYJ524312 VIA524307:VIF524312 VRW524307:VSB524312 WBS524307:WBX524312 WLO524307:WLT524312 WVK524307:WVP524312 C589843:H589848 IY589843:JD589848 SU589843:SZ589848 ACQ589843:ACV589848 AMM589843:AMR589848 AWI589843:AWN589848 BGE589843:BGJ589848 BQA589843:BQF589848 BZW589843:CAB589848 CJS589843:CJX589848 CTO589843:CTT589848 DDK589843:DDP589848 DNG589843:DNL589848 DXC589843:DXH589848 EGY589843:EHD589848 EQU589843:EQZ589848 FAQ589843:FAV589848 FKM589843:FKR589848 FUI589843:FUN589848 GEE589843:GEJ589848 GOA589843:GOF589848 GXW589843:GYB589848 HHS589843:HHX589848 HRO589843:HRT589848 IBK589843:IBP589848 ILG589843:ILL589848 IVC589843:IVH589848 JEY589843:JFD589848 JOU589843:JOZ589848 JYQ589843:JYV589848 KIM589843:KIR589848 KSI589843:KSN589848 LCE589843:LCJ589848 LMA589843:LMF589848 LVW589843:LWB589848 MFS589843:MFX589848 MPO589843:MPT589848 MZK589843:MZP589848 NJG589843:NJL589848 NTC589843:NTH589848 OCY589843:ODD589848 OMU589843:OMZ589848 OWQ589843:OWV589848 PGM589843:PGR589848 PQI589843:PQN589848 QAE589843:QAJ589848 QKA589843:QKF589848 QTW589843:QUB589848 RDS589843:RDX589848 RNO589843:RNT589848 RXK589843:RXP589848 SHG589843:SHL589848 SRC589843:SRH589848 TAY589843:TBD589848 TKU589843:TKZ589848 TUQ589843:TUV589848 UEM589843:UER589848 UOI589843:UON589848 UYE589843:UYJ589848 VIA589843:VIF589848 VRW589843:VSB589848 WBS589843:WBX589848 WLO589843:WLT589848 WVK589843:WVP589848 C655379:H655384 IY655379:JD655384 SU655379:SZ655384 ACQ655379:ACV655384 AMM655379:AMR655384 AWI655379:AWN655384 BGE655379:BGJ655384 BQA655379:BQF655384 BZW655379:CAB655384 CJS655379:CJX655384 CTO655379:CTT655384 DDK655379:DDP655384 DNG655379:DNL655384 DXC655379:DXH655384 EGY655379:EHD655384 EQU655379:EQZ655384 FAQ655379:FAV655384 FKM655379:FKR655384 FUI655379:FUN655384 GEE655379:GEJ655384 GOA655379:GOF655384 GXW655379:GYB655384 HHS655379:HHX655384 HRO655379:HRT655384 IBK655379:IBP655384 ILG655379:ILL655384 IVC655379:IVH655384 JEY655379:JFD655384 JOU655379:JOZ655384 JYQ655379:JYV655384 KIM655379:KIR655384 KSI655379:KSN655384 LCE655379:LCJ655384 LMA655379:LMF655384 LVW655379:LWB655384 MFS655379:MFX655384 MPO655379:MPT655384 MZK655379:MZP655384 NJG655379:NJL655384 NTC655379:NTH655384 OCY655379:ODD655384 OMU655379:OMZ655384 OWQ655379:OWV655384 PGM655379:PGR655384 PQI655379:PQN655384 QAE655379:QAJ655384 QKA655379:QKF655384 QTW655379:QUB655384 RDS655379:RDX655384 RNO655379:RNT655384 RXK655379:RXP655384 SHG655379:SHL655384 SRC655379:SRH655384 TAY655379:TBD655384 TKU655379:TKZ655384 TUQ655379:TUV655384 UEM655379:UER655384 UOI655379:UON655384 UYE655379:UYJ655384 VIA655379:VIF655384 VRW655379:VSB655384 WBS655379:WBX655384 WLO655379:WLT655384 WVK655379:WVP655384 C720915:H720920 IY720915:JD720920 SU720915:SZ720920 ACQ720915:ACV720920 AMM720915:AMR720920 AWI720915:AWN720920 BGE720915:BGJ720920 BQA720915:BQF720920 BZW720915:CAB720920 CJS720915:CJX720920 CTO720915:CTT720920 DDK720915:DDP720920 DNG720915:DNL720920 DXC720915:DXH720920 EGY720915:EHD720920 EQU720915:EQZ720920 FAQ720915:FAV720920 FKM720915:FKR720920 FUI720915:FUN720920 GEE720915:GEJ720920 GOA720915:GOF720920 GXW720915:GYB720920 HHS720915:HHX720920 HRO720915:HRT720920 IBK720915:IBP720920 ILG720915:ILL720920 IVC720915:IVH720920 JEY720915:JFD720920 JOU720915:JOZ720920 JYQ720915:JYV720920 KIM720915:KIR720920 KSI720915:KSN720920 LCE720915:LCJ720920 LMA720915:LMF720920 LVW720915:LWB720920 MFS720915:MFX720920 MPO720915:MPT720920 MZK720915:MZP720920 NJG720915:NJL720920 NTC720915:NTH720920 OCY720915:ODD720920 OMU720915:OMZ720920 OWQ720915:OWV720920 PGM720915:PGR720920 PQI720915:PQN720920 QAE720915:QAJ720920 QKA720915:QKF720920 QTW720915:QUB720920 RDS720915:RDX720920 RNO720915:RNT720920 RXK720915:RXP720920 SHG720915:SHL720920 SRC720915:SRH720920 TAY720915:TBD720920 TKU720915:TKZ720920 TUQ720915:TUV720920 UEM720915:UER720920 UOI720915:UON720920 UYE720915:UYJ720920 VIA720915:VIF720920 VRW720915:VSB720920 WBS720915:WBX720920 WLO720915:WLT720920 WVK720915:WVP720920 C786451:H786456 IY786451:JD786456 SU786451:SZ786456 ACQ786451:ACV786456 AMM786451:AMR786456 AWI786451:AWN786456 BGE786451:BGJ786456 BQA786451:BQF786456 BZW786451:CAB786456 CJS786451:CJX786456 CTO786451:CTT786456 DDK786451:DDP786456 DNG786451:DNL786456 DXC786451:DXH786456 EGY786451:EHD786456 EQU786451:EQZ786456 FAQ786451:FAV786456 FKM786451:FKR786456 FUI786451:FUN786456 GEE786451:GEJ786456 GOA786451:GOF786456 GXW786451:GYB786456 HHS786451:HHX786456 HRO786451:HRT786456 IBK786451:IBP786456 ILG786451:ILL786456 IVC786451:IVH786456 JEY786451:JFD786456 JOU786451:JOZ786456 JYQ786451:JYV786456 KIM786451:KIR786456 KSI786451:KSN786456 LCE786451:LCJ786456 LMA786451:LMF786456 LVW786451:LWB786456 MFS786451:MFX786456 MPO786451:MPT786456 MZK786451:MZP786456 NJG786451:NJL786456 NTC786451:NTH786456 OCY786451:ODD786456 OMU786451:OMZ786456 OWQ786451:OWV786456 PGM786451:PGR786456 PQI786451:PQN786456 QAE786451:QAJ786456 QKA786451:QKF786456 QTW786451:QUB786456 RDS786451:RDX786456 RNO786451:RNT786456 RXK786451:RXP786456 SHG786451:SHL786456 SRC786451:SRH786456 TAY786451:TBD786456 TKU786451:TKZ786456 TUQ786451:TUV786456 UEM786451:UER786456 UOI786451:UON786456 UYE786451:UYJ786456 VIA786451:VIF786456 VRW786451:VSB786456 WBS786451:WBX786456 WLO786451:WLT786456 WVK786451:WVP786456 C851987:H851992 IY851987:JD851992 SU851987:SZ851992 ACQ851987:ACV851992 AMM851987:AMR851992 AWI851987:AWN851992 BGE851987:BGJ851992 BQA851987:BQF851992 BZW851987:CAB851992 CJS851987:CJX851992 CTO851987:CTT851992 DDK851987:DDP851992 DNG851987:DNL851992 DXC851987:DXH851992 EGY851987:EHD851992 EQU851987:EQZ851992 FAQ851987:FAV851992 FKM851987:FKR851992 FUI851987:FUN851992 GEE851987:GEJ851992 GOA851987:GOF851992 GXW851987:GYB851992 HHS851987:HHX851992 HRO851987:HRT851992 IBK851987:IBP851992 ILG851987:ILL851992 IVC851987:IVH851992 JEY851987:JFD851992 JOU851987:JOZ851992 JYQ851987:JYV851992 KIM851987:KIR851992 KSI851987:KSN851992 LCE851987:LCJ851992 LMA851987:LMF851992 LVW851987:LWB851992 MFS851987:MFX851992 MPO851987:MPT851992 MZK851987:MZP851992 NJG851987:NJL851992 NTC851987:NTH851992 OCY851987:ODD851992 OMU851987:OMZ851992 OWQ851987:OWV851992 PGM851987:PGR851992 PQI851987:PQN851992 QAE851987:QAJ851992 QKA851987:QKF851992 QTW851987:QUB851992 RDS851987:RDX851992 RNO851987:RNT851992 RXK851987:RXP851992 SHG851987:SHL851992 SRC851987:SRH851992 TAY851987:TBD851992 TKU851987:TKZ851992 TUQ851987:TUV851992 UEM851987:UER851992 UOI851987:UON851992 UYE851987:UYJ851992 VIA851987:VIF851992 VRW851987:VSB851992 WBS851987:WBX851992 WLO851987:WLT851992 WVK851987:WVP851992 C917523:H917528 IY917523:JD917528 SU917523:SZ917528 ACQ917523:ACV917528 AMM917523:AMR917528 AWI917523:AWN917528 BGE917523:BGJ917528 BQA917523:BQF917528 BZW917523:CAB917528 CJS917523:CJX917528 CTO917523:CTT917528 DDK917523:DDP917528 DNG917523:DNL917528 DXC917523:DXH917528 EGY917523:EHD917528 EQU917523:EQZ917528 FAQ917523:FAV917528 FKM917523:FKR917528 FUI917523:FUN917528 GEE917523:GEJ917528 GOA917523:GOF917528 GXW917523:GYB917528 HHS917523:HHX917528 HRO917523:HRT917528 IBK917523:IBP917528 ILG917523:ILL917528 IVC917523:IVH917528 JEY917523:JFD917528 JOU917523:JOZ917528 JYQ917523:JYV917528 KIM917523:KIR917528 KSI917523:KSN917528 LCE917523:LCJ917528 LMA917523:LMF917528 LVW917523:LWB917528 MFS917523:MFX917528 MPO917523:MPT917528 MZK917523:MZP917528 NJG917523:NJL917528 NTC917523:NTH917528 OCY917523:ODD917528 OMU917523:OMZ917528 OWQ917523:OWV917528 PGM917523:PGR917528 PQI917523:PQN917528 QAE917523:QAJ917528 QKA917523:QKF917528 QTW917523:QUB917528 RDS917523:RDX917528 RNO917523:RNT917528 RXK917523:RXP917528 SHG917523:SHL917528 SRC917523:SRH917528 TAY917523:TBD917528 TKU917523:TKZ917528 TUQ917523:TUV917528 UEM917523:UER917528 UOI917523:UON917528 UYE917523:UYJ917528 VIA917523:VIF917528 VRW917523:VSB917528 WBS917523:WBX917528 WLO917523:WLT917528 WVK917523:WVP917528 C983059:H983064 IY983059:JD983064 SU983059:SZ983064 ACQ983059:ACV983064 AMM983059:AMR983064 AWI983059:AWN983064 BGE983059:BGJ983064 BQA983059:BQF983064 BZW983059:CAB983064 CJS983059:CJX983064 CTO983059:CTT983064 DDK983059:DDP983064 DNG983059:DNL983064 DXC983059:DXH983064 EGY983059:EHD983064 EQU983059:EQZ983064 FAQ983059:FAV983064 FKM983059:FKR983064 FUI983059:FUN983064 GEE983059:GEJ983064 GOA983059:GOF983064 GXW983059:GYB983064 HHS983059:HHX983064 HRO983059:HRT983064 IBK983059:IBP983064 ILG983059:ILL983064 IVC983059:IVH983064 JEY983059:JFD983064 JOU983059:JOZ983064 JYQ983059:JYV983064 KIM983059:KIR983064 KSI983059:KSN983064 LCE983059:LCJ983064 LMA983059:LMF983064 LVW983059:LWB983064 MFS983059:MFX983064 MPO983059:MPT983064 MZK983059:MZP983064 NJG983059:NJL983064 NTC983059:NTH983064 OCY983059:ODD983064 OMU983059:OMZ983064 OWQ983059:OWV983064 PGM983059:PGR983064 PQI983059:PQN983064 QAE983059:QAJ983064 QKA983059:QKF983064 QTW983059:QUB983064 RDS983059:RDX983064 RNO983059:RNT983064 RXK983059:RXP983064 SHG983059:SHL983064 SRC983059:SRH983064 TAY983059:TBD983064 TKU983059:TKZ983064 TUQ983059:TUV983064 UEM983059:UER983064 UOI983059:UON983064 UYE983059:UYJ983064 VIA983059:VIF983064 VRW983059:VSB983064 WBS983059:WBX983064 WLO983059:WLT983064 WVK983059:WVP983064 WVK983046:WVP983053 IY6:JD13 SU6:SZ13 ACQ6:ACV13 AMM6:AMR13 AWI6:AWN13 BGE6:BGJ13 BQA6:BQF13 BZW6:CAB13 CJS6:CJX13 CTO6:CTT13 DDK6:DDP13 DNG6:DNL13 DXC6:DXH13 EGY6:EHD13 EQU6:EQZ13 FAQ6:FAV13 FKM6:FKR13 FUI6:FUN13 GEE6:GEJ13 GOA6:GOF13 GXW6:GYB13 HHS6:HHX13 HRO6:HRT13 IBK6:IBP13 ILG6:ILL13 IVC6:IVH13 JEY6:JFD13 JOU6:JOZ13 JYQ6:JYV13 KIM6:KIR13 KSI6:KSN13 LCE6:LCJ13 LMA6:LMF13 LVW6:LWB13 MFS6:MFX13 MPO6:MPT13 MZK6:MZP13 NJG6:NJL13 NTC6:NTH13 OCY6:ODD13 OMU6:OMZ13 OWQ6:OWV13 PGM6:PGR13 PQI6:PQN13 QAE6:QAJ13 QKA6:QKF13 QTW6:QUB13 RDS6:RDX13 RNO6:RNT13 RXK6:RXP13 SHG6:SHL13 SRC6:SRH13 TAY6:TBD13 TKU6:TKZ13 TUQ6:TUV13 UEM6:UER13 UOI6:UON13 UYE6:UYJ13 VIA6:VIF13 VRW6:VSB13 WBS6:WBX13 WLO6:WLT13 WVK6:WVP13 C65542:H65549 IY65542:JD65549 SU65542:SZ65549 ACQ65542:ACV65549 AMM65542:AMR65549 AWI65542:AWN65549 BGE65542:BGJ65549 BQA65542:BQF65549 BZW65542:CAB65549 CJS65542:CJX65549 CTO65542:CTT65549 DDK65542:DDP65549 DNG65542:DNL65549 DXC65542:DXH65549 EGY65542:EHD65549 EQU65542:EQZ65549 FAQ65542:FAV65549 FKM65542:FKR65549 FUI65542:FUN65549 GEE65542:GEJ65549 GOA65542:GOF65549 GXW65542:GYB65549 HHS65542:HHX65549 HRO65542:HRT65549 IBK65542:IBP65549 ILG65542:ILL65549 IVC65542:IVH65549 JEY65542:JFD65549 JOU65542:JOZ65549 JYQ65542:JYV65549 KIM65542:KIR65549 KSI65542:KSN65549 LCE65542:LCJ65549 LMA65542:LMF65549 LVW65542:LWB65549 MFS65542:MFX65549 MPO65542:MPT65549 MZK65542:MZP65549 NJG65542:NJL65549 NTC65542:NTH65549 OCY65542:ODD65549 OMU65542:OMZ65549 OWQ65542:OWV65549 PGM65542:PGR65549 PQI65542:PQN65549 QAE65542:QAJ65549 QKA65542:QKF65549 QTW65542:QUB65549 RDS65542:RDX65549 RNO65542:RNT65549 RXK65542:RXP65549 SHG65542:SHL65549 SRC65542:SRH65549 TAY65542:TBD65549 TKU65542:TKZ65549 TUQ65542:TUV65549 UEM65542:UER65549 UOI65542:UON65549 UYE65542:UYJ65549 VIA65542:VIF65549 VRW65542:VSB65549 WBS65542:WBX65549 WLO65542:WLT65549 WVK65542:WVP65549 C131078:H131085 IY131078:JD131085 SU131078:SZ131085 ACQ131078:ACV131085 AMM131078:AMR131085 AWI131078:AWN131085 BGE131078:BGJ131085 BQA131078:BQF131085 BZW131078:CAB131085 CJS131078:CJX131085 CTO131078:CTT131085 DDK131078:DDP131085 DNG131078:DNL131085 DXC131078:DXH131085 EGY131078:EHD131085 EQU131078:EQZ131085 FAQ131078:FAV131085 FKM131078:FKR131085 FUI131078:FUN131085 GEE131078:GEJ131085 GOA131078:GOF131085 GXW131078:GYB131085 HHS131078:HHX131085 HRO131078:HRT131085 IBK131078:IBP131085 ILG131078:ILL131085 IVC131078:IVH131085 JEY131078:JFD131085 JOU131078:JOZ131085 JYQ131078:JYV131085 KIM131078:KIR131085 KSI131078:KSN131085 LCE131078:LCJ131085 LMA131078:LMF131085 LVW131078:LWB131085 MFS131078:MFX131085 MPO131078:MPT131085 MZK131078:MZP131085 NJG131078:NJL131085 NTC131078:NTH131085 OCY131078:ODD131085 OMU131078:OMZ131085 OWQ131078:OWV131085 PGM131078:PGR131085 PQI131078:PQN131085 QAE131078:QAJ131085 QKA131078:QKF131085 QTW131078:QUB131085 RDS131078:RDX131085 RNO131078:RNT131085 RXK131078:RXP131085 SHG131078:SHL131085 SRC131078:SRH131085 TAY131078:TBD131085 TKU131078:TKZ131085 TUQ131078:TUV131085 UEM131078:UER131085 UOI131078:UON131085 UYE131078:UYJ131085 VIA131078:VIF131085 VRW131078:VSB131085 WBS131078:WBX131085 WLO131078:WLT131085 WVK131078:WVP131085 C196614:H196621 IY196614:JD196621 SU196614:SZ196621 ACQ196614:ACV196621 AMM196614:AMR196621 AWI196614:AWN196621 BGE196614:BGJ196621 BQA196614:BQF196621 BZW196614:CAB196621 CJS196614:CJX196621 CTO196614:CTT196621 DDK196614:DDP196621 DNG196614:DNL196621 DXC196614:DXH196621 EGY196614:EHD196621 EQU196614:EQZ196621 FAQ196614:FAV196621 FKM196614:FKR196621 FUI196614:FUN196621 GEE196614:GEJ196621 GOA196614:GOF196621 GXW196614:GYB196621 HHS196614:HHX196621 HRO196614:HRT196621 IBK196614:IBP196621 ILG196614:ILL196621 IVC196614:IVH196621 JEY196614:JFD196621 JOU196614:JOZ196621 JYQ196614:JYV196621 KIM196614:KIR196621 KSI196614:KSN196621 LCE196614:LCJ196621 LMA196614:LMF196621 LVW196614:LWB196621 MFS196614:MFX196621 MPO196614:MPT196621 MZK196614:MZP196621 NJG196614:NJL196621 NTC196614:NTH196621 OCY196614:ODD196621 OMU196614:OMZ196621 OWQ196614:OWV196621 PGM196614:PGR196621 PQI196614:PQN196621 QAE196614:QAJ196621 QKA196614:QKF196621 QTW196614:QUB196621 RDS196614:RDX196621 RNO196614:RNT196621 RXK196614:RXP196621 SHG196614:SHL196621 SRC196614:SRH196621 TAY196614:TBD196621 TKU196614:TKZ196621 TUQ196614:TUV196621 UEM196614:UER196621 UOI196614:UON196621 UYE196614:UYJ196621 VIA196614:VIF196621 VRW196614:VSB196621 WBS196614:WBX196621 WLO196614:WLT196621 WVK196614:WVP196621 C262150:H262157 IY262150:JD262157 SU262150:SZ262157 ACQ262150:ACV262157 AMM262150:AMR262157 AWI262150:AWN262157 BGE262150:BGJ262157 BQA262150:BQF262157 BZW262150:CAB262157 CJS262150:CJX262157 CTO262150:CTT262157 DDK262150:DDP262157 DNG262150:DNL262157 DXC262150:DXH262157 EGY262150:EHD262157 EQU262150:EQZ262157 FAQ262150:FAV262157 FKM262150:FKR262157 FUI262150:FUN262157 GEE262150:GEJ262157 GOA262150:GOF262157 GXW262150:GYB262157 HHS262150:HHX262157 HRO262150:HRT262157 IBK262150:IBP262157 ILG262150:ILL262157 IVC262150:IVH262157 JEY262150:JFD262157 JOU262150:JOZ262157 JYQ262150:JYV262157 KIM262150:KIR262157 KSI262150:KSN262157 LCE262150:LCJ262157 LMA262150:LMF262157 LVW262150:LWB262157 MFS262150:MFX262157 MPO262150:MPT262157 MZK262150:MZP262157 NJG262150:NJL262157 NTC262150:NTH262157 OCY262150:ODD262157 OMU262150:OMZ262157 OWQ262150:OWV262157 PGM262150:PGR262157 PQI262150:PQN262157 QAE262150:QAJ262157 QKA262150:QKF262157 QTW262150:QUB262157 RDS262150:RDX262157 RNO262150:RNT262157 RXK262150:RXP262157 SHG262150:SHL262157 SRC262150:SRH262157 TAY262150:TBD262157 TKU262150:TKZ262157 TUQ262150:TUV262157 UEM262150:UER262157 UOI262150:UON262157 UYE262150:UYJ262157 VIA262150:VIF262157 VRW262150:VSB262157 WBS262150:WBX262157 WLO262150:WLT262157 WVK262150:WVP262157 C327686:H327693 IY327686:JD327693 SU327686:SZ327693 ACQ327686:ACV327693 AMM327686:AMR327693 AWI327686:AWN327693 BGE327686:BGJ327693 BQA327686:BQF327693 BZW327686:CAB327693 CJS327686:CJX327693 CTO327686:CTT327693 DDK327686:DDP327693 DNG327686:DNL327693 DXC327686:DXH327693 EGY327686:EHD327693 EQU327686:EQZ327693 FAQ327686:FAV327693 FKM327686:FKR327693 FUI327686:FUN327693 GEE327686:GEJ327693 GOA327686:GOF327693 GXW327686:GYB327693 HHS327686:HHX327693 HRO327686:HRT327693 IBK327686:IBP327693 ILG327686:ILL327693 IVC327686:IVH327693 JEY327686:JFD327693 JOU327686:JOZ327693 JYQ327686:JYV327693 KIM327686:KIR327693 KSI327686:KSN327693 LCE327686:LCJ327693 LMA327686:LMF327693 LVW327686:LWB327693 MFS327686:MFX327693 MPO327686:MPT327693 MZK327686:MZP327693 NJG327686:NJL327693 NTC327686:NTH327693 OCY327686:ODD327693 OMU327686:OMZ327693 OWQ327686:OWV327693 PGM327686:PGR327693 PQI327686:PQN327693 QAE327686:QAJ327693 QKA327686:QKF327693 QTW327686:QUB327693 RDS327686:RDX327693 RNO327686:RNT327693 RXK327686:RXP327693 SHG327686:SHL327693 SRC327686:SRH327693 TAY327686:TBD327693 TKU327686:TKZ327693 TUQ327686:TUV327693 UEM327686:UER327693 UOI327686:UON327693 UYE327686:UYJ327693 VIA327686:VIF327693 VRW327686:VSB327693 WBS327686:WBX327693 WLO327686:WLT327693 WVK327686:WVP327693 C393222:H393229 IY393222:JD393229 SU393222:SZ393229 ACQ393222:ACV393229 AMM393222:AMR393229 AWI393222:AWN393229 BGE393222:BGJ393229 BQA393222:BQF393229 BZW393222:CAB393229 CJS393222:CJX393229 CTO393222:CTT393229 DDK393222:DDP393229 DNG393222:DNL393229 DXC393222:DXH393229 EGY393222:EHD393229 EQU393222:EQZ393229 FAQ393222:FAV393229 FKM393222:FKR393229 FUI393222:FUN393229 GEE393222:GEJ393229 GOA393222:GOF393229 GXW393222:GYB393229 HHS393222:HHX393229 HRO393222:HRT393229 IBK393222:IBP393229 ILG393222:ILL393229 IVC393222:IVH393229 JEY393222:JFD393229 JOU393222:JOZ393229 JYQ393222:JYV393229 KIM393222:KIR393229 KSI393222:KSN393229 LCE393222:LCJ393229 LMA393222:LMF393229 LVW393222:LWB393229 MFS393222:MFX393229 MPO393222:MPT393229 MZK393222:MZP393229 NJG393222:NJL393229 NTC393222:NTH393229 OCY393222:ODD393229 OMU393222:OMZ393229 OWQ393222:OWV393229 PGM393222:PGR393229 PQI393222:PQN393229 QAE393222:QAJ393229 QKA393222:QKF393229 QTW393222:QUB393229 RDS393222:RDX393229 RNO393222:RNT393229 RXK393222:RXP393229 SHG393222:SHL393229 SRC393222:SRH393229 TAY393222:TBD393229 TKU393222:TKZ393229 TUQ393222:TUV393229 UEM393222:UER393229 UOI393222:UON393229 UYE393222:UYJ393229 VIA393222:VIF393229 VRW393222:VSB393229 WBS393222:WBX393229 WLO393222:WLT393229 WVK393222:WVP393229 C458758:H458765 IY458758:JD458765 SU458758:SZ458765 ACQ458758:ACV458765 AMM458758:AMR458765 AWI458758:AWN458765 BGE458758:BGJ458765 BQA458758:BQF458765 BZW458758:CAB458765 CJS458758:CJX458765 CTO458758:CTT458765 DDK458758:DDP458765 DNG458758:DNL458765 DXC458758:DXH458765 EGY458758:EHD458765 EQU458758:EQZ458765 FAQ458758:FAV458765 FKM458758:FKR458765 FUI458758:FUN458765 GEE458758:GEJ458765 GOA458758:GOF458765 GXW458758:GYB458765 HHS458758:HHX458765 HRO458758:HRT458765 IBK458758:IBP458765 ILG458758:ILL458765 IVC458758:IVH458765 JEY458758:JFD458765 JOU458758:JOZ458765 JYQ458758:JYV458765 KIM458758:KIR458765 KSI458758:KSN458765 LCE458758:LCJ458765 LMA458758:LMF458765 LVW458758:LWB458765 MFS458758:MFX458765 MPO458758:MPT458765 MZK458758:MZP458765 NJG458758:NJL458765 NTC458758:NTH458765 OCY458758:ODD458765 OMU458758:OMZ458765 OWQ458758:OWV458765 PGM458758:PGR458765 PQI458758:PQN458765 QAE458758:QAJ458765 QKA458758:QKF458765 QTW458758:QUB458765 RDS458758:RDX458765 RNO458758:RNT458765 RXK458758:RXP458765 SHG458758:SHL458765 SRC458758:SRH458765 TAY458758:TBD458765 TKU458758:TKZ458765 TUQ458758:TUV458765 UEM458758:UER458765 UOI458758:UON458765 UYE458758:UYJ458765 VIA458758:VIF458765 VRW458758:VSB458765 WBS458758:WBX458765 WLO458758:WLT458765 WVK458758:WVP458765 C524294:H524301 IY524294:JD524301 SU524294:SZ524301 ACQ524294:ACV524301 AMM524294:AMR524301 AWI524294:AWN524301 BGE524294:BGJ524301 BQA524294:BQF524301 BZW524294:CAB524301 CJS524294:CJX524301 CTO524294:CTT524301 DDK524294:DDP524301 DNG524294:DNL524301 DXC524294:DXH524301 EGY524294:EHD524301 EQU524294:EQZ524301 FAQ524294:FAV524301 FKM524294:FKR524301 FUI524294:FUN524301 GEE524294:GEJ524301 GOA524294:GOF524301 GXW524294:GYB524301 HHS524294:HHX524301 HRO524294:HRT524301 IBK524294:IBP524301 ILG524294:ILL524301 IVC524294:IVH524301 JEY524294:JFD524301 JOU524294:JOZ524301 JYQ524294:JYV524301 KIM524294:KIR524301 KSI524294:KSN524301 LCE524294:LCJ524301 LMA524294:LMF524301 LVW524294:LWB524301 MFS524294:MFX524301 MPO524294:MPT524301 MZK524294:MZP524301 NJG524294:NJL524301 NTC524294:NTH524301 OCY524294:ODD524301 OMU524294:OMZ524301 OWQ524294:OWV524301 PGM524294:PGR524301 PQI524294:PQN524301 QAE524294:QAJ524301 QKA524294:QKF524301 QTW524294:QUB524301 RDS524294:RDX524301 RNO524294:RNT524301 RXK524294:RXP524301 SHG524294:SHL524301 SRC524294:SRH524301 TAY524294:TBD524301 TKU524294:TKZ524301 TUQ524294:TUV524301 UEM524294:UER524301 UOI524294:UON524301 UYE524294:UYJ524301 VIA524294:VIF524301 VRW524294:VSB524301 WBS524294:WBX524301 WLO524294:WLT524301 WVK524294:WVP524301 C589830:H589837 IY589830:JD589837 SU589830:SZ589837 ACQ589830:ACV589837 AMM589830:AMR589837 AWI589830:AWN589837 BGE589830:BGJ589837 BQA589830:BQF589837 BZW589830:CAB589837 CJS589830:CJX589837 CTO589830:CTT589837 DDK589830:DDP589837 DNG589830:DNL589837 DXC589830:DXH589837 EGY589830:EHD589837 EQU589830:EQZ589837 FAQ589830:FAV589837 FKM589830:FKR589837 FUI589830:FUN589837 GEE589830:GEJ589837 GOA589830:GOF589837 GXW589830:GYB589837 HHS589830:HHX589837 HRO589830:HRT589837 IBK589830:IBP589837 ILG589830:ILL589837 IVC589830:IVH589837 JEY589830:JFD589837 JOU589830:JOZ589837 JYQ589830:JYV589837 KIM589830:KIR589837 KSI589830:KSN589837 LCE589830:LCJ589837 LMA589830:LMF589837 LVW589830:LWB589837 MFS589830:MFX589837 MPO589830:MPT589837 MZK589830:MZP589837 NJG589830:NJL589837 NTC589830:NTH589837 OCY589830:ODD589837 OMU589830:OMZ589837 OWQ589830:OWV589837 PGM589830:PGR589837 PQI589830:PQN589837 QAE589830:QAJ589837 QKA589830:QKF589837 QTW589830:QUB589837 RDS589830:RDX589837 RNO589830:RNT589837 RXK589830:RXP589837 SHG589830:SHL589837 SRC589830:SRH589837 TAY589830:TBD589837 TKU589830:TKZ589837 TUQ589830:TUV589837 UEM589830:UER589837 UOI589830:UON589837 UYE589830:UYJ589837 VIA589830:VIF589837 VRW589830:VSB589837 WBS589830:WBX589837 WLO589830:WLT589837 WVK589830:WVP589837 C655366:H655373 IY655366:JD655373 SU655366:SZ655373 ACQ655366:ACV655373 AMM655366:AMR655373 AWI655366:AWN655373 BGE655366:BGJ655373 BQA655366:BQF655373 BZW655366:CAB655373 CJS655366:CJX655373 CTO655366:CTT655373 DDK655366:DDP655373 DNG655366:DNL655373 DXC655366:DXH655373 EGY655366:EHD655373 EQU655366:EQZ655373 FAQ655366:FAV655373 FKM655366:FKR655373 FUI655366:FUN655373 GEE655366:GEJ655373 GOA655366:GOF655373 GXW655366:GYB655373 HHS655366:HHX655373 HRO655366:HRT655373 IBK655366:IBP655373 ILG655366:ILL655373 IVC655366:IVH655373 JEY655366:JFD655373 JOU655366:JOZ655373 JYQ655366:JYV655373 KIM655366:KIR655373 KSI655366:KSN655373 LCE655366:LCJ655373 LMA655366:LMF655373 LVW655366:LWB655373 MFS655366:MFX655373 MPO655366:MPT655373 MZK655366:MZP655373 NJG655366:NJL655373 NTC655366:NTH655373 OCY655366:ODD655373 OMU655366:OMZ655373 OWQ655366:OWV655373 PGM655366:PGR655373 PQI655366:PQN655373 QAE655366:QAJ655373 QKA655366:QKF655373 QTW655366:QUB655373 RDS655366:RDX655373 RNO655366:RNT655373 RXK655366:RXP655373 SHG655366:SHL655373 SRC655366:SRH655373 TAY655366:TBD655373 TKU655366:TKZ655373 TUQ655366:TUV655373 UEM655366:UER655373 UOI655366:UON655373 UYE655366:UYJ655373 VIA655366:VIF655373 VRW655366:VSB655373 WBS655366:WBX655373 WLO655366:WLT655373 WVK655366:WVP655373 C720902:H720909 IY720902:JD720909 SU720902:SZ720909 ACQ720902:ACV720909 AMM720902:AMR720909 AWI720902:AWN720909 BGE720902:BGJ720909 BQA720902:BQF720909 BZW720902:CAB720909 CJS720902:CJX720909 CTO720902:CTT720909 DDK720902:DDP720909 DNG720902:DNL720909 DXC720902:DXH720909 EGY720902:EHD720909 EQU720902:EQZ720909 FAQ720902:FAV720909 FKM720902:FKR720909 FUI720902:FUN720909 GEE720902:GEJ720909 GOA720902:GOF720909 GXW720902:GYB720909 HHS720902:HHX720909 HRO720902:HRT720909 IBK720902:IBP720909 ILG720902:ILL720909 IVC720902:IVH720909 JEY720902:JFD720909 JOU720902:JOZ720909 JYQ720902:JYV720909 KIM720902:KIR720909 KSI720902:KSN720909 LCE720902:LCJ720909 LMA720902:LMF720909 LVW720902:LWB720909 MFS720902:MFX720909 MPO720902:MPT720909 MZK720902:MZP720909 NJG720902:NJL720909 NTC720902:NTH720909 OCY720902:ODD720909 OMU720902:OMZ720909 OWQ720902:OWV720909 PGM720902:PGR720909 PQI720902:PQN720909 QAE720902:QAJ720909 QKA720902:QKF720909 QTW720902:QUB720909 RDS720902:RDX720909 RNO720902:RNT720909 RXK720902:RXP720909 SHG720902:SHL720909 SRC720902:SRH720909 TAY720902:TBD720909 TKU720902:TKZ720909 TUQ720902:TUV720909 UEM720902:UER720909 UOI720902:UON720909 UYE720902:UYJ720909 VIA720902:VIF720909 VRW720902:VSB720909 WBS720902:WBX720909 WLO720902:WLT720909 WVK720902:WVP720909 C786438:H786445 IY786438:JD786445 SU786438:SZ786445 ACQ786438:ACV786445 AMM786438:AMR786445 AWI786438:AWN786445 BGE786438:BGJ786445 BQA786438:BQF786445 BZW786438:CAB786445 CJS786438:CJX786445 CTO786438:CTT786445 DDK786438:DDP786445 DNG786438:DNL786445 DXC786438:DXH786445 EGY786438:EHD786445 EQU786438:EQZ786445 FAQ786438:FAV786445 FKM786438:FKR786445 FUI786438:FUN786445 GEE786438:GEJ786445 GOA786438:GOF786445 GXW786438:GYB786445 HHS786438:HHX786445 HRO786438:HRT786445 IBK786438:IBP786445 ILG786438:ILL786445 IVC786438:IVH786445 JEY786438:JFD786445 JOU786438:JOZ786445 JYQ786438:JYV786445 KIM786438:KIR786445 KSI786438:KSN786445 LCE786438:LCJ786445 LMA786438:LMF786445 LVW786438:LWB786445 MFS786438:MFX786445 MPO786438:MPT786445 MZK786438:MZP786445 NJG786438:NJL786445 NTC786438:NTH786445 OCY786438:ODD786445 OMU786438:OMZ786445 OWQ786438:OWV786445 PGM786438:PGR786445 PQI786438:PQN786445 QAE786438:QAJ786445 QKA786438:QKF786445 QTW786438:QUB786445 RDS786438:RDX786445 RNO786438:RNT786445 RXK786438:RXP786445 SHG786438:SHL786445 SRC786438:SRH786445 TAY786438:TBD786445 TKU786438:TKZ786445 TUQ786438:TUV786445 UEM786438:UER786445 UOI786438:UON786445 UYE786438:UYJ786445 VIA786438:VIF786445 VRW786438:VSB786445 WBS786438:WBX786445 WLO786438:WLT786445 WVK786438:WVP786445 C851974:H851981 IY851974:JD851981 SU851974:SZ851981 ACQ851974:ACV851981 AMM851974:AMR851981 AWI851974:AWN851981 BGE851974:BGJ851981 BQA851974:BQF851981 BZW851974:CAB851981 CJS851974:CJX851981 CTO851974:CTT851981 DDK851974:DDP851981 DNG851974:DNL851981 DXC851974:DXH851981 EGY851974:EHD851981 EQU851974:EQZ851981 FAQ851974:FAV851981 FKM851974:FKR851981 FUI851974:FUN851981 GEE851974:GEJ851981 GOA851974:GOF851981 GXW851974:GYB851981 HHS851974:HHX851981 HRO851974:HRT851981 IBK851974:IBP851981 ILG851974:ILL851981 IVC851974:IVH851981 JEY851974:JFD851981 JOU851974:JOZ851981 JYQ851974:JYV851981 KIM851974:KIR851981 KSI851974:KSN851981 LCE851974:LCJ851981 LMA851974:LMF851981 LVW851974:LWB851981 MFS851974:MFX851981 MPO851974:MPT851981 MZK851974:MZP851981 NJG851974:NJL851981 NTC851974:NTH851981 OCY851974:ODD851981 OMU851974:OMZ851981 OWQ851974:OWV851981 PGM851974:PGR851981 PQI851974:PQN851981 QAE851974:QAJ851981 QKA851974:QKF851981 QTW851974:QUB851981 RDS851974:RDX851981 RNO851974:RNT851981 RXK851974:RXP851981 SHG851974:SHL851981 SRC851974:SRH851981 TAY851974:TBD851981 TKU851974:TKZ851981 TUQ851974:TUV851981 UEM851974:UER851981 UOI851974:UON851981 UYE851974:UYJ851981 VIA851974:VIF851981 VRW851974:VSB851981 WBS851974:WBX851981 WLO851974:WLT851981 WVK851974:WVP851981 C917510:H917517 IY917510:JD917517 SU917510:SZ917517 ACQ917510:ACV917517 AMM917510:AMR917517 AWI917510:AWN917517 BGE917510:BGJ917517 BQA917510:BQF917517 BZW917510:CAB917517 CJS917510:CJX917517 CTO917510:CTT917517 DDK917510:DDP917517 DNG917510:DNL917517 DXC917510:DXH917517 EGY917510:EHD917517 EQU917510:EQZ917517 FAQ917510:FAV917517 FKM917510:FKR917517 FUI917510:FUN917517 GEE917510:GEJ917517 GOA917510:GOF917517 GXW917510:GYB917517 HHS917510:HHX917517 HRO917510:HRT917517 IBK917510:IBP917517 ILG917510:ILL917517 IVC917510:IVH917517 JEY917510:JFD917517 JOU917510:JOZ917517 JYQ917510:JYV917517 KIM917510:KIR917517 KSI917510:KSN917517 LCE917510:LCJ917517 LMA917510:LMF917517 LVW917510:LWB917517 MFS917510:MFX917517 MPO917510:MPT917517 MZK917510:MZP917517 NJG917510:NJL917517 NTC917510:NTH917517 OCY917510:ODD917517 OMU917510:OMZ917517 OWQ917510:OWV917517 PGM917510:PGR917517 PQI917510:PQN917517 QAE917510:QAJ917517 QKA917510:QKF917517 QTW917510:QUB917517 RDS917510:RDX917517 RNO917510:RNT917517 RXK917510:RXP917517 SHG917510:SHL917517 SRC917510:SRH917517 TAY917510:TBD917517 TKU917510:TKZ917517 TUQ917510:TUV917517 UEM917510:UER917517 UOI917510:UON917517 UYE917510:UYJ917517 VIA917510:VIF917517 VRW917510:VSB917517 WBS917510:WBX917517 WLO917510:WLT917517 WVK917510:WVP917517 C983046:H983053 IY983046:JD983053 SU983046:SZ983053 ACQ983046:ACV983053 AMM983046:AMR983053 AWI983046:AWN983053 BGE983046:BGJ983053 BQA983046:BQF983053 BZW983046:CAB983053 CJS983046:CJX983053 CTO983046:CTT983053 DDK983046:DDP983053 DNG983046:DNL983053 DXC983046:DXH983053 EGY983046:EHD983053 EQU983046:EQZ983053 FAQ983046:FAV983053 FKM983046:FKR983053 FUI983046:FUN983053 GEE983046:GEJ983053 GOA983046:GOF983053 GXW983046:GYB983053 HHS983046:HHX983053 HRO983046:HRT983053 IBK983046:IBP983053 ILG983046:ILL983053 IVC983046:IVH983053 JEY983046:JFD983053 JOU983046:JOZ983053 JYQ983046:JYV983053 KIM983046:KIR983053 KSI983046:KSN983053 LCE983046:LCJ983053 LMA983046:LMF983053 LVW983046:LWB983053 MFS983046:MFX983053 MPO983046:MPT983053 MZK983046:MZP983053 NJG983046:NJL983053 NTC983046:NTH983053 OCY983046:ODD983053 OMU983046:OMZ983053 OWQ983046:OWV983053 PGM983046:PGR983053 PQI983046:PQN983053 QAE983046:QAJ983053 QKA983046:QKF983053 QTW983046:QUB983053 RDS983046:RDX983053 RNO983046:RNT983053 RXK983046:RXP983053 SHG983046:SHL983053 SRC983046:SRH983053 TAY983046:TBD983053 TKU983046:TKZ983053 TUQ983046:TUV983053 UEM983046:UER983053 UOI983046:UON983053 UYE983046:UYJ983053 VIA983046:VIF983053 VRW983046:VSB983053 WBS983046:WBX983053 WLO983046:WLT983053 C19:H24"/>
  </dataValidation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2.125" style="6" customWidth="1"/>
    <col min="2" max="2" width="12.625" style="6" customWidth="1"/>
    <col min="3" max="8" width="14.5" style="6" customWidth="1"/>
    <col min="9" max="14" width="9" style="6"/>
    <col min="15" max="15" width="14.375" style="6" customWidth="1"/>
    <col min="16" max="16384" width="9" style="6"/>
  </cols>
  <sheetData>
    <row r="1" spans="1:8" s="4" customFormat="1" ht="21" x14ac:dyDescent="0.15">
      <c r="A1" s="731" t="s">
        <v>846</v>
      </c>
      <c r="B1" s="731"/>
      <c r="C1" s="731"/>
      <c r="D1" s="731"/>
      <c r="E1" s="731"/>
      <c r="F1" s="731"/>
      <c r="G1" s="731"/>
      <c r="H1" s="731"/>
    </row>
    <row r="2" spans="1:8" s="4" customFormat="1" ht="18" customHeight="1" x14ac:dyDescent="0.15">
      <c r="A2" s="4" t="s">
        <v>769</v>
      </c>
      <c r="C2" s="517"/>
      <c r="D2" s="517"/>
      <c r="E2" s="517"/>
      <c r="F2" s="517"/>
      <c r="G2" s="517"/>
      <c r="H2" s="71" t="s">
        <v>770</v>
      </c>
    </row>
    <row r="3" spans="1:8" s="4" customFormat="1" ht="21" customHeight="1" x14ac:dyDescent="0.15">
      <c r="A3" s="898" t="s">
        <v>771</v>
      </c>
      <c r="B3" s="743"/>
      <c r="C3" s="901" t="s">
        <v>281</v>
      </c>
      <c r="D3" s="902"/>
      <c r="E3" s="898" t="s">
        <v>301</v>
      </c>
      <c r="F3" s="743"/>
      <c r="G3" s="821" t="s">
        <v>306</v>
      </c>
      <c r="H3" s="743"/>
    </row>
    <row r="4" spans="1:8" s="4" customFormat="1" ht="21" customHeight="1" x14ac:dyDescent="0.15">
      <c r="A4" s="899"/>
      <c r="B4" s="900"/>
      <c r="C4" s="518" t="s">
        <v>158</v>
      </c>
      <c r="D4" s="519" t="s">
        <v>143</v>
      </c>
      <c r="E4" s="518" t="s">
        <v>158</v>
      </c>
      <c r="F4" s="520" t="s">
        <v>143</v>
      </c>
      <c r="G4" s="84" t="s">
        <v>155</v>
      </c>
      <c r="H4" s="519" t="s">
        <v>144</v>
      </c>
    </row>
    <row r="5" spans="1:8" s="4" customFormat="1" ht="21" customHeight="1" x14ac:dyDescent="0.15">
      <c r="A5" s="896" t="s">
        <v>772</v>
      </c>
      <c r="B5" s="897"/>
      <c r="C5" s="521">
        <v>2271302000</v>
      </c>
      <c r="D5" s="522">
        <v>2210842940</v>
      </c>
      <c r="E5" s="521">
        <v>2229421000</v>
      </c>
      <c r="F5" s="523">
        <v>2236396248</v>
      </c>
      <c r="G5" s="589">
        <v>2321220000</v>
      </c>
      <c r="H5" s="522">
        <v>2309240442</v>
      </c>
    </row>
    <row r="6" spans="1:8" s="4" customFormat="1" ht="21" customHeight="1" x14ac:dyDescent="0.15">
      <c r="A6" s="524"/>
      <c r="B6" s="471" t="s">
        <v>773</v>
      </c>
      <c r="C6" s="525">
        <v>2153088000</v>
      </c>
      <c r="D6" s="526">
        <v>2085143542</v>
      </c>
      <c r="E6" s="525">
        <v>2107576000</v>
      </c>
      <c r="F6" s="527">
        <v>2114952177</v>
      </c>
      <c r="G6" s="576">
        <v>1986794000</v>
      </c>
      <c r="H6" s="526">
        <v>1966454353</v>
      </c>
    </row>
    <row r="7" spans="1:8" s="4" customFormat="1" ht="21" customHeight="1" x14ac:dyDescent="0.15">
      <c r="A7" s="524"/>
      <c r="B7" s="471" t="s">
        <v>774</v>
      </c>
      <c r="C7" s="525">
        <v>114853000</v>
      </c>
      <c r="D7" s="526">
        <v>122167055</v>
      </c>
      <c r="E7" s="525">
        <v>118373000</v>
      </c>
      <c r="F7" s="527">
        <v>118011154</v>
      </c>
      <c r="G7" s="576">
        <v>178475000</v>
      </c>
      <c r="H7" s="526">
        <v>192237496</v>
      </c>
    </row>
    <row r="8" spans="1:8" s="4" customFormat="1" ht="21" customHeight="1" x14ac:dyDescent="0.15">
      <c r="A8" s="528"/>
      <c r="B8" s="469" t="s">
        <v>775</v>
      </c>
      <c r="C8" s="529">
        <v>3361000</v>
      </c>
      <c r="D8" s="530">
        <v>3532343</v>
      </c>
      <c r="E8" s="529">
        <v>3472000</v>
      </c>
      <c r="F8" s="531">
        <v>3432917</v>
      </c>
      <c r="G8" s="577">
        <v>155951000</v>
      </c>
      <c r="H8" s="530">
        <v>150548593</v>
      </c>
    </row>
    <row r="9" spans="1:8" s="4" customFormat="1" ht="14.25" customHeight="1" x14ac:dyDescent="0.15">
      <c r="B9" s="3" t="s">
        <v>776</v>
      </c>
      <c r="C9" s="532"/>
      <c r="D9" s="532"/>
      <c r="E9" s="532"/>
      <c r="F9" s="532"/>
      <c r="G9" s="532"/>
      <c r="H9" s="560" t="s">
        <v>777</v>
      </c>
    </row>
    <row r="10" spans="1:8" s="4" customFormat="1" ht="6.75" customHeight="1" x14ac:dyDescent="0.15">
      <c r="C10" s="532"/>
      <c r="D10" s="532"/>
      <c r="E10" s="532"/>
      <c r="F10" s="532"/>
      <c r="G10" s="532"/>
      <c r="H10" s="532"/>
    </row>
    <row r="11" spans="1:8" s="4" customFormat="1" ht="18" customHeight="1" x14ac:dyDescent="0.15">
      <c r="A11" s="55" t="s">
        <v>778</v>
      </c>
      <c r="B11" s="46"/>
      <c r="D11" s="517"/>
      <c r="E11" s="517"/>
      <c r="F11" s="517"/>
      <c r="H11" s="71" t="s">
        <v>770</v>
      </c>
    </row>
    <row r="12" spans="1:8" s="4" customFormat="1" ht="21" customHeight="1" x14ac:dyDescent="0.15">
      <c r="A12" s="898" t="s">
        <v>771</v>
      </c>
      <c r="B12" s="743"/>
      <c r="C12" s="898" t="s">
        <v>281</v>
      </c>
      <c r="D12" s="743"/>
      <c r="E12" s="898" t="s">
        <v>301</v>
      </c>
      <c r="F12" s="743"/>
      <c r="G12" s="821" t="s">
        <v>779</v>
      </c>
      <c r="H12" s="743"/>
    </row>
    <row r="13" spans="1:8" s="4" customFormat="1" ht="21" customHeight="1" x14ac:dyDescent="0.15">
      <c r="A13" s="899"/>
      <c r="B13" s="900"/>
      <c r="C13" s="600" t="s">
        <v>158</v>
      </c>
      <c r="D13" s="601" t="s">
        <v>143</v>
      </c>
      <c r="E13" s="600" t="s">
        <v>158</v>
      </c>
      <c r="F13" s="520" t="s">
        <v>143</v>
      </c>
      <c r="G13" s="84" t="s">
        <v>155</v>
      </c>
      <c r="H13" s="601" t="s">
        <v>144</v>
      </c>
    </row>
    <row r="14" spans="1:8" s="4" customFormat="1" ht="21" customHeight="1" x14ac:dyDescent="0.15">
      <c r="A14" s="787" t="s">
        <v>780</v>
      </c>
      <c r="B14" s="789"/>
      <c r="C14" s="534">
        <v>2160596000</v>
      </c>
      <c r="D14" s="535">
        <v>1933521709</v>
      </c>
      <c r="E14" s="534">
        <v>2126533000</v>
      </c>
      <c r="F14" s="536">
        <v>2002813504</v>
      </c>
      <c r="G14" s="565">
        <v>2227193000</v>
      </c>
      <c r="H14" s="535">
        <v>2006167858</v>
      </c>
    </row>
    <row r="15" spans="1:8" s="4" customFormat="1" ht="21" customHeight="1" x14ac:dyDescent="0.15">
      <c r="A15" s="524"/>
      <c r="B15" s="471" t="s">
        <v>781</v>
      </c>
      <c r="C15" s="525">
        <v>2113279000</v>
      </c>
      <c r="D15" s="526">
        <v>1902185794</v>
      </c>
      <c r="E15" s="525">
        <v>2072418000</v>
      </c>
      <c r="F15" s="527">
        <v>1987029309</v>
      </c>
      <c r="G15" s="576">
        <v>2172018000</v>
      </c>
      <c r="H15" s="526">
        <v>1996444483</v>
      </c>
    </row>
    <row r="16" spans="1:8" s="4" customFormat="1" ht="21" customHeight="1" x14ac:dyDescent="0.15">
      <c r="A16" s="524"/>
      <c r="B16" s="471" t="s">
        <v>782</v>
      </c>
      <c r="C16" s="525">
        <v>24187000</v>
      </c>
      <c r="D16" s="526">
        <v>24893611</v>
      </c>
      <c r="E16" s="525">
        <v>15650000</v>
      </c>
      <c r="F16" s="527">
        <v>8131927</v>
      </c>
      <c r="G16" s="576">
        <v>16644000</v>
      </c>
      <c r="H16" s="526">
        <v>5114516</v>
      </c>
    </row>
    <row r="17" spans="1:8" s="4" customFormat="1" ht="21" customHeight="1" x14ac:dyDescent="0.15">
      <c r="A17" s="524"/>
      <c r="B17" s="471" t="s">
        <v>783</v>
      </c>
      <c r="C17" s="525">
        <v>6003000</v>
      </c>
      <c r="D17" s="526">
        <v>6442304</v>
      </c>
      <c r="E17" s="525">
        <v>8465000</v>
      </c>
      <c r="F17" s="527">
        <v>7652268</v>
      </c>
      <c r="G17" s="576">
        <v>8531000</v>
      </c>
      <c r="H17" s="526">
        <v>4608859</v>
      </c>
    </row>
    <row r="18" spans="1:8" s="4" customFormat="1" ht="20.25" customHeight="1" x14ac:dyDescent="0.15">
      <c r="A18" s="528"/>
      <c r="B18" s="469" t="s">
        <v>537</v>
      </c>
      <c r="C18" s="529">
        <v>17127000</v>
      </c>
      <c r="D18" s="537">
        <v>0</v>
      </c>
      <c r="E18" s="538">
        <v>30000000</v>
      </c>
      <c r="F18" s="539">
        <v>0</v>
      </c>
      <c r="G18" s="577">
        <v>30000000</v>
      </c>
      <c r="H18" s="537">
        <v>0</v>
      </c>
    </row>
    <row r="19" spans="1:8" s="4" customFormat="1" ht="14.25" customHeight="1" x14ac:dyDescent="0.15">
      <c r="B19" s="3" t="s">
        <v>776</v>
      </c>
      <c r="C19" s="540"/>
      <c r="D19" s="540"/>
      <c r="E19" s="540"/>
      <c r="F19" s="540"/>
      <c r="G19" s="540"/>
      <c r="H19" s="560" t="s">
        <v>313</v>
      </c>
    </row>
    <row r="20" spans="1:8" s="4" customFormat="1" ht="6.75" customHeight="1" x14ac:dyDescent="0.15">
      <c r="C20" s="540"/>
      <c r="D20" s="540"/>
      <c r="E20" s="540"/>
      <c r="F20" s="540"/>
      <c r="G20" s="540"/>
      <c r="H20" s="540"/>
    </row>
    <row r="21" spans="1:8" s="4" customFormat="1" ht="18" customHeight="1" x14ac:dyDescent="0.15">
      <c r="A21" s="55" t="s">
        <v>784</v>
      </c>
      <c r="B21" s="55"/>
      <c r="D21" s="517"/>
      <c r="E21" s="517"/>
      <c r="F21" s="517"/>
      <c r="H21" s="71" t="s">
        <v>785</v>
      </c>
    </row>
    <row r="22" spans="1:8" s="4" customFormat="1" ht="24" customHeight="1" x14ac:dyDescent="0.15">
      <c r="A22" s="898" t="s">
        <v>771</v>
      </c>
      <c r="B22" s="822"/>
      <c r="C22" s="898" t="s">
        <v>281</v>
      </c>
      <c r="D22" s="743"/>
      <c r="E22" s="898" t="s">
        <v>301</v>
      </c>
      <c r="F22" s="743"/>
      <c r="G22" s="821" t="s">
        <v>302</v>
      </c>
      <c r="H22" s="743"/>
    </row>
    <row r="23" spans="1:8" s="4" customFormat="1" ht="24" customHeight="1" x14ac:dyDescent="0.15">
      <c r="A23" s="899"/>
      <c r="B23" s="904"/>
      <c r="C23" s="600" t="s">
        <v>158</v>
      </c>
      <c r="D23" s="601" t="s">
        <v>143</v>
      </c>
      <c r="E23" s="600" t="s">
        <v>158</v>
      </c>
      <c r="F23" s="520" t="s">
        <v>143</v>
      </c>
      <c r="G23" s="84" t="s">
        <v>155</v>
      </c>
      <c r="H23" s="601" t="s">
        <v>144</v>
      </c>
    </row>
    <row r="24" spans="1:8" s="4" customFormat="1" ht="24" customHeight="1" x14ac:dyDescent="0.15">
      <c r="A24" s="896" t="s">
        <v>786</v>
      </c>
      <c r="B24" s="903"/>
      <c r="C24" s="521">
        <v>196760000</v>
      </c>
      <c r="D24" s="522">
        <v>160346918</v>
      </c>
      <c r="E24" s="521">
        <v>230963000</v>
      </c>
      <c r="F24" s="523">
        <v>233150027</v>
      </c>
      <c r="G24" s="589">
        <v>900608000</v>
      </c>
      <c r="H24" s="522">
        <v>899862198</v>
      </c>
    </row>
    <row r="25" spans="1:8" s="4" customFormat="1" ht="24" customHeight="1" x14ac:dyDescent="0.15">
      <c r="A25" s="541"/>
      <c r="B25" s="472" t="s">
        <v>787</v>
      </c>
      <c r="C25" s="534">
        <v>1000</v>
      </c>
      <c r="D25" s="542">
        <v>0</v>
      </c>
      <c r="E25" s="534">
        <v>1000</v>
      </c>
      <c r="F25" s="536">
        <v>0</v>
      </c>
      <c r="G25" s="565" t="s">
        <v>32</v>
      </c>
      <c r="H25" s="542" t="s">
        <v>32</v>
      </c>
    </row>
    <row r="26" spans="1:8" s="4" customFormat="1" ht="23.25" customHeight="1" x14ac:dyDescent="0.15">
      <c r="A26" s="541"/>
      <c r="B26" s="470" t="s">
        <v>788</v>
      </c>
      <c r="C26" s="525">
        <v>180670000</v>
      </c>
      <c r="D26" s="526">
        <v>144530000</v>
      </c>
      <c r="E26" s="525">
        <v>123510000</v>
      </c>
      <c r="F26" s="527">
        <v>125934400</v>
      </c>
      <c r="G26" s="576">
        <v>99000000</v>
      </c>
      <c r="H26" s="526">
        <v>99000000</v>
      </c>
    </row>
    <row r="27" spans="1:8" s="4" customFormat="1" ht="27.75" customHeight="1" x14ac:dyDescent="0.15">
      <c r="A27" s="543"/>
      <c r="B27" s="544" t="s">
        <v>789</v>
      </c>
      <c r="C27" s="534">
        <v>1588000</v>
      </c>
      <c r="D27" s="542">
        <v>1316918</v>
      </c>
      <c r="E27" s="534">
        <v>101590000</v>
      </c>
      <c r="F27" s="536">
        <v>101354627</v>
      </c>
      <c r="G27" s="565">
        <v>790299000</v>
      </c>
      <c r="H27" s="542">
        <v>789554198</v>
      </c>
    </row>
    <row r="28" spans="1:8" s="4" customFormat="1" ht="27.75" customHeight="1" x14ac:dyDescent="0.15">
      <c r="A28" s="524"/>
      <c r="B28" s="544" t="s">
        <v>790</v>
      </c>
      <c r="C28" s="545">
        <v>14500000</v>
      </c>
      <c r="D28" s="546">
        <v>14500000</v>
      </c>
      <c r="E28" s="545">
        <v>5861000</v>
      </c>
      <c r="F28" s="547">
        <v>5861000</v>
      </c>
      <c r="G28" s="673">
        <v>11308000</v>
      </c>
      <c r="H28" s="555">
        <v>11308000</v>
      </c>
    </row>
    <row r="29" spans="1:8" s="4" customFormat="1" ht="24" customHeight="1" x14ac:dyDescent="0.15">
      <c r="A29" s="528"/>
      <c r="B29" s="468" t="s">
        <v>791</v>
      </c>
      <c r="C29" s="548">
        <v>1000</v>
      </c>
      <c r="D29" s="537">
        <v>0</v>
      </c>
      <c r="E29" s="548">
        <v>1000</v>
      </c>
      <c r="F29" s="549">
        <v>0</v>
      </c>
      <c r="G29" s="587">
        <v>1000</v>
      </c>
      <c r="H29" s="537">
        <v>0</v>
      </c>
    </row>
    <row r="30" spans="1:8" s="4" customFormat="1" ht="14.25" customHeight="1" x14ac:dyDescent="0.15">
      <c r="B30" s="473" t="s">
        <v>776</v>
      </c>
      <c r="C30" s="550"/>
      <c r="D30" s="550"/>
      <c r="E30" s="550"/>
      <c r="F30" s="550"/>
      <c r="G30" s="550"/>
      <c r="H30" s="712" t="s">
        <v>313</v>
      </c>
    </row>
    <row r="31" spans="1:8" s="4" customFormat="1" ht="6.75" customHeight="1" x14ac:dyDescent="0.15">
      <c r="B31" s="46"/>
      <c r="C31" s="550"/>
      <c r="D31" s="550"/>
      <c r="E31" s="550"/>
      <c r="F31" s="550"/>
      <c r="G31" s="550"/>
      <c r="H31" s="550"/>
    </row>
    <row r="32" spans="1:8" s="4" customFormat="1" ht="18" customHeight="1" x14ac:dyDescent="0.15">
      <c r="A32" s="55" t="s">
        <v>792</v>
      </c>
      <c r="B32" s="55"/>
      <c r="D32" s="517"/>
      <c r="E32" s="517"/>
      <c r="F32" s="517"/>
      <c r="H32" s="71" t="s">
        <v>793</v>
      </c>
    </row>
    <row r="33" spans="1:8" s="4" customFormat="1" ht="24" customHeight="1" x14ac:dyDescent="0.15">
      <c r="A33" s="898" t="s">
        <v>771</v>
      </c>
      <c r="B33" s="822"/>
      <c r="C33" s="898" t="s">
        <v>281</v>
      </c>
      <c r="D33" s="743"/>
      <c r="E33" s="898" t="s">
        <v>301</v>
      </c>
      <c r="F33" s="743"/>
      <c r="G33" s="821" t="s">
        <v>302</v>
      </c>
      <c r="H33" s="743"/>
    </row>
    <row r="34" spans="1:8" s="4" customFormat="1" ht="24" customHeight="1" x14ac:dyDescent="0.15">
      <c r="A34" s="899"/>
      <c r="B34" s="904"/>
      <c r="C34" s="600" t="s">
        <v>158</v>
      </c>
      <c r="D34" s="601" t="s">
        <v>143</v>
      </c>
      <c r="E34" s="600" t="s">
        <v>158</v>
      </c>
      <c r="F34" s="520" t="s">
        <v>143</v>
      </c>
      <c r="G34" s="84" t="s">
        <v>155</v>
      </c>
      <c r="H34" s="601" t="s">
        <v>144</v>
      </c>
    </row>
    <row r="35" spans="1:8" s="4" customFormat="1" ht="24" customHeight="1" x14ac:dyDescent="0.15">
      <c r="A35" s="896" t="s">
        <v>794</v>
      </c>
      <c r="B35" s="903"/>
      <c r="C35" s="521">
        <v>603680000</v>
      </c>
      <c r="D35" s="522">
        <v>460975281</v>
      </c>
      <c r="E35" s="521">
        <v>592857000</v>
      </c>
      <c r="F35" s="523">
        <v>502867596</v>
      </c>
      <c r="G35" s="589">
        <v>1274294000</v>
      </c>
      <c r="H35" s="522">
        <v>818759926</v>
      </c>
    </row>
    <row r="36" spans="1:8" s="4" customFormat="1" ht="24" customHeight="1" x14ac:dyDescent="0.15">
      <c r="A36" s="524"/>
      <c r="B36" s="470" t="s">
        <v>795</v>
      </c>
      <c r="C36" s="525">
        <v>565686000</v>
      </c>
      <c r="D36" s="526">
        <v>432982776</v>
      </c>
      <c r="E36" s="525">
        <v>557912000</v>
      </c>
      <c r="F36" s="527">
        <v>477924977</v>
      </c>
      <c r="G36" s="576">
        <v>1232350000</v>
      </c>
      <c r="H36" s="526">
        <v>793161096</v>
      </c>
    </row>
    <row r="37" spans="1:8" s="4" customFormat="1" ht="24" customHeight="1" x14ac:dyDescent="0.15">
      <c r="A37" s="541"/>
      <c r="B37" s="551" t="s">
        <v>796</v>
      </c>
      <c r="C37" s="525">
        <v>27993000</v>
      </c>
      <c r="D37" s="526">
        <v>27992505</v>
      </c>
      <c r="E37" s="525">
        <v>24944000</v>
      </c>
      <c r="F37" s="527">
        <v>24942619</v>
      </c>
      <c r="G37" s="576">
        <v>25600000</v>
      </c>
      <c r="H37" s="526">
        <v>25598830</v>
      </c>
    </row>
    <row r="38" spans="1:8" s="4" customFormat="1" ht="24" customHeight="1" x14ac:dyDescent="0.15">
      <c r="A38" s="541"/>
      <c r="B38" s="470" t="s">
        <v>797</v>
      </c>
      <c r="C38" s="552" t="s">
        <v>32</v>
      </c>
      <c r="D38" s="542" t="s">
        <v>32</v>
      </c>
      <c r="E38" s="552" t="s">
        <v>32</v>
      </c>
      <c r="F38" s="553" t="s">
        <v>32</v>
      </c>
      <c r="G38" s="569" t="s">
        <v>32</v>
      </c>
      <c r="H38" s="542" t="s">
        <v>32</v>
      </c>
    </row>
    <row r="39" spans="1:8" s="4" customFormat="1" ht="27.75" customHeight="1" x14ac:dyDescent="0.15">
      <c r="A39" s="543"/>
      <c r="B39" s="554" t="s">
        <v>798</v>
      </c>
      <c r="C39" s="545">
        <v>1000</v>
      </c>
      <c r="D39" s="555">
        <v>0</v>
      </c>
      <c r="E39" s="556">
        <v>1000</v>
      </c>
      <c r="F39" s="557">
        <v>0</v>
      </c>
      <c r="G39" s="673">
        <v>6344000</v>
      </c>
      <c r="H39" s="555">
        <v>0</v>
      </c>
    </row>
    <row r="40" spans="1:8" s="4" customFormat="1" ht="24" customHeight="1" x14ac:dyDescent="0.15">
      <c r="A40" s="558"/>
      <c r="B40" s="468" t="s">
        <v>537</v>
      </c>
      <c r="C40" s="529">
        <v>10000000</v>
      </c>
      <c r="D40" s="537">
        <v>0</v>
      </c>
      <c r="E40" s="538">
        <v>10000000</v>
      </c>
      <c r="F40" s="539">
        <v>0</v>
      </c>
      <c r="G40" s="577">
        <v>10000000</v>
      </c>
      <c r="H40" s="537">
        <v>0</v>
      </c>
    </row>
    <row r="41" spans="1:8" s="4" customFormat="1" x14ac:dyDescent="0.15">
      <c r="B41" s="3" t="s">
        <v>776</v>
      </c>
      <c r="C41" s="532"/>
      <c r="D41" s="559"/>
      <c r="E41" s="559"/>
      <c r="F41" s="559"/>
      <c r="G41" s="532"/>
      <c r="H41" s="560" t="s">
        <v>777</v>
      </c>
    </row>
    <row r="42" spans="1:8" x14ac:dyDescent="0.15">
      <c r="B42" s="3"/>
      <c r="D42" s="561"/>
      <c r="E42" s="561"/>
      <c r="F42" s="561"/>
      <c r="H42" s="561"/>
    </row>
  </sheetData>
  <mergeCells count="21">
    <mergeCell ref="A35:B35"/>
    <mergeCell ref="A12:B13"/>
    <mergeCell ref="C12:D12"/>
    <mergeCell ref="E12:F12"/>
    <mergeCell ref="G12:H12"/>
    <mergeCell ref="A14:B14"/>
    <mergeCell ref="A22:B23"/>
    <mergeCell ref="C22:D22"/>
    <mergeCell ref="E22:F22"/>
    <mergeCell ref="G22:H22"/>
    <mergeCell ref="A24:B24"/>
    <mergeCell ref="A33:B34"/>
    <mergeCell ref="C33:D33"/>
    <mergeCell ref="E33:F33"/>
    <mergeCell ref="G33:H33"/>
    <mergeCell ref="A5:B5"/>
    <mergeCell ref="A1:H1"/>
    <mergeCell ref="A3:B4"/>
    <mergeCell ref="C3:D3"/>
    <mergeCell ref="E3:F3"/>
    <mergeCell ref="G3:H3"/>
  </mergeCells>
  <phoneticPr fontId="2"/>
  <pageMargins left="0.59055118110236227" right="0.3937007874015748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2.125" style="6" customWidth="1"/>
    <col min="2" max="2" width="12.625" style="6" customWidth="1"/>
    <col min="3" max="10" width="14.625" style="6" customWidth="1"/>
    <col min="11" max="16" width="9" style="6"/>
    <col min="17" max="17" width="14.375" style="6" customWidth="1"/>
    <col min="18" max="16384" width="9" style="6"/>
  </cols>
  <sheetData>
    <row r="1" spans="1:10" s="4" customFormat="1" ht="21" x14ac:dyDescent="0.15">
      <c r="A1" s="731" t="s">
        <v>845</v>
      </c>
      <c r="B1" s="731"/>
      <c r="C1" s="731"/>
      <c r="D1" s="731"/>
      <c r="E1" s="731"/>
      <c r="F1" s="731"/>
      <c r="G1" s="731"/>
      <c r="H1" s="731"/>
      <c r="I1" s="127"/>
      <c r="J1" s="127"/>
    </row>
    <row r="2" spans="1:10" s="4" customFormat="1" ht="18" customHeight="1" x14ac:dyDescent="0.15">
      <c r="A2" s="4" t="s">
        <v>769</v>
      </c>
      <c r="E2" s="517"/>
      <c r="F2" s="71"/>
      <c r="G2" s="517"/>
      <c r="H2" s="71" t="s">
        <v>799</v>
      </c>
      <c r="I2" s="517"/>
      <c r="J2" s="71"/>
    </row>
    <row r="3" spans="1:10" s="4" customFormat="1" ht="21" customHeight="1" x14ac:dyDescent="0.15">
      <c r="A3" s="898" t="s">
        <v>771</v>
      </c>
      <c r="B3" s="822"/>
      <c r="C3" s="901" t="s">
        <v>800</v>
      </c>
      <c r="D3" s="902"/>
      <c r="E3" s="906" t="s">
        <v>284</v>
      </c>
      <c r="F3" s="902"/>
      <c r="G3" s="906" t="s">
        <v>306</v>
      </c>
      <c r="H3" s="902"/>
      <c r="I3" s="905"/>
      <c r="J3" s="905"/>
    </row>
    <row r="4" spans="1:10" s="4" customFormat="1" ht="21" customHeight="1" x14ac:dyDescent="0.15">
      <c r="A4" s="899"/>
      <c r="B4" s="904"/>
      <c r="C4" s="518" t="s">
        <v>158</v>
      </c>
      <c r="D4" s="519" t="s">
        <v>143</v>
      </c>
      <c r="E4" s="84" t="s">
        <v>158</v>
      </c>
      <c r="F4" s="519" t="s">
        <v>143</v>
      </c>
      <c r="G4" s="84" t="s">
        <v>158</v>
      </c>
      <c r="H4" s="519" t="s">
        <v>143</v>
      </c>
      <c r="I4" s="562"/>
      <c r="J4" s="562"/>
    </row>
    <row r="5" spans="1:10" s="4" customFormat="1" ht="21" customHeight="1" x14ac:dyDescent="0.15">
      <c r="A5" s="907" t="s">
        <v>801</v>
      </c>
      <c r="B5" s="908"/>
      <c r="C5" s="563">
        <v>1815778000</v>
      </c>
      <c r="D5" s="564">
        <v>1817219732</v>
      </c>
      <c r="E5" s="565">
        <v>1742132000</v>
      </c>
      <c r="F5" s="535">
        <v>1729182112</v>
      </c>
      <c r="G5" s="565">
        <v>1901862000</v>
      </c>
      <c r="H5" s="535">
        <v>1857132559</v>
      </c>
      <c r="I5" s="566"/>
      <c r="J5" s="566"/>
    </row>
    <row r="6" spans="1:10" s="4" customFormat="1" ht="21" customHeight="1" x14ac:dyDescent="0.15">
      <c r="A6" s="524"/>
      <c r="B6" s="470" t="s">
        <v>773</v>
      </c>
      <c r="C6" s="567">
        <v>897509000</v>
      </c>
      <c r="D6" s="568">
        <v>896983631</v>
      </c>
      <c r="E6" s="569">
        <v>887645000</v>
      </c>
      <c r="F6" s="542">
        <v>883825832</v>
      </c>
      <c r="G6" s="569">
        <v>1139487000</v>
      </c>
      <c r="H6" s="542">
        <v>1073739181</v>
      </c>
      <c r="I6" s="566"/>
      <c r="J6" s="566"/>
    </row>
    <row r="7" spans="1:10" s="4" customFormat="1" ht="21" customHeight="1" x14ac:dyDescent="0.15">
      <c r="A7" s="524"/>
      <c r="B7" s="470" t="s">
        <v>774</v>
      </c>
      <c r="C7" s="567">
        <v>890827000</v>
      </c>
      <c r="D7" s="568">
        <v>892672906</v>
      </c>
      <c r="E7" s="569">
        <v>854486000</v>
      </c>
      <c r="F7" s="542">
        <v>845354140</v>
      </c>
      <c r="G7" s="569">
        <v>762374000</v>
      </c>
      <c r="H7" s="542">
        <v>783393378</v>
      </c>
      <c r="I7" s="566"/>
      <c r="J7" s="566"/>
    </row>
    <row r="8" spans="1:10" s="4" customFormat="1" ht="21" customHeight="1" x14ac:dyDescent="0.15">
      <c r="A8" s="528"/>
      <c r="B8" s="468" t="s">
        <v>775</v>
      </c>
      <c r="C8" s="570">
        <v>27442000</v>
      </c>
      <c r="D8" s="571">
        <v>27563195</v>
      </c>
      <c r="E8" s="572">
        <v>1000</v>
      </c>
      <c r="F8" s="573">
        <v>2140</v>
      </c>
      <c r="G8" s="572">
        <v>1000</v>
      </c>
      <c r="H8" s="573">
        <v>0</v>
      </c>
      <c r="I8" s="566"/>
      <c r="J8" s="566"/>
    </row>
    <row r="9" spans="1:10" s="4" customFormat="1" ht="14.25" customHeight="1" x14ac:dyDescent="0.15">
      <c r="A9" s="3"/>
      <c r="B9" s="3" t="s">
        <v>802</v>
      </c>
      <c r="C9" s="3"/>
      <c r="D9" s="3"/>
      <c r="E9" s="533"/>
      <c r="F9" s="560"/>
      <c r="G9" s="533"/>
      <c r="H9" s="560" t="s">
        <v>777</v>
      </c>
      <c r="I9" s="532"/>
      <c r="J9" s="532"/>
    </row>
    <row r="10" spans="1:10" s="4" customFormat="1" ht="14.25" customHeight="1" x14ac:dyDescent="0.15">
      <c r="A10" s="3"/>
      <c r="B10" s="3" t="s">
        <v>803</v>
      </c>
      <c r="C10" s="3"/>
      <c r="D10" s="3"/>
      <c r="E10" s="533"/>
      <c r="F10" s="560"/>
      <c r="G10" s="533"/>
      <c r="H10" s="560"/>
      <c r="I10" s="532"/>
      <c r="J10" s="532"/>
    </row>
    <row r="11" spans="1:10" s="4" customFormat="1" ht="14.25" customHeight="1" x14ac:dyDescent="0.15">
      <c r="A11" s="3"/>
      <c r="B11" s="3" t="s">
        <v>804</v>
      </c>
      <c r="C11" s="3"/>
      <c r="D11" s="3"/>
      <c r="E11" s="533"/>
      <c r="F11" s="533"/>
      <c r="G11" s="533"/>
      <c r="H11" s="533"/>
      <c r="I11" s="532"/>
      <c r="J11" s="532"/>
    </row>
    <row r="12" spans="1:10" s="4" customFormat="1" ht="6.6" customHeight="1" x14ac:dyDescent="0.15">
      <c r="B12" s="3"/>
      <c r="C12" s="3"/>
      <c r="D12" s="3"/>
      <c r="E12" s="532"/>
      <c r="F12" s="532"/>
      <c r="G12" s="532"/>
      <c r="H12" s="532"/>
      <c r="I12" s="532"/>
      <c r="J12" s="532"/>
    </row>
    <row r="13" spans="1:10" s="4" customFormat="1" ht="18" customHeight="1" x14ac:dyDescent="0.15">
      <c r="A13" s="55" t="s">
        <v>778</v>
      </c>
      <c r="B13" s="46"/>
      <c r="C13" s="46"/>
      <c r="D13" s="46"/>
      <c r="F13" s="71"/>
      <c r="H13" s="71" t="s">
        <v>805</v>
      </c>
      <c r="J13" s="71"/>
    </row>
    <row r="14" spans="1:10" s="4" customFormat="1" ht="21" customHeight="1" x14ac:dyDescent="0.15">
      <c r="A14" s="898" t="s">
        <v>771</v>
      </c>
      <c r="B14" s="822"/>
      <c r="C14" s="901" t="s">
        <v>806</v>
      </c>
      <c r="D14" s="902"/>
      <c r="E14" s="906" t="s">
        <v>807</v>
      </c>
      <c r="F14" s="902"/>
      <c r="G14" s="906" t="s">
        <v>808</v>
      </c>
      <c r="H14" s="902"/>
      <c r="I14" s="905"/>
      <c r="J14" s="905"/>
    </row>
    <row r="15" spans="1:10" s="4" customFormat="1" ht="21" customHeight="1" x14ac:dyDescent="0.15">
      <c r="A15" s="899"/>
      <c r="B15" s="904"/>
      <c r="C15" s="600" t="s">
        <v>158</v>
      </c>
      <c r="D15" s="601" t="s">
        <v>143</v>
      </c>
      <c r="E15" s="84" t="s">
        <v>158</v>
      </c>
      <c r="F15" s="601" t="s">
        <v>143</v>
      </c>
      <c r="G15" s="84" t="s">
        <v>158</v>
      </c>
      <c r="H15" s="601" t="s">
        <v>143</v>
      </c>
      <c r="I15" s="562"/>
      <c r="J15" s="562"/>
    </row>
    <row r="16" spans="1:10" s="4" customFormat="1" ht="21" customHeight="1" x14ac:dyDescent="0.15">
      <c r="A16" s="909" t="s">
        <v>809</v>
      </c>
      <c r="B16" s="910"/>
      <c r="C16" s="563">
        <v>1658434000</v>
      </c>
      <c r="D16" s="574">
        <v>1633864713</v>
      </c>
      <c r="E16" s="565">
        <v>1633826000</v>
      </c>
      <c r="F16" s="535">
        <v>1598498817</v>
      </c>
      <c r="G16" s="565">
        <v>1653228000</v>
      </c>
      <c r="H16" s="535">
        <v>1588281803</v>
      </c>
      <c r="I16" s="575"/>
      <c r="J16" s="575"/>
    </row>
    <row r="17" spans="1:10" s="4" customFormat="1" ht="21" customHeight="1" x14ac:dyDescent="0.15">
      <c r="A17" s="524"/>
      <c r="B17" s="470" t="s">
        <v>781</v>
      </c>
      <c r="C17" s="567">
        <v>1514598000</v>
      </c>
      <c r="D17" s="568">
        <v>1496980372</v>
      </c>
      <c r="E17" s="576">
        <v>1512095000</v>
      </c>
      <c r="F17" s="526">
        <v>1483489468</v>
      </c>
      <c r="G17" s="576">
        <v>1552736000</v>
      </c>
      <c r="H17" s="526">
        <v>1498257567</v>
      </c>
      <c r="I17" s="566"/>
      <c r="J17" s="566"/>
    </row>
    <row r="18" spans="1:10" s="4" customFormat="1" ht="21" customHeight="1" x14ac:dyDescent="0.15">
      <c r="A18" s="524"/>
      <c r="B18" s="470" t="s">
        <v>782</v>
      </c>
      <c r="C18" s="567">
        <v>132061000</v>
      </c>
      <c r="D18" s="568">
        <v>128890291</v>
      </c>
      <c r="E18" s="576">
        <v>113872000</v>
      </c>
      <c r="F18" s="526">
        <v>113612009</v>
      </c>
      <c r="G18" s="576">
        <v>92092000</v>
      </c>
      <c r="H18" s="526">
        <v>89914266</v>
      </c>
      <c r="I18" s="566"/>
      <c r="J18" s="566"/>
    </row>
    <row r="19" spans="1:10" s="4" customFormat="1" ht="21" customHeight="1" x14ac:dyDescent="0.15">
      <c r="A19" s="524"/>
      <c r="B19" s="470" t="s">
        <v>783</v>
      </c>
      <c r="C19" s="567">
        <v>8435000</v>
      </c>
      <c r="D19" s="568">
        <v>7994050</v>
      </c>
      <c r="E19" s="576">
        <v>1778000</v>
      </c>
      <c r="F19" s="526">
        <v>1397340</v>
      </c>
      <c r="G19" s="576">
        <v>400000</v>
      </c>
      <c r="H19" s="526">
        <v>109970</v>
      </c>
      <c r="I19" s="566"/>
      <c r="J19" s="566"/>
    </row>
    <row r="20" spans="1:10" s="4" customFormat="1" ht="20.25" customHeight="1" x14ac:dyDescent="0.15">
      <c r="A20" s="528"/>
      <c r="B20" s="468" t="s">
        <v>537</v>
      </c>
      <c r="C20" s="570">
        <v>3340000</v>
      </c>
      <c r="D20" s="571">
        <v>0</v>
      </c>
      <c r="E20" s="577">
        <v>6081000</v>
      </c>
      <c r="F20" s="537">
        <v>0</v>
      </c>
      <c r="G20" s="577">
        <v>8000000</v>
      </c>
      <c r="H20" s="537">
        <v>0</v>
      </c>
      <c r="I20" s="566"/>
      <c r="J20" s="578"/>
    </row>
    <row r="21" spans="1:10" s="4" customFormat="1" x14ac:dyDescent="0.15">
      <c r="A21" s="69"/>
      <c r="B21" s="3" t="s">
        <v>802</v>
      </c>
      <c r="C21" s="3"/>
      <c r="D21" s="3"/>
      <c r="E21" s="533"/>
      <c r="F21" s="560"/>
      <c r="G21" s="533"/>
      <c r="H21" s="560" t="s">
        <v>810</v>
      </c>
      <c r="I21" s="566"/>
      <c r="J21" s="578"/>
    </row>
    <row r="22" spans="1:10" s="4" customFormat="1" x14ac:dyDescent="0.15">
      <c r="A22" s="69"/>
      <c r="B22" s="3" t="s">
        <v>804</v>
      </c>
      <c r="C22" s="3"/>
      <c r="D22" s="3"/>
      <c r="E22" s="533"/>
      <c r="F22" s="560"/>
      <c r="G22" s="533"/>
      <c r="H22" s="560"/>
      <c r="I22" s="566"/>
      <c r="J22" s="578"/>
    </row>
    <row r="23" spans="1:10" s="4" customFormat="1" x14ac:dyDescent="0.15">
      <c r="A23" s="3"/>
      <c r="B23" s="3"/>
      <c r="C23" s="3"/>
      <c r="D23" s="3"/>
      <c r="E23" s="533"/>
      <c r="F23" s="533"/>
      <c r="G23" s="533"/>
      <c r="H23" s="533"/>
      <c r="I23" s="540"/>
      <c r="J23" s="540"/>
    </row>
    <row r="24" spans="1:10" s="4" customFormat="1" ht="6.75" customHeight="1" x14ac:dyDescent="0.15">
      <c r="E24" s="540"/>
      <c r="F24" s="540"/>
      <c r="G24" s="540"/>
      <c r="H24" s="540"/>
      <c r="I24" s="540"/>
      <c r="J24" s="540"/>
    </row>
    <row r="25" spans="1:10" s="4" customFormat="1" ht="18" customHeight="1" x14ac:dyDescent="0.15">
      <c r="A25" s="55" t="s">
        <v>784</v>
      </c>
      <c r="B25" s="55"/>
      <c r="C25" s="55"/>
      <c r="D25" s="55"/>
      <c r="F25" s="71"/>
      <c r="H25" s="71" t="s">
        <v>811</v>
      </c>
      <c r="J25" s="71"/>
    </row>
    <row r="26" spans="1:10" s="4" customFormat="1" ht="24" customHeight="1" x14ac:dyDescent="0.15">
      <c r="A26" s="898" t="s">
        <v>771</v>
      </c>
      <c r="B26" s="822"/>
      <c r="C26" s="901" t="s">
        <v>812</v>
      </c>
      <c r="D26" s="902"/>
      <c r="E26" s="906" t="s">
        <v>813</v>
      </c>
      <c r="F26" s="902"/>
      <c r="G26" s="906" t="s">
        <v>814</v>
      </c>
      <c r="H26" s="902"/>
      <c r="I26" s="905"/>
      <c r="J26" s="905"/>
    </row>
    <row r="27" spans="1:10" s="4" customFormat="1" ht="24" customHeight="1" x14ac:dyDescent="0.15">
      <c r="A27" s="899"/>
      <c r="B27" s="904"/>
      <c r="C27" s="579" t="s">
        <v>158</v>
      </c>
      <c r="D27" s="601" t="s">
        <v>143</v>
      </c>
      <c r="E27" s="84" t="s">
        <v>158</v>
      </c>
      <c r="F27" s="601" t="s">
        <v>143</v>
      </c>
      <c r="G27" s="84" t="s">
        <v>158</v>
      </c>
      <c r="H27" s="601" t="s">
        <v>143</v>
      </c>
      <c r="I27" s="562"/>
      <c r="J27" s="562"/>
    </row>
    <row r="28" spans="1:10" s="4" customFormat="1" ht="24" customHeight="1" x14ac:dyDescent="0.15">
      <c r="A28" s="896" t="s">
        <v>786</v>
      </c>
      <c r="B28" s="903"/>
      <c r="C28" s="580">
        <v>479032000</v>
      </c>
      <c r="D28" s="581">
        <v>448327000</v>
      </c>
      <c r="E28" s="565">
        <v>754185200</v>
      </c>
      <c r="F28" s="535">
        <v>505166105</v>
      </c>
      <c r="G28" s="565">
        <v>789120095</v>
      </c>
      <c r="H28" s="535">
        <v>507613281</v>
      </c>
      <c r="I28" s="566"/>
      <c r="J28" s="566"/>
    </row>
    <row r="29" spans="1:10" s="4" customFormat="1" ht="24" customHeight="1" x14ac:dyDescent="0.15">
      <c r="A29" s="541"/>
      <c r="B29" s="472" t="s">
        <v>787</v>
      </c>
      <c r="C29" s="580">
        <v>97300000</v>
      </c>
      <c r="D29" s="581">
        <v>73800000</v>
      </c>
      <c r="E29" s="565">
        <v>212200000</v>
      </c>
      <c r="F29" s="542">
        <v>121000000</v>
      </c>
      <c r="G29" s="565">
        <v>343100000</v>
      </c>
      <c r="H29" s="542">
        <v>229600000</v>
      </c>
      <c r="I29" s="575"/>
      <c r="J29" s="578"/>
    </row>
    <row r="30" spans="1:10" s="4" customFormat="1" ht="23.25" customHeight="1" x14ac:dyDescent="0.15">
      <c r="A30" s="541"/>
      <c r="B30" s="470" t="s">
        <v>788</v>
      </c>
      <c r="C30" s="582">
        <v>141660000</v>
      </c>
      <c r="D30" s="583">
        <v>134455000</v>
      </c>
      <c r="E30" s="569">
        <v>314042200</v>
      </c>
      <c r="F30" s="542">
        <v>156223105</v>
      </c>
      <c r="G30" s="569">
        <v>369326095</v>
      </c>
      <c r="H30" s="542">
        <v>201392281</v>
      </c>
      <c r="I30" s="566"/>
      <c r="J30" s="566"/>
    </row>
    <row r="31" spans="1:10" s="4" customFormat="1" ht="27" x14ac:dyDescent="0.15">
      <c r="A31" s="528"/>
      <c r="B31" s="584" t="s">
        <v>815</v>
      </c>
      <c r="C31" s="585">
        <v>240072000</v>
      </c>
      <c r="D31" s="586">
        <v>240072000</v>
      </c>
      <c r="E31" s="587">
        <v>227943000</v>
      </c>
      <c r="F31" s="537">
        <v>227943000</v>
      </c>
      <c r="G31" s="587">
        <v>76694000</v>
      </c>
      <c r="H31" s="537">
        <v>76621000</v>
      </c>
      <c r="I31" s="575"/>
      <c r="J31" s="578"/>
    </row>
    <row r="32" spans="1:10" s="4" customFormat="1" x14ac:dyDescent="0.15">
      <c r="A32" s="69"/>
      <c r="B32" s="3" t="s">
        <v>802</v>
      </c>
      <c r="C32" s="3"/>
      <c r="D32" s="3"/>
      <c r="E32" s="533"/>
      <c r="F32" s="560"/>
      <c r="G32" s="533"/>
      <c r="H32" s="560" t="s">
        <v>816</v>
      </c>
      <c r="I32" s="575"/>
      <c r="J32" s="578"/>
    </row>
    <row r="33" spans="1:10" s="4" customFormat="1" x14ac:dyDescent="0.15">
      <c r="A33" s="69"/>
      <c r="B33" s="3" t="s">
        <v>817</v>
      </c>
      <c r="C33" s="3"/>
      <c r="D33" s="3"/>
      <c r="E33" s="533"/>
      <c r="F33" s="560"/>
      <c r="G33" s="533"/>
      <c r="H33" s="560"/>
      <c r="I33" s="575"/>
      <c r="J33" s="578"/>
    </row>
    <row r="34" spans="1:10" s="4" customFormat="1" ht="14.25" customHeight="1" x14ac:dyDescent="0.15">
      <c r="A34" s="3"/>
      <c r="B34" s="3"/>
      <c r="C34" s="3"/>
      <c r="D34" s="3"/>
      <c r="E34" s="533"/>
      <c r="F34" s="533"/>
      <c r="G34" s="533"/>
      <c r="H34" s="533"/>
      <c r="I34" s="550"/>
      <c r="J34" s="550"/>
    </row>
    <row r="35" spans="1:10" s="4" customFormat="1" ht="6.75" customHeight="1" x14ac:dyDescent="0.15">
      <c r="E35" s="540"/>
      <c r="F35" s="540"/>
      <c r="G35" s="540"/>
      <c r="H35" s="540"/>
      <c r="I35" s="550"/>
      <c r="J35" s="550"/>
    </row>
    <row r="36" spans="1:10" s="4" customFormat="1" ht="18" customHeight="1" x14ac:dyDescent="0.15">
      <c r="A36" s="55" t="s">
        <v>792</v>
      </c>
      <c r="B36" s="55"/>
      <c r="C36" s="55"/>
      <c r="D36" s="55"/>
      <c r="F36" s="71"/>
      <c r="H36" s="71" t="s">
        <v>818</v>
      </c>
      <c r="J36" s="71"/>
    </row>
    <row r="37" spans="1:10" s="4" customFormat="1" ht="24" customHeight="1" x14ac:dyDescent="0.15">
      <c r="A37" s="898" t="s">
        <v>771</v>
      </c>
      <c r="B37" s="743"/>
      <c r="C37" s="901" t="s">
        <v>819</v>
      </c>
      <c r="D37" s="902"/>
      <c r="E37" s="906" t="s">
        <v>813</v>
      </c>
      <c r="F37" s="902"/>
      <c r="G37" s="906" t="s">
        <v>814</v>
      </c>
      <c r="H37" s="902"/>
      <c r="I37" s="905"/>
      <c r="J37" s="905"/>
    </row>
    <row r="38" spans="1:10" s="4" customFormat="1" ht="24" customHeight="1" x14ac:dyDescent="0.15">
      <c r="A38" s="899"/>
      <c r="B38" s="900"/>
      <c r="C38" s="600" t="s">
        <v>158</v>
      </c>
      <c r="D38" s="601" t="s">
        <v>143</v>
      </c>
      <c r="E38" s="84" t="s">
        <v>158</v>
      </c>
      <c r="F38" s="601" t="s">
        <v>143</v>
      </c>
      <c r="G38" s="84" t="s">
        <v>158</v>
      </c>
      <c r="H38" s="601" t="s">
        <v>143</v>
      </c>
      <c r="I38" s="562"/>
      <c r="J38" s="562"/>
    </row>
    <row r="39" spans="1:10" s="4" customFormat="1" ht="24" customHeight="1" x14ac:dyDescent="0.15">
      <c r="A39" s="896" t="s">
        <v>794</v>
      </c>
      <c r="B39" s="897"/>
      <c r="C39" s="588">
        <v>622655000</v>
      </c>
      <c r="D39" s="581">
        <v>578944798</v>
      </c>
      <c r="E39" s="589">
        <v>924027000</v>
      </c>
      <c r="F39" s="522">
        <v>640464006</v>
      </c>
      <c r="G39" s="589">
        <v>1185734100</v>
      </c>
      <c r="H39" s="522">
        <v>897940864</v>
      </c>
      <c r="I39" s="566"/>
      <c r="J39" s="566"/>
    </row>
    <row r="40" spans="1:10" s="4" customFormat="1" ht="24" customHeight="1" x14ac:dyDescent="0.15">
      <c r="A40" s="524"/>
      <c r="B40" s="471" t="s">
        <v>795</v>
      </c>
      <c r="C40" s="567">
        <v>225839000</v>
      </c>
      <c r="D40" s="568">
        <v>184563282</v>
      </c>
      <c r="E40" s="576">
        <v>526601000</v>
      </c>
      <c r="F40" s="526">
        <v>243378608</v>
      </c>
      <c r="G40" s="576">
        <v>807619100</v>
      </c>
      <c r="H40" s="526">
        <v>519827675</v>
      </c>
      <c r="I40" s="566"/>
      <c r="J40" s="566"/>
    </row>
    <row r="41" spans="1:10" s="4" customFormat="1" ht="27" x14ac:dyDescent="0.15">
      <c r="A41" s="541"/>
      <c r="B41" s="590" t="s">
        <v>820</v>
      </c>
      <c r="C41" s="591">
        <v>224000</v>
      </c>
      <c r="D41" s="592">
        <v>0</v>
      </c>
      <c r="E41" s="576">
        <v>1556000</v>
      </c>
      <c r="F41" s="526">
        <v>1216750</v>
      </c>
      <c r="G41" s="569" t="s">
        <v>32</v>
      </c>
      <c r="H41" s="542" t="s">
        <v>32</v>
      </c>
      <c r="I41" s="566"/>
      <c r="J41" s="566"/>
    </row>
    <row r="42" spans="1:10" s="4" customFormat="1" ht="24" customHeight="1" x14ac:dyDescent="0.15">
      <c r="A42" s="541"/>
      <c r="B42" s="593" t="s">
        <v>796</v>
      </c>
      <c r="C42" s="594">
        <v>391592000</v>
      </c>
      <c r="D42" s="595">
        <v>389381516</v>
      </c>
      <c r="E42" s="576">
        <v>395870000</v>
      </c>
      <c r="F42" s="526">
        <v>395868648</v>
      </c>
      <c r="G42" s="576">
        <v>378115000</v>
      </c>
      <c r="H42" s="526">
        <v>378113189</v>
      </c>
      <c r="I42" s="566"/>
      <c r="J42" s="566"/>
    </row>
    <row r="43" spans="1:10" s="4" customFormat="1" ht="27" x14ac:dyDescent="0.15">
      <c r="A43" s="528"/>
      <c r="B43" s="596" t="s">
        <v>821</v>
      </c>
      <c r="C43" s="597">
        <v>5000000</v>
      </c>
      <c r="D43" s="598">
        <v>5000000</v>
      </c>
      <c r="E43" s="587" t="s">
        <v>32</v>
      </c>
      <c r="F43" s="537" t="s">
        <v>32</v>
      </c>
      <c r="G43" s="587" t="s">
        <v>32</v>
      </c>
      <c r="H43" s="537" t="s">
        <v>32</v>
      </c>
      <c r="I43" s="578"/>
      <c r="J43" s="578"/>
    </row>
    <row r="44" spans="1:10" s="4" customFormat="1" x14ac:dyDescent="0.15">
      <c r="A44" s="69"/>
      <c r="B44" s="3" t="s">
        <v>802</v>
      </c>
      <c r="C44" s="3"/>
      <c r="D44" s="3"/>
      <c r="E44" s="533"/>
      <c r="F44" s="560"/>
      <c r="G44" s="533"/>
      <c r="H44" s="560" t="s">
        <v>822</v>
      </c>
      <c r="I44" s="578"/>
      <c r="J44" s="578"/>
    </row>
    <row r="45" spans="1:10" s="4" customFormat="1" x14ac:dyDescent="0.15">
      <c r="A45" s="3"/>
      <c r="B45" s="3" t="s">
        <v>804</v>
      </c>
      <c r="C45" s="3"/>
      <c r="D45" s="3"/>
      <c r="E45" s="533"/>
      <c r="F45" s="560"/>
      <c r="G45" s="533"/>
      <c r="H45" s="560"/>
      <c r="I45" s="532"/>
      <c r="J45" s="559"/>
    </row>
    <row r="46" spans="1:10" x14ac:dyDescent="0.15">
      <c r="A46" s="17"/>
      <c r="B46" s="3"/>
      <c r="C46" s="3"/>
      <c r="D46" s="3"/>
      <c r="E46" s="533"/>
      <c r="F46" s="533"/>
      <c r="H46" s="561"/>
      <c r="J46" s="561"/>
    </row>
  </sheetData>
  <mergeCells count="25">
    <mergeCell ref="A39:B39"/>
    <mergeCell ref="A28:B28"/>
    <mergeCell ref="A37:B38"/>
    <mergeCell ref="C37:D37"/>
    <mergeCell ref="E37:F37"/>
    <mergeCell ref="G37:H37"/>
    <mergeCell ref="I37:J37"/>
    <mergeCell ref="A16:B16"/>
    <mergeCell ref="A26:B27"/>
    <mergeCell ref="C26:D26"/>
    <mergeCell ref="E26:F26"/>
    <mergeCell ref="G26:H26"/>
    <mergeCell ref="I26:J26"/>
    <mergeCell ref="I14:J14"/>
    <mergeCell ref="A1:H1"/>
    <mergeCell ref="A3:B4"/>
    <mergeCell ref="C3:D3"/>
    <mergeCell ref="E3:F3"/>
    <mergeCell ref="G3:H3"/>
    <mergeCell ref="I3:J3"/>
    <mergeCell ref="A5:B5"/>
    <mergeCell ref="A14:B15"/>
    <mergeCell ref="C14:D14"/>
    <mergeCell ref="E14:F14"/>
    <mergeCell ref="G14:H14"/>
  </mergeCells>
  <phoneticPr fontId="2"/>
  <pageMargins left="0.59055118110236227" right="0.3937007874015748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24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875" style="7" customWidth="1"/>
    <col min="2" max="2" width="12.625" style="7" customWidth="1"/>
    <col min="3" max="7" width="14.375" style="109" customWidth="1"/>
    <col min="8" max="8" width="10.5" style="7" bestFit="1" customWidth="1"/>
    <col min="9" max="9" width="9.25" style="7" bestFit="1" customWidth="1"/>
    <col min="10" max="16384" width="9" style="7"/>
  </cols>
  <sheetData>
    <row r="1" spans="1:9" ht="21" x14ac:dyDescent="0.15">
      <c r="A1" s="731" t="s">
        <v>831</v>
      </c>
      <c r="B1" s="731"/>
      <c r="C1" s="731"/>
      <c r="D1" s="731"/>
      <c r="E1" s="731"/>
      <c r="F1" s="731"/>
      <c r="G1" s="731"/>
    </row>
    <row r="2" spans="1:9" x14ac:dyDescent="0.15">
      <c r="A2" s="6"/>
      <c r="B2" s="6"/>
      <c r="C2" s="92"/>
      <c r="D2" s="92"/>
      <c r="E2" s="92"/>
      <c r="F2" s="92"/>
      <c r="G2" s="92" t="s">
        <v>294</v>
      </c>
    </row>
    <row r="3" spans="1:9" ht="15.75" customHeight="1" x14ac:dyDescent="0.15">
      <c r="A3" s="911" t="s">
        <v>549</v>
      </c>
      <c r="B3" s="912"/>
      <c r="C3" s="93" t="s">
        <v>165</v>
      </c>
      <c r="D3" s="93" t="s">
        <v>219</v>
      </c>
      <c r="E3" s="93" t="s">
        <v>281</v>
      </c>
      <c r="F3" s="93" t="s">
        <v>301</v>
      </c>
      <c r="G3" s="94" t="s">
        <v>306</v>
      </c>
    </row>
    <row r="4" spans="1:9" s="418" customFormat="1" ht="15.75" customHeight="1" x14ac:dyDescent="0.15">
      <c r="A4" s="913" t="s">
        <v>538</v>
      </c>
      <c r="B4" s="914"/>
      <c r="C4" s="674">
        <v>36745245</v>
      </c>
      <c r="D4" s="674">
        <v>36117683</v>
      </c>
      <c r="E4" s="674">
        <v>35344324</v>
      </c>
      <c r="F4" s="674">
        <v>35113728</v>
      </c>
      <c r="G4" s="675">
        <v>35216100</v>
      </c>
    </row>
    <row r="5" spans="1:9" s="277" customFormat="1" ht="15.75" customHeight="1" x14ac:dyDescent="0.15">
      <c r="A5" s="915" t="s">
        <v>550</v>
      </c>
      <c r="B5" s="800"/>
      <c r="C5" s="96">
        <v>26626023</v>
      </c>
      <c r="D5" s="96">
        <v>26624694</v>
      </c>
      <c r="E5" s="96">
        <v>26545914</v>
      </c>
      <c r="F5" s="96">
        <v>26940907</v>
      </c>
      <c r="G5" s="101">
        <v>27561112</v>
      </c>
    </row>
    <row r="6" spans="1:9" s="277" customFormat="1" ht="12.95" customHeight="1" x14ac:dyDescent="0.15">
      <c r="A6" s="97"/>
      <c r="B6" s="98" t="s">
        <v>551</v>
      </c>
      <c r="C6" s="99">
        <v>1960538</v>
      </c>
      <c r="D6" s="99">
        <v>2143121</v>
      </c>
      <c r="E6" s="99">
        <v>2436620</v>
      </c>
      <c r="F6" s="99">
        <v>2914640</v>
      </c>
      <c r="G6" s="676">
        <v>3222199</v>
      </c>
    </row>
    <row r="7" spans="1:9" s="277" customFormat="1" ht="12.95" customHeight="1" x14ac:dyDescent="0.15">
      <c r="A7" s="97"/>
      <c r="B7" s="100" t="s">
        <v>552</v>
      </c>
      <c r="C7" s="96">
        <v>492514</v>
      </c>
      <c r="D7" s="96">
        <v>514366</v>
      </c>
      <c r="E7" s="96">
        <v>532275</v>
      </c>
      <c r="F7" s="96">
        <v>557022</v>
      </c>
      <c r="G7" s="101">
        <v>515137</v>
      </c>
    </row>
    <row r="8" spans="1:9" s="277" customFormat="1" ht="12.95" customHeight="1" x14ac:dyDescent="0.15">
      <c r="A8" s="97"/>
      <c r="B8" s="100" t="s">
        <v>553</v>
      </c>
      <c r="C8" s="102" t="s">
        <v>843</v>
      </c>
      <c r="D8" s="102" t="s">
        <v>32</v>
      </c>
      <c r="E8" s="102" t="s">
        <v>32</v>
      </c>
      <c r="F8" s="102" t="s">
        <v>32</v>
      </c>
      <c r="G8" s="677" t="s">
        <v>32</v>
      </c>
    </row>
    <row r="9" spans="1:9" s="277" customFormat="1" ht="12.95" customHeight="1" x14ac:dyDescent="0.15">
      <c r="A9" s="97"/>
      <c r="B9" s="100" t="s">
        <v>554</v>
      </c>
      <c r="C9" s="96">
        <v>7800</v>
      </c>
      <c r="D9" s="96">
        <v>0</v>
      </c>
      <c r="E9" s="96">
        <v>0</v>
      </c>
      <c r="F9" s="96">
        <v>0</v>
      </c>
      <c r="G9" s="101">
        <v>0</v>
      </c>
    </row>
    <row r="10" spans="1:9" s="277" customFormat="1" ht="12.95" customHeight="1" x14ac:dyDescent="0.15">
      <c r="A10" s="97"/>
      <c r="B10" s="100" t="s">
        <v>555</v>
      </c>
      <c r="C10" s="102" t="s">
        <v>32</v>
      </c>
      <c r="D10" s="102" t="s">
        <v>32</v>
      </c>
      <c r="E10" s="102" t="s">
        <v>32</v>
      </c>
      <c r="F10" s="102" t="s">
        <v>32</v>
      </c>
      <c r="G10" s="677" t="s">
        <v>32</v>
      </c>
    </row>
    <row r="11" spans="1:9" s="277" customFormat="1" ht="12.95" customHeight="1" x14ac:dyDescent="0.15">
      <c r="A11" s="97"/>
      <c r="B11" s="100" t="s">
        <v>556</v>
      </c>
      <c r="C11" s="96">
        <v>9091</v>
      </c>
      <c r="D11" s="96">
        <v>5451</v>
      </c>
      <c r="E11" s="96">
        <v>1863</v>
      </c>
      <c r="F11" s="96">
        <v>679</v>
      </c>
      <c r="G11" s="101">
        <v>0</v>
      </c>
    </row>
    <row r="12" spans="1:9" s="277" customFormat="1" ht="12.95" customHeight="1" x14ac:dyDescent="0.15">
      <c r="A12" s="97"/>
      <c r="B12" s="100" t="s">
        <v>557</v>
      </c>
      <c r="C12" s="96">
        <v>1004614</v>
      </c>
      <c r="D12" s="96">
        <v>896054</v>
      </c>
      <c r="E12" s="96">
        <v>804970</v>
      </c>
      <c r="F12" s="96">
        <v>751995</v>
      </c>
      <c r="G12" s="101">
        <v>684967</v>
      </c>
      <c r="H12" s="103"/>
      <c r="I12" s="103"/>
    </row>
    <row r="13" spans="1:9" s="277" customFormat="1" ht="12.95" customHeight="1" x14ac:dyDescent="0.15">
      <c r="A13" s="97"/>
      <c r="B13" s="100" t="s">
        <v>558</v>
      </c>
      <c r="C13" s="96">
        <v>2492298</v>
      </c>
      <c r="D13" s="96">
        <v>2268567</v>
      </c>
      <c r="E13" s="96">
        <v>2035799</v>
      </c>
      <c r="F13" s="96">
        <v>1837054</v>
      </c>
      <c r="G13" s="101">
        <v>1752099</v>
      </c>
    </row>
    <row r="14" spans="1:9" s="277" customFormat="1" ht="12.95" customHeight="1" x14ac:dyDescent="0.15">
      <c r="A14" s="97"/>
      <c r="B14" s="100" t="s">
        <v>559</v>
      </c>
      <c r="C14" s="96">
        <v>740680</v>
      </c>
      <c r="D14" s="96">
        <v>691277</v>
      </c>
      <c r="E14" s="96">
        <v>640943</v>
      </c>
      <c r="F14" s="96">
        <v>588870</v>
      </c>
      <c r="G14" s="101">
        <v>536168</v>
      </c>
    </row>
    <row r="15" spans="1:9" s="277" customFormat="1" ht="12.95" customHeight="1" x14ac:dyDescent="0.15">
      <c r="A15" s="97"/>
      <c r="B15" s="100" t="s">
        <v>560</v>
      </c>
      <c r="C15" s="96">
        <v>299715</v>
      </c>
      <c r="D15" s="96">
        <v>250688</v>
      </c>
      <c r="E15" s="96">
        <v>219030</v>
      </c>
      <c r="F15" s="96">
        <v>175363</v>
      </c>
      <c r="G15" s="101">
        <v>331998</v>
      </c>
    </row>
    <row r="16" spans="1:9" s="277" customFormat="1" ht="12.95" customHeight="1" x14ac:dyDescent="0.15">
      <c r="A16" s="97"/>
      <c r="B16" s="100" t="s">
        <v>561</v>
      </c>
      <c r="C16" s="96">
        <v>5607092</v>
      </c>
      <c r="D16" s="96">
        <v>5576830</v>
      </c>
      <c r="E16" s="96">
        <v>5384441</v>
      </c>
      <c r="F16" s="96">
        <v>5848327</v>
      </c>
      <c r="G16" s="101">
        <v>5970647</v>
      </c>
    </row>
    <row r="17" spans="1:7" s="277" customFormat="1" x14ac:dyDescent="0.15">
      <c r="A17" s="97"/>
      <c r="B17" s="713" t="s">
        <v>562</v>
      </c>
      <c r="C17" s="102" t="s">
        <v>32</v>
      </c>
      <c r="D17" s="102" t="s">
        <v>32</v>
      </c>
      <c r="E17" s="102" t="s">
        <v>32</v>
      </c>
      <c r="F17" s="102" t="s">
        <v>32</v>
      </c>
      <c r="G17" s="677" t="s">
        <v>32</v>
      </c>
    </row>
    <row r="18" spans="1:7" s="277" customFormat="1" ht="12.95" customHeight="1" x14ac:dyDescent="0.15">
      <c r="A18" s="104"/>
      <c r="B18" s="105" t="s">
        <v>563</v>
      </c>
      <c r="C18" s="106">
        <v>14011681</v>
      </c>
      <c r="D18" s="106">
        <v>14278340</v>
      </c>
      <c r="E18" s="106">
        <v>14489973</v>
      </c>
      <c r="F18" s="106">
        <v>14266957</v>
      </c>
      <c r="G18" s="678">
        <v>14547897</v>
      </c>
    </row>
    <row r="19" spans="1:7" s="277" customFormat="1" ht="12.95" customHeight="1" x14ac:dyDescent="0.15">
      <c r="A19" s="915" t="s">
        <v>564</v>
      </c>
      <c r="B19" s="800"/>
      <c r="C19" s="96">
        <v>10119222</v>
      </c>
      <c r="D19" s="96">
        <v>9492989</v>
      </c>
      <c r="E19" s="96">
        <v>8798410</v>
      </c>
      <c r="F19" s="96">
        <v>8172821</v>
      </c>
      <c r="G19" s="101">
        <v>7654988</v>
      </c>
    </row>
    <row r="20" spans="1:7" s="277" customFormat="1" ht="12.95" customHeight="1" x14ac:dyDescent="0.15">
      <c r="A20" s="97"/>
      <c r="B20" s="98" t="s">
        <v>565</v>
      </c>
      <c r="C20" s="99">
        <v>5850587</v>
      </c>
      <c r="D20" s="99">
        <v>5615362</v>
      </c>
      <c r="E20" s="99">
        <v>5299780</v>
      </c>
      <c r="F20" s="99">
        <v>5024911</v>
      </c>
      <c r="G20" s="676">
        <v>4876398</v>
      </c>
    </row>
    <row r="21" spans="1:7" s="277" customFormat="1" ht="12.95" customHeight="1" x14ac:dyDescent="0.15">
      <c r="A21" s="97"/>
      <c r="B21" s="100" t="s">
        <v>566</v>
      </c>
      <c r="C21" s="96">
        <v>324380</v>
      </c>
      <c r="D21" s="96">
        <v>291400</v>
      </c>
      <c r="E21" s="96">
        <v>263407</v>
      </c>
      <c r="F21" s="96">
        <v>238464</v>
      </c>
      <c r="G21" s="101">
        <v>212865</v>
      </c>
    </row>
    <row r="22" spans="1:7" s="318" customFormat="1" ht="22.5" x14ac:dyDescent="0.15">
      <c r="A22" s="315"/>
      <c r="B22" s="316" t="s">
        <v>567</v>
      </c>
      <c r="C22" s="317">
        <v>0</v>
      </c>
      <c r="D22" s="317">
        <v>0</v>
      </c>
      <c r="E22" s="317">
        <v>0</v>
      </c>
      <c r="F22" s="317">
        <v>0</v>
      </c>
      <c r="G22" s="679">
        <v>0</v>
      </c>
    </row>
    <row r="23" spans="1:7" s="277" customFormat="1" ht="12.95" customHeight="1" x14ac:dyDescent="0.15">
      <c r="A23" s="475"/>
      <c r="B23" s="681" t="s">
        <v>568</v>
      </c>
      <c r="C23" s="108">
        <v>3944255</v>
      </c>
      <c r="D23" s="108">
        <v>3586227</v>
      </c>
      <c r="E23" s="108">
        <v>3235223</v>
      </c>
      <c r="F23" s="108">
        <v>2909446</v>
      </c>
      <c r="G23" s="680">
        <v>2565725</v>
      </c>
    </row>
    <row r="24" spans="1:7" x14ac:dyDescent="0.15">
      <c r="A24" s="6"/>
      <c r="B24" s="6"/>
      <c r="C24" s="92"/>
      <c r="D24" s="92"/>
      <c r="E24" s="92"/>
      <c r="F24" s="92"/>
      <c r="G24" s="92" t="s">
        <v>314</v>
      </c>
    </row>
  </sheetData>
  <mergeCells count="5">
    <mergeCell ref="A1:G1"/>
    <mergeCell ref="A3:B3"/>
    <mergeCell ref="A4:B4"/>
    <mergeCell ref="A5:B5"/>
    <mergeCell ref="A19:B19"/>
  </mergeCells>
  <phoneticPr fontId="4"/>
  <pageMargins left="0.78740157480314965" right="0.16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3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7.75" style="7" customWidth="1"/>
    <col min="2" max="7" width="12" style="7" customWidth="1"/>
    <col min="8" max="16384" width="9" style="7"/>
  </cols>
  <sheetData>
    <row r="1" spans="1:7" ht="21" x14ac:dyDescent="0.15">
      <c r="A1" s="731" t="s">
        <v>832</v>
      </c>
      <c r="B1" s="731"/>
      <c r="C1" s="731"/>
      <c r="D1" s="731"/>
      <c r="E1" s="731"/>
      <c r="F1" s="731"/>
      <c r="G1" s="731"/>
    </row>
    <row r="2" spans="1:7" x14ac:dyDescent="0.15">
      <c r="A2" s="6"/>
      <c r="B2" s="6"/>
      <c r="C2" s="6"/>
      <c r="D2" s="6"/>
      <c r="E2" s="916" t="s">
        <v>315</v>
      </c>
      <c r="F2" s="916"/>
      <c r="G2" s="916"/>
    </row>
    <row r="3" spans="1:7" ht="15.75" customHeight="1" x14ac:dyDescent="0.15">
      <c r="A3" s="917"/>
      <c r="B3" s="919" t="s">
        <v>122</v>
      </c>
      <c r="C3" s="402" t="s">
        <v>123</v>
      </c>
      <c r="D3" s="110" t="s">
        <v>124</v>
      </c>
      <c r="E3" s="742" t="s">
        <v>125</v>
      </c>
      <c r="F3" s="921" t="s">
        <v>126</v>
      </c>
      <c r="G3" s="923" t="s">
        <v>37</v>
      </c>
    </row>
    <row r="4" spans="1:7" ht="15.75" customHeight="1" x14ac:dyDescent="0.15">
      <c r="A4" s="918"/>
      <c r="B4" s="920"/>
      <c r="C4" s="111" t="s">
        <v>127</v>
      </c>
      <c r="D4" s="403" t="s">
        <v>128</v>
      </c>
      <c r="E4" s="804"/>
      <c r="F4" s="922"/>
      <c r="G4" s="924"/>
    </row>
    <row r="5" spans="1:7" ht="15.75" customHeight="1" x14ac:dyDescent="0.15">
      <c r="A5" s="404" t="s">
        <v>119</v>
      </c>
      <c r="B5" s="261">
        <v>37781825</v>
      </c>
      <c r="C5" s="245">
        <v>23711027</v>
      </c>
      <c r="D5" s="95">
        <v>1527733</v>
      </c>
      <c r="E5" s="95">
        <v>585323</v>
      </c>
      <c r="F5" s="95">
        <v>8194843</v>
      </c>
      <c r="G5" s="101">
        <v>3762899</v>
      </c>
    </row>
    <row r="6" spans="1:7" ht="15.75" customHeight="1" x14ac:dyDescent="0.15">
      <c r="A6" s="259" t="s">
        <v>129</v>
      </c>
      <c r="B6" s="290">
        <v>30126837</v>
      </c>
      <c r="C6" s="95">
        <v>20730093</v>
      </c>
      <c r="D6" s="95">
        <v>582941</v>
      </c>
      <c r="E6" s="95">
        <v>493625</v>
      </c>
      <c r="F6" s="95">
        <v>4690022</v>
      </c>
      <c r="G6" s="101">
        <v>3630156</v>
      </c>
    </row>
    <row r="7" spans="1:7" ht="15.75" customHeight="1" x14ac:dyDescent="0.15">
      <c r="A7" s="259" t="s">
        <v>130</v>
      </c>
      <c r="B7" s="290">
        <v>4876398</v>
      </c>
      <c r="C7" s="95">
        <v>2338008</v>
      </c>
      <c r="D7" s="95">
        <v>929715</v>
      </c>
      <c r="E7" s="95">
        <v>51423</v>
      </c>
      <c r="F7" s="95">
        <v>1557252</v>
      </c>
      <c r="G7" s="101">
        <v>0</v>
      </c>
    </row>
    <row r="8" spans="1:7" ht="15.75" customHeight="1" x14ac:dyDescent="0.15">
      <c r="A8" s="259" t="s">
        <v>131</v>
      </c>
      <c r="B8" s="290">
        <v>212865</v>
      </c>
      <c r="C8" s="95">
        <v>128858</v>
      </c>
      <c r="D8" s="95">
        <v>0</v>
      </c>
      <c r="E8" s="95">
        <v>0</v>
      </c>
      <c r="F8" s="95">
        <v>84007</v>
      </c>
      <c r="G8" s="101">
        <v>0</v>
      </c>
    </row>
    <row r="9" spans="1:7" ht="15.75" customHeight="1" x14ac:dyDescent="0.15">
      <c r="A9" s="349" t="s">
        <v>121</v>
      </c>
      <c r="B9" s="290">
        <v>0</v>
      </c>
      <c r="C9" s="95">
        <v>0</v>
      </c>
      <c r="D9" s="95">
        <v>0</v>
      </c>
      <c r="E9" s="95">
        <v>0</v>
      </c>
      <c r="F9" s="95">
        <v>0</v>
      </c>
      <c r="G9" s="101">
        <v>0</v>
      </c>
    </row>
    <row r="10" spans="1:7" ht="15.75" customHeight="1" x14ac:dyDescent="0.15">
      <c r="A10" s="260" t="s">
        <v>132</v>
      </c>
      <c r="B10" s="291">
        <v>2565725</v>
      </c>
      <c r="C10" s="107">
        <v>514068</v>
      </c>
      <c r="D10" s="107">
        <v>15077</v>
      </c>
      <c r="E10" s="107">
        <v>40275</v>
      </c>
      <c r="F10" s="107">
        <v>1863562</v>
      </c>
      <c r="G10" s="680">
        <v>132743</v>
      </c>
    </row>
    <row r="11" spans="1:7" ht="13.5" customHeight="1" x14ac:dyDescent="0.15">
      <c r="A11" s="69"/>
      <c r="B11" s="112"/>
      <c r="C11" s="112"/>
      <c r="D11" s="112"/>
      <c r="E11" s="112"/>
      <c r="F11" s="112"/>
      <c r="G11" s="71" t="s">
        <v>316</v>
      </c>
    </row>
    <row r="12" spans="1:7" x14ac:dyDescent="0.15">
      <c r="A12" s="6"/>
      <c r="B12" s="6"/>
      <c r="C12" s="6"/>
      <c r="D12" s="6"/>
      <c r="E12" s="6"/>
      <c r="F12" s="6"/>
      <c r="G12" s="113"/>
    </row>
    <row r="13" spans="1:7" x14ac:dyDescent="0.15">
      <c r="A13" s="6"/>
      <c r="B13" s="114"/>
      <c r="C13" s="114"/>
      <c r="D13" s="114"/>
      <c r="E13" s="114"/>
      <c r="F13" s="114"/>
      <c r="G13" s="114"/>
    </row>
  </sheetData>
  <mergeCells count="7">
    <mergeCell ref="A1:G1"/>
    <mergeCell ref="E2:G2"/>
    <mergeCell ref="A3:A4"/>
    <mergeCell ref="B3:B4"/>
    <mergeCell ref="E3:E4"/>
    <mergeCell ref="F3:F4"/>
    <mergeCell ref="G3:G4"/>
  </mergeCells>
  <phoneticPr fontId="4"/>
  <pageMargins left="0.78740157480314965" right="0.2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showGridLines="0" view="pageBreakPreview" zoomScaleNormal="100" zoomScaleSheetLayoutView="100" workbookViewId="0">
      <selection activeCell="K120" sqref="A64:K120"/>
    </sheetView>
  </sheetViews>
  <sheetFormatPr defaultRowHeight="13.5" x14ac:dyDescent="0.15"/>
  <cols>
    <col min="1" max="1" width="11.25" style="7" customWidth="1"/>
    <col min="2" max="7" width="7.125" style="7" customWidth="1"/>
    <col min="8" max="11" width="8.875" style="7" customWidth="1"/>
    <col min="12" max="16384" width="9" style="7"/>
  </cols>
  <sheetData>
    <row r="1" spans="1:11" s="277" customFormat="1" ht="21" x14ac:dyDescent="0.15">
      <c r="A1" s="731" t="s">
        <v>319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</row>
    <row r="2" spans="1:11" s="277" customFormat="1" x14ac:dyDescent="0.15">
      <c r="A2" s="3"/>
      <c r="B2" s="4"/>
      <c r="C2" s="4"/>
      <c r="D2" s="4"/>
      <c r="E2" s="4"/>
      <c r="F2" s="4"/>
      <c r="G2" s="4"/>
      <c r="H2" s="4"/>
      <c r="I2" s="4"/>
      <c r="K2" s="268" t="s">
        <v>848</v>
      </c>
    </row>
    <row r="3" spans="1:11" s="277" customFormat="1" ht="20.100000000000001" customHeight="1" x14ac:dyDescent="0.15">
      <c r="A3" s="733"/>
      <c r="B3" s="270" t="s">
        <v>320</v>
      </c>
      <c r="C3" s="266" t="s">
        <v>321</v>
      </c>
      <c r="D3" s="734" t="s">
        <v>322</v>
      </c>
      <c r="E3" s="734"/>
      <c r="F3" s="734" t="s">
        <v>323</v>
      </c>
      <c r="G3" s="734"/>
      <c r="H3" s="266" t="s">
        <v>324</v>
      </c>
      <c r="I3" s="266" t="s">
        <v>325</v>
      </c>
      <c r="J3" s="266" t="s">
        <v>326</v>
      </c>
      <c r="K3" s="274" t="s">
        <v>327</v>
      </c>
    </row>
    <row r="4" spans="1:11" s="277" customFormat="1" ht="20.100000000000001" customHeight="1" x14ac:dyDescent="0.15">
      <c r="A4" s="733"/>
      <c r="B4" s="271" t="s">
        <v>328</v>
      </c>
      <c r="C4" s="272" t="s">
        <v>329</v>
      </c>
      <c r="D4" s="272" t="s">
        <v>330</v>
      </c>
      <c r="E4" s="272" t="s">
        <v>331</v>
      </c>
      <c r="F4" s="272" t="s">
        <v>330</v>
      </c>
      <c r="G4" s="272" t="s">
        <v>331</v>
      </c>
      <c r="H4" s="272" t="s">
        <v>332</v>
      </c>
      <c r="I4" s="272" t="s">
        <v>333</v>
      </c>
      <c r="J4" s="272" t="s">
        <v>334</v>
      </c>
      <c r="K4" s="275" t="s">
        <v>334</v>
      </c>
    </row>
    <row r="5" spans="1:11" s="277" customFormat="1" ht="20.100000000000001" customHeight="1" x14ac:dyDescent="0.15">
      <c r="A5" s="5" t="s">
        <v>164</v>
      </c>
      <c r="B5" s="10">
        <v>26</v>
      </c>
      <c r="C5" s="11">
        <v>25</v>
      </c>
      <c r="D5" s="10">
        <v>4</v>
      </c>
      <c r="E5" s="11">
        <v>44</v>
      </c>
      <c r="F5" s="11">
        <v>4</v>
      </c>
      <c r="G5" s="11">
        <v>4</v>
      </c>
      <c r="H5" s="11">
        <v>48</v>
      </c>
      <c r="I5" s="11">
        <v>26</v>
      </c>
      <c r="J5" s="11">
        <v>19</v>
      </c>
      <c r="K5" s="13">
        <v>4</v>
      </c>
    </row>
    <row r="6" spans="1:11" s="277" customFormat="1" ht="20.100000000000001" customHeight="1" x14ac:dyDescent="0.15">
      <c r="A6" s="5" t="s">
        <v>196</v>
      </c>
      <c r="B6" s="10">
        <v>26</v>
      </c>
      <c r="C6" s="11">
        <v>26</v>
      </c>
      <c r="D6" s="10">
        <v>4</v>
      </c>
      <c r="E6" s="11">
        <v>39</v>
      </c>
      <c r="F6" s="11">
        <v>5</v>
      </c>
      <c r="G6" s="11">
        <v>5</v>
      </c>
      <c r="H6" s="11">
        <v>40</v>
      </c>
      <c r="I6" s="11">
        <v>9</v>
      </c>
      <c r="J6" s="11">
        <v>23</v>
      </c>
      <c r="K6" s="13">
        <v>1</v>
      </c>
    </row>
    <row r="7" spans="1:11" s="277" customFormat="1" ht="20.100000000000001" customHeight="1" x14ac:dyDescent="0.15">
      <c r="A7" s="5" t="s">
        <v>279</v>
      </c>
      <c r="B7" s="10">
        <v>26</v>
      </c>
      <c r="C7" s="11">
        <v>26</v>
      </c>
      <c r="D7" s="10">
        <v>4</v>
      </c>
      <c r="E7" s="11">
        <v>40</v>
      </c>
      <c r="F7" s="11">
        <v>1</v>
      </c>
      <c r="G7" s="11">
        <v>1</v>
      </c>
      <c r="H7" s="11">
        <v>46</v>
      </c>
      <c r="I7" s="11">
        <v>19</v>
      </c>
      <c r="J7" s="11">
        <v>22</v>
      </c>
      <c r="K7" s="13">
        <v>6</v>
      </c>
    </row>
    <row r="8" spans="1:11" s="351" customFormat="1" ht="20.100000000000001" customHeight="1" x14ac:dyDescent="0.15">
      <c r="A8" s="5" t="s">
        <v>299</v>
      </c>
      <c r="B8" s="10">
        <v>26</v>
      </c>
      <c r="C8" s="11">
        <v>25</v>
      </c>
      <c r="D8" s="10">
        <v>4</v>
      </c>
      <c r="E8" s="11">
        <v>39</v>
      </c>
      <c r="F8" s="11">
        <v>3</v>
      </c>
      <c r="G8" s="11">
        <v>3</v>
      </c>
      <c r="H8" s="11">
        <v>44</v>
      </c>
      <c r="I8" s="11">
        <v>14</v>
      </c>
      <c r="J8" s="11">
        <v>18</v>
      </c>
      <c r="K8" s="13">
        <v>6</v>
      </c>
    </row>
    <row r="9" spans="1:11" s="277" customFormat="1" ht="20.100000000000001" customHeight="1" x14ac:dyDescent="0.15">
      <c r="A9" s="279" t="s">
        <v>335</v>
      </c>
      <c r="B9" s="605">
        <v>26</v>
      </c>
      <c r="C9" s="606">
        <v>25</v>
      </c>
      <c r="D9" s="605">
        <v>4</v>
      </c>
      <c r="E9" s="606">
        <v>41</v>
      </c>
      <c r="F9" s="606">
        <v>6</v>
      </c>
      <c r="G9" s="606">
        <v>6</v>
      </c>
      <c r="H9" s="606">
        <v>47</v>
      </c>
      <c r="I9" s="606">
        <v>35</v>
      </c>
      <c r="J9" s="606">
        <v>29</v>
      </c>
      <c r="K9" s="607">
        <v>7</v>
      </c>
    </row>
    <row r="10" spans="1:11" s="277" customFormat="1" x14ac:dyDescent="0.15">
      <c r="A10" s="3"/>
      <c r="B10" s="240"/>
      <c r="C10" s="4"/>
      <c r="D10" s="4"/>
      <c r="E10" s="4"/>
      <c r="F10" s="4"/>
      <c r="G10" s="4"/>
      <c r="H10" s="4"/>
      <c r="I10" s="4"/>
      <c r="J10" s="735" t="s">
        <v>336</v>
      </c>
      <c r="K10" s="735"/>
    </row>
    <row r="11" spans="1:1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3.5" customHeight="1" x14ac:dyDescent="0.15"/>
    <row r="15" spans="1:11" ht="13.5" customHeight="1" x14ac:dyDescent="0.15"/>
    <row r="17" ht="13.5" customHeight="1" x14ac:dyDescent="0.15"/>
  </sheetData>
  <mergeCells count="5">
    <mergeCell ref="A1:K1"/>
    <mergeCell ref="A3:A4"/>
    <mergeCell ref="D3:E3"/>
    <mergeCell ref="F3:G3"/>
    <mergeCell ref="J10:K10"/>
  </mergeCells>
  <phoneticPr fontId="4"/>
  <pageMargins left="0.75" right="0.54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26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4.875" style="7" customWidth="1"/>
    <col min="2" max="2" width="7.625" style="7" customWidth="1"/>
    <col min="3" max="7" width="13.5" style="7" customWidth="1"/>
    <col min="8" max="10" width="9" style="7"/>
    <col min="11" max="11" width="9.5" style="7" bestFit="1" customWidth="1"/>
    <col min="12" max="16384" width="9" style="7"/>
  </cols>
  <sheetData>
    <row r="1" spans="1:13" ht="21" x14ac:dyDescent="0.15">
      <c r="A1" s="731" t="s">
        <v>833</v>
      </c>
      <c r="B1" s="731"/>
      <c r="C1" s="731"/>
      <c r="D1" s="731"/>
      <c r="E1" s="731"/>
      <c r="F1" s="731"/>
      <c r="G1" s="731"/>
    </row>
    <row r="2" spans="1:13" x14ac:dyDescent="0.15">
      <c r="A2" s="6"/>
      <c r="B2" s="6"/>
      <c r="C2" s="6"/>
      <c r="D2" s="6"/>
      <c r="E2" s="6"/>
      <c r="F2" s="6"/>
      <c r="G2" s="113" t="s">
        <v>278</v>
      </c>
    </row>
    <row r="3" spans="1:13" ht="15" customHeight="1" x14ac:dyDescent="0.15">
      <c r="A3" s="930"/>
      <c r="B3" s="931"/>
      <c r="C3" s="934" t="s">
        <v>165</v>
      </c>
      <c r="D3" s="936" t="s">
        <v>219</v>
      </c>
      <c r="E3" s="936" t="s">
        <v>281</v>
      </c>
      <c r="F3" s="936" t="s">
        <v>301</v>
      </c>
      <c r="G3" s="938" t="s">
        <v>306</v>
      </c>
    </row>
    <row r="4" spans="1:13" ht="15" customHeight="1" x14ac:dyDescent="0.15">
      <c r="A4" s="932"/>
      <c r="B4" s="933"/>
      <c r="C4" s="935"/>
      <c r="D4" s="937"/>
      <c r="E4" s="937"/>
      <c r="F4" s="937"/>
      <c r="G4" s="939"/>
    </row>
    <row r="5" spans="1:13" s="277" customFormat="1" ht="15" customHeight="1" x14ac:dyDescent="0.15">
      <c r="A5" s="926" t="s">
        <v>133</v>
      </c>
      <c r="B5" s="927"/>
      <c r="C5" s="96">
        <v>1129945</v>
      </c>
      <c r="D5" s="96">
        <v>1147139.72</v>
      </c>
      <c r="E5" s="245">
        <v>1154428</v>
      </c>
      <c r="F5" s="95">
        <v>1161300</v>
      </c>
      <c r="G5" s="463">
        <v>1175758</v>
      </c>
    </row>
    <row r="6" spans="1:13" s="277" customFormat="1" ht="15" customHeight="1" x14ac:dyDescent="0.15">
      <c r="A6" s="793" t="s">
        <v>134</v>
      </c>
      <c r="B6" s="795"/>
      <c r="C6" s="96">
        <v>229081</v>
      </c>
      <c r="D6" s="96">
        <v>225948.68</v>
      </c>
      <c r="E6" s="95">
        <v>224676</v>
      </c>
      <c r="F6" s="95">
        <v>237234</v>
      </c>
      <c r="G6" s="464">
        <v>235034</v>
      </c>
    </row>
    <row r="7" spans="1:13" s="277" customFormat="1" ht="15" customHeight="1" x14ac:dyDescent="0.15">
      <c r="A7" s="793" t="s">
        <v>135</v>
      </c>
      <c r="B7" s="795"/>
      <c r="C7" s="96">
        <v>12356</v>
      </c>
      <c r="D7" s="96">
        <v>12356</v>
      </c>
      <c r="E7" s="95">
        <v>12356</v>
      </c>
      <c r="F7" s="95">
        <v>12356</v>
      </c>
      <c r="G7" s="464">
        <v>12356</v>
      </c>
    </row>
    <row r="8" spans="1:13" s="277" customFormat="1" ht="27" customHeight="1" x14ac:dyDescent="0.15">
      <c r="A8" s="928" t="s">
        <v>136</v>
      </c>
      <c r="B8" s="929"/>
      <c r="C8" s="96">
        <v>387192</v>
      </c>
      <c r="D8" s="96">
        <v>387192</v>
      </c>
      <c r="E8" s="95">
        <v>387192</v>
      </c>
      <c r="F8" s="95">
        <v>387192</v>
      </c>
      <c r="G8" s="464">
        <v>387192</v>
      </c>
      <c r="K8" s="418"/>
      <c r="L8" s="418"/>
      <c r="M8" s="461"/>
    </row>
    <row r="9" spans="1:13" s="277" customFormat="1" ht="15" customHeight="1" x14ac:dyDescent="0.15">
      <c r="A9" s="793" t="s">
        <v>137</v>
      </c>
      <c r="B9" s="795"/>
      <c r="C9" s="96">
        <v>549</v>
      </c>
      <c r="D9" s="96">
        <v>506</v>
      </c>
      <c r="E9" s="95">
        <v>502</v>
      </c>
      <c r="F9" s="95">
        <v>502</v>
      </c>
      <c r="G9" s="464">
        <v>499</v>
      </c>
    </row>
    <row r="10" spans="1:13" s="277" customFormat="1" ht="15" customHeight="1" x14ac:dyDescent="0.15">
      <c r="A10" s="793" t="s">
        <v>138</v>
      </c>
      <c r="B10" s="795"/>
      <c r="C10" s="96">
        <v>607954</v>
      </c>
      <c r="D10" s="96">
        <v>570753</v>
      </c>
      <c r="E10" s="95">
        <v>577374</v>
      </c>
      <c r="F10" s="95">
        <v>580722</v>
      </c>
      <c r="G10" s="464">
        <v>572835</v>
      </c>
    </row>
    <row r="11" spans="1:13" s="277" customFormat="1" ht="15" customHeight="1" x14ac:dyDescent="0.15">
      <c r="A11" s="793" t="s">
        <v>139</v>
      </c>
      <c r="B11" s="795"/>
      <c r="C11" s="96">
        <v>8807538</v>
      </c>
      <c r="D11" s="96">
        <v>9114549</v>
      </c>
      <c r="E11" s="95">
        <v>8796786</v>
      </c>
      <c r="F11" s="95">
        <v>8694867</v>
      </c>
      <c r="G11" s="464">
        <v>8676319</v>
      </c>
    </row>
    <row r="12" spans="1:13" s="277" customFormat="1" ht="15" customHeight="1" x14ac:dyDescent="0.15">
      <c r="A12" s="925" t="s">
        <v>140</v>
      </c>
      <c r="B12" s="786"/>
      <c r="C12" s="108">
        <v>35000</v>
      </c>
      <c r="D12" s="108">
        <v>15000</v>
      </c>
      <c r="E12" s="107">
        <v>15000</v>
      </c>
      <c r="F12" s="107">
        <v>15000</v>
      </c>
      <c r="G12" s="465">
        <v>15000</v>
      </c>
    </row>
    <row r="13" spans="1:13" x14ac:dyDescent="0.15">
      <c r="A13" s="69" t="s">
        <v>862</v>
      </c>
      <c r="B13" s="6"/>
      <c r="C13" s="113"/>
      <c r="D13" s="113"/>
      <c r="E13" s="113"/>
      <c r="F13" s="113"/>
      <c r="G13" s="113" t="s">
        <v>141</v>
      </c>
      <c r="J13" s="461"/>
      <c r="K13" s="461"/>
    </row>
    <row r="14" spans="1:13" x14ac:dyDescent="0.15">
      <c r="A14" s="17"/>
      <c r="B14" s="6"/>
      <c r="C14" s="6"/>
      <c r="D14" s="6"/>
      <c r="E14" s="6"/>
      <c r="F14" s="6"/>
      <c r="G14" s="6"/>
      <c r="J14" s="461"/>
      <c r="K14" s="461"/>
    </row>
    <row r="15" spans="1:13" x14ac:dyDescent="0.15">
      <c r="A15" s="269"/>
      <c r="J15" s="461"/>
      <c r="K15" s="461"/>
    </row>
    <row r="16" spans="1:13" x14ac:dyDescent="0.15">
      <c r="J16" s="461"/>
      <c r="K16" s="461"/>
    </row>
    <row r="17" spans="10:10" x14ac:dyDescent="0.15">
      <c r="J17" s="461"/>
    </row>
    <row r="18" spans="10:10" x14ac:dyDescent="0.15">
      <c r="J18" s="461"/>
    </row>
    <row r="19" spans="10:10" x14ac:dyDescent="0.15">
      <c r="J19" s="461"/>
    </row>
    <row r="20" spans="10:10" x14ac:dyDescent="0.15">
      <c r="J20" s="461"/>
    </row>
    <row r="21" spans="10:10" x14ac:dyDescent="0.15">
      <c r="J21" s="461"/>
    </row>
    <row r="22" spans="10:10" x14ac:dyDescent="0.15">
      <c r="J22" s="461"/>
    </row>
    <row r="23" spans="10:10" x14ac:dyDescent="0.15">
      <c r="J23" s="461"/>
    </row>
    <row r="24" spans="10:10" x14ac:dyDescent="0.15">
      <c r="J24" s="461"/>
    </row>
    <row r="25" spans="10:10" x14ac:dyDescent="0.15">
      <c r="J25" s="461"/>
    </row>
    <row r="26" spans="10:10" x14ac:dyDescent="0.15">
      <c r="J26" s="461"/>
    </row>
  </sheetData>
  <mergeCells count="15">
    <mergeCell ref="A1:G1"/>
    <mergeCell ref="A3:B4"/>
    <mergeCell ref="C3:C4"/>
    <mergeCell ref="D3:D4"/>
    <mergeCell ref="E3:E4"/>
    <mergeCell ref="G3:G4"/>
    <mergeCell ref="F3:F4"/>
    <mergeCell ref="A10:B10"/>
    <mergeCell ref="A11:B11"/>
    <mergeCell ref="A12:B12"/>
    <mergeCell ref="A5:B5"/>
    <mergeCell ref="A6:B6"/>
    <mergeCell ref="A7:B7"/>
    <mergeCell ref="A8:B8"/>
    <mergeCell ref="A9:B9"/>
  </mergeCells>
  <phoneticPr fontId="4"/>
  <pageMargins left="0.78740157480314965" right="0.1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16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5" style="7" customWidth="1"/>
    <col min="2" max="2" width="16.375" style="7" customWidth="1"/>
    <col min="3" max="3" width="4" style="7" customWidth="1"/>
    <col min="4" max="7" width="15.625" style="7" customWidth="1"/>
    <col min="8" max="16384" width="9" style="7"/>
  </cols>
  <sheetData>
    <row r="1" spans="1:9" ht="21" x14ac:dyDescent="0.15">
      <c r="A1" s="731" t="s">
        <v>834</v>
      </c>
      <c r="B1" s="731"/>
      <c r="C1" s="731"/>
      <c r="D1" s="731"/>
      <c r="E1" s="731"/>
      <c r="F1" s="731"/>
      <c r="G1" s="731"/>
    </row>
    <row r="2" spans="1:9" x14ac:dyDescent="0.15">
      <c r="A2" s="6"/>
      <c r="B2" s="6"/>
      <c r="C2" s="6"/>
      <c r="D2" s="6"/>
      <c r="E2" s="6"/>
      <c r="F2" s="6"/>
      <c r="G2" s="113" t="s">
        <v>528</v>
      </c>
    </row>
    <row r="3" spans="1:9" ht="12.75" customHeight="1" x14ac:dyDescent="0.15">
      <c r="A3" s="805" t="s">
        <v>507</v>
      </c>
      <c r="B3" s="806"/>
      <c r="C3" s="807"/>
      <c r="D3" s="940" t="s">
        <v>569</v>
      </c>
      <c r="E3" s="936" t="s">
        <v>150</v>
      </c>
      <c r="F3" s="936" t="s">
        <v>570</v>
      </c>
      <c r="G3" s="943" t="s">
        <v>571</v>
      </c>
    </row>
    <row r="4" spans="1:9" ht="27" customHeight="1" x14ac:dyDescent="0.15">
      <c r="A4" s="808"/>
      <c r="B4" s="809"/>
      <c r="C4" s="810"/>
      <c r="D4" s="941"/>
      <c r="E4" s="937"/>
      <c r="F4" s="937"/>
      <c r="G4" s="944"/>
    </row>
    <row r="5" spans="1:9" s="118" customFormat="1" ht="20.25" customHeight="1" x14ac:dyDescent="0.15">
      <c r="A5" s="926" t="s">
        <v>165</v>
      </c>
      <c r="B5" s="942"/>
      <c r="C5" s="927"/>
      <c r="D5" s="116">
        <v>10381982</v>
      </c>
      <c r="E5" s="117">
        <v>10756673</v>
      </c>
      <c r="F5" s="378">
        <v>103.11462214009271</v>
      </c>
      <c r="G5" s="945"/>
    </row>
    <row r="6" spans="1:9" s="118" customFormat="1" ht="20.25" customHeight="1" x14ac:dyDescent="0.15">
      <c r="A6" s="793" t="s">
        <v>219</v>
      </c>
      <c r="B6" s="794"/>
      <c r="C6" s="795"/>
      <c r="D6" s="226">
        <v>10627266</v>
      </c>
      <c r="E6" s="117">
        <v>11007124</v>
      </c>
      <c r="F6" s="227">
        <v>102.32833144597777</v>
      </c>
      <c r="G6" s="946"/>
    </row>
    <row r="7" spans="1:9" s="118" customFormat="1" ht="20.25" customHeight="1" x14ac:dyDescent="0.15">
      <c r="A7" s="793" t="s">
        <v>281</v>
      </c>
      <c r="B7" s="794"/>
      <c r="C7" s="795"/>
      <c r="D7" s="226">
        <v>10986863</v>
      </c>
      <c r="E7" s="117">
        <v>11503247</v>
      </c>
      <c r="F7" s="246">
        <v>104.5</v>
      </c>
      <c r="G7" s="946"/>
    </row>
    <row r="8" spans="1:9" s="118" customFormat="1" ht="20.25" customHeight="1" x14ac:dyDescent="0.15">
      <c r="A8" s="787" t="s">
        <v>301</v>
      </c>
      <c r="B8" s="788"/>
      <c r="C8" s="789"/>
      <c r="D8" s="116">
        <v>11395765</v>
      </c>
      <c r="E8" s="119">
        <v>11777955</v>
      </c>
      <c r="F8" s="247">
        <v>102.38809094510447</v>
      </c>
      <c r="G8" s="947"/>
    </row>
    <row r="9" spans="1:9" s="118" customFormat="1" ht="20.25" customHeight="1" x14ac:dyDescent="0.15">
      <c r="A9" s="796" t="s">
        <v>508</v>
      </c>
      <c r="B9" s="797"/>
      <c r="C9" s="798"/>
      <c r="D9" s="120">
        <v>11558720</v>
      </c>
      <c r="E9" s="121">
        <v>11965570</v>
      </c>
      <c r="F9" s="122">
        <v>101.59293357802777</v>
      </c>
      <c r="G9" s="123">
        <v>99.999999999999986</v>
      </c>
    </row>
    <row r="10" spans="1:9" ht="20.25" customHeight="1" x14ac:dyDescent="0.15">
      <c r="A10" s="124">
        <v>1</v>
      </c>
      <c r="B10" s="794" t="s">
        <v>572</v>
      </c>
      <c r="C10" s="795"/>
      <c r="D10" s="682">
        <v>4935878</v>
      </c>
      <c r="E10" s="683">
        <v>5128298</v>
      </c>
      <c r="F10" s="948"/>
      <c r="G10" s="229">
        <v>42.858785665873</v>
      </c>
    </row>
    <row r="11" spans="1:9" ht="20.25" customHeight="1" x14ac:dyDescent="0.15">
      <c r="A11" s="124">
        <v>2</v>
      </c>
      <c r="B11" s="794" t="s">
        <v>573</v>
      </c>
      <c r="C11" s="795"/>
      <c r="D11" s="684">
        <v>5570052</v>
      </c>
      <c r="E11" s="685">
        <v>5759175</v>
      </c>
      <c r="F11" s="949"/>
      <c r="G11" s="230">
        <v>48.131221496343258</v>
      </c>
    </row>
    <row r="12" spans="1:9" ht="20.25" customHeight="1" x14ac:dyDescent="0.15">
      <c r="A12" s="124">
        <v>3</v>
      </c>
      <c r="B12" s="794" t="s">
        <v>574</v>
      </c>
      <c r="C12" s="795"/>
      <c r="D12" s="684">
        <v>327371</v>
      </c>
      <c r="E12" s="685">
        <v>347516</v>
      </c>
      <c r="F12" s="949"/>
      <c r="G12" s="230">
        <v>2.9042995862294902</v>
      </c>
      <c r="I12" s="125"/>
    </row>
    <row r="13" spans="1:9" ht="20.25" customHeight="1" x14ac:dyDescent="0.15">
      <c r="A13" s="124">
        <v>4</v>
      </c>
      <c r="B13" s="794" t="s">
        <v>575</v>
      </c>
      <c r="C13" s="795"/>
      <c r="D13" s="684">
        <v>722905</v>
      </c>
      <c r="E13" s="685">
        <v>727860</v>
      </c>
      <c r="F13" s="949"/>
      <c r="G13" s="230">
        <v>6.0829530059997143</v>
      </c>
    </row>
    <row r="14" spans="1:9" ht="20.25" customHeight="1" x14ac:dyDescent="0.15">
      <c r="A14" s="124">
        <v>5</v>
      </c>
      <c r="B14" s="794" t="s">
        <v>576</v>
      </c>
      <c r="C14" s="795"/>
      <c r="D14" s="684">
        <v>1</v>
      </c>
      <c r="E14" s="685">
        <v>0</v>
      </c>
      <c r="F14" s="949"/>
      <c r="G14" s="230">
        <v>0</v>
      </c>
    </row>
    <row r="15" spans="1:9" ht="20.25" customHeight="1" x14ac:dyDescent="0.15">
      <c r="A15" s="115">
        <v>6</v>
      </c>
      <c r="B15" s="785" t="s">
        <v>577</v>
      </c>
      <c r="C15" s="786"/>
      <c r="D15" s="686">
        <v>2513</v>
      </c>
      <c r="E15" s="687">
        <v>2721</v>
      </c>
      <c r="F15" s="950"/>
      <c r="G15" s="231">
        <v>2.2740245554536891E-2</v>
      </c>
    </row>
    <row r="16" spans="1:9" x14ac:dyDescent="0.15">
      <c r="A16" s="6"/>
      <c r="B16" s="6"/>
      <c r="C16" s="6"/>
      <c r="D16" s="126"/>
      <c r="E16" s="126"/>
      <c r="F16" s="6"/>
      <c r="G16" s="71" t="s">
        <v>33</v>
      </c>
    </row>
  </sheetData>
  <mergeCells count="19">
    <mergeCell ref="A9:C9"/>
    <mergeCell ref="B10:C10"/>
    <mergeCell ref="F10:F15"/>
    <mergeCell ref="B11:C11"/>
    <mergeCell ref="B12:C12"/>
    <mergeCell ref="B13:C13"/>
    <mergeCell ref="B14:C14"/>
    <mergeCell ref="B15:C15"/>
    <mergeCell ref="A7:C7"/>
    <mergeCell ref="A3:C4"/>
    <mergeCell ref="F3:F4"/>
    <mergeCell ref="G3:G4"/>
    <mergeCell ref="G5:G8"/>
    <mergeCell ref="A8:C8"/>
    <mergeCell ref="A1:G1"/>
    <mergeCell ref="D3:D4"/>
    <mergeCell ref="E3:E4"/>
    <mergeCell ref="A5:C5"/>
    <mergeCell ref="A6:C6"/>
  </mergeCells>
  <phoneticPr fontId="4"/>
  <pageMargins left="0.78740157480314965" right="0.1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51"/>
  <sheetViews>
    <sheetView showGridLines="0" view="pageBreakPreview" zoomScaleNormal="100" zoomScaleSheetLayoutView="100" workbookViewId="0">
      <selection sqref="A1:P1"/>
    </sheetView>
  </sheetViews>
  <sheetFormatPr defaultRowHeight="13.5" x14ac:dyDescent="0.15"/>
  <cols>
    <col min="1" max="1" width="8.125" style="7" customWidth="1"/>
    <col min="2" max="2" width="5.625" style="7" customWidth="1"/>
    <col min="3" max="16" width="5.25" style="7" customWidth="1"/>
    <col min="17" max="16384" width="9" style="7"/>
  </cols>
  <sheetData>
    <row r="1" spans="1:16" ht="21" x14ac:dyDescent="0.15">
      <c r="A1" s="731" t="s">
        <v>835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</row>
    <row r="2" spans="1:16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13" t="s">
        <v>619</v>
      </c>
    </row>
    <row r="3" spans="1:16" ht="14.25" customHeight="1" x14ac:dyDescent="0.15">
      <c r="A3" s="952"/>
      <c r="B3" s="953"/>
      <c r="C3" s="964" t="s">
        <v>34</v>
      </c>
      <c r="D3" s="967" t="s">
        <v>93</v>
      </c>
      <c r="E3" s="961" t="s">
        <v>94</v>
      </c>
      <c r="F3" s="961" t="s">
        <v>95</v>
      </c>
      <c r="G3" s="961" t="s">
        <v>96</v>
      </c>
      <c r="H3" s="961" t="s">
        <v>97</v>
      </c>
      <c r="I3" s="961" t="s">
        <v>98</v>
      </c>
      <c r="J3" s="961" t="s">
        <v>99</v>
      </c>
      <c r="K3" s="961" t="s">
        <v>100</v>
      </c>
      <c r="L3" s="961" t="s">
        <v>101</v>
      </c>
      <c r="M3" s="961" t="s">
        <v>102</v>
      </c>
      <c r="N3" s="961" t="s">
        <v>103</v>
      </c>
      <c r="O3" s="961" t="s">
        <v>104</v>
      </c>
      <c r="P3" s="958" t="s">
        <v>37</v>
      </c>
    </row>
    <row r="4" spans="1:16" ht="14.25" customHeight="1" x14ac:dyDescent="0.15">
      <c r="A4" s="954"/>
      <c r="B4" s="955"/>
      <c r="C4" s="965"/>
      <c r="D4" s="968"/>
      <c r="E4" s="962"/>
      <c r="F4" s="962"/>
      <c r="G4" s="962"/>
      <c r="H4" s="962"/>
      <c r="I4" s="962"/>
      <c r="J4" s="962"/>
      <c r="K4" s="962"/>
      <c r="L4" s="962"/>
      <c r="M4" s="962"/>
      <c r="N4" s="962"/>
      <c r="O4" s="962"/>
      <c r="P4" s="959"/>
    </row>
    <row r="5" spans="1:16" ht="14.25" customHeight="1" x14ac:dyDescent="0.15">
      <c r="A5" s="954"/>
      <c r="B5" s="955"/>
      <c r="C5" s="965"/>
      <c r="D5" s="968"/>
      <c r="E5" s="962"/>
      <c r="F5" s="962"/>
      <c r="G5" s="962"/>
      <c r="H5" s="962"/>
      <c r="I5" s="962"/>
      <c r="J5" s="962"/>
      <c r="K5" s="962"/>
      <c r="L5" s="962"/>
      <c r="M5" s="962"/>
      <c r="N5" s="962"/>
      <c r="O5" s="962"/>
      <c r="P5" s="959"/>
    </row>
    <row r="6" spans="1:16" ht="14.25" customHeight="1" x14ac:dyDescent="0.15">
      <c r="A6" s="954"/>
      <c r="B6" s="955"/>
      <c r="C6" s="965"/>
      <c r="D6" s="968"/>
      <c r="E6" s="962"/>
      <c r="F6" s="962"/>
      <c r="G6" s="962"/>
      <c r="H6" s="962"/>
      <c r="I6" s="962"/>
      <c r="J6" s="962"/>
      <c r="K6" s="962"/>
      <c r="L6" s="962"/>
      <c r="M6" s="962"/>
      <c r="N6" s="962"/>
      <c r="O6" s="962"/>
      <c r="P6" s="959"/>
    </row>
    <row r="7" spans="1:16" ht="14.25" customHeight="1" x14ac:dyDescent="0.15">
      <c r="A7" s="956"/>
      <c r="B7" s="957"/>
      <c r="C7" s="966"/>
      <c r="D7" s="969"/>
      <c r="E7" s="963"/>
      <c r="F7" s="963"/>
      <c r="G7" s="963"/>
      <c r="H7" s="963"/>
      <c r="I7" s="963"/>
      <c r="J7" s="963"/>
      <c r="K7" s="963"/>
      <c r="L7" s="963"/>
      <c r="M7" s="963"/>
      <c r="N7" s="963"/>
      <c r="O7" s="963"/>
      <c r="P7" s="960"/>
    </row>
    <row r="8" spans="1:16" s="277" customFormat="1" ht="16.5" customHeight="1" x14ac:dyDescent="0.15">
      <c r="A8" s="970" t="s">
        <v>165</v>
      </c>
      <c r="B8" s="938"/>
      <c r="C8" s="189">
        <v>449</v>
      </c>
      <c r="D8" s="11">
        <v>15</v>
      </c>
      <c r="E8" s="190">
        <v>54</v>
      </c>
      <c r="F8" s="190">
        <v>100</v>
      </c>
      <c r="G8" s="190">
        <v>85</v>
      </c>
      <c r="H8" s="190">
        <v>5</v>
      </c>
      <c r="I8" s="190">
        <v>44</v>
      </c>
      <c r="J8" s="190">
        <v>14</v>
      </c>
      <c r="K8" s="11">
        <v>46</v>
      </c>
      <c r="L8" s="190">
        <v>9</v>
      </c>
      <c r="M8" s="190">
        <v>25</v>
      </c>
      <c r="N8" s="190">
        <v>4</v>
      </c>
      <c r="O8" s="11">
        <v>1</v>
      </c>
      <c r="P8" s="191">
        <v>47</v>
      </c>
    </row>
    <row r="9" spans="1:16" s="277" customFormat="1" ht="16.5" customHeight="1" x14ac:dyDescent="0.15">
      <c r="A9" s="971" t="s">
        <v>219</v>
      </c>
      <c r="B9" s="972"/>
      <c r="C9" s="189">
        <v>461</v>
      </c>
      <c r="D9" s="11">
        <v>22</v>
      </c>
      <c r="E9" s="190">
        <v>52</v>
      </c>
      <c r="F9" s="190">
        <v>86</v>
      </c>
      <c r="G9" s="190">
        <v>86</v>
      </c>
      <c r="H9" s="190">
        <v>28</v>
      </c>
      <c r="I9" s="190">
        <v>23</v>
      </c>
      <c r="J9" s="190">
        <v>65</v>
      </c>
      <c r="K9" s="11">
        <v>10</v>
      </c>
      <c r="L9" s="190">
        <v>9</v>
      </c>
      <c r="M9" s="190">
        <v>20</v>
      </c>
      <c r="N9" s="190">
        <v>6</v>
      </c>
      <c r="O9" s="11">
        <v>7</v>
      </c>
      <c r="P9" s="191">
        <v>47</v>
      </c>
    </row>
    <row r="10" spans="1:16" s="277" customFormat="1" ht="17.25" customHeight="1" x14ac:dyDescent="0.15">
      <c r="A10" s="971" t="s">
        <v>281</v>
      </c>
      <c r="B10" s="972"/>
      <c r="C10" s="189">
        <v>442</v>
      </c>
      <c r="D10" s="11">
        <v>22</v>
      </c>
      <c r="E10" s="190">
        <v>51</v>
      </c>
      <c r="F10" s="190">
        <v>107</v>
      </c>
      <c r="G10" s="190">
        <v>70</v>
      </c>
      <c r="H10" s="190">
        <v>30</v>
      </c>
      <c r="I10" s="190">
        <v>32</v>
      </c>
      <c r="J10" s="190">
        <v>53</v>
      </c>
      <c r="K10" s="11">
        <v>19</v>
      </c>
      <c r="L10" s="190">
        <v>11</v>
      </c>
      <c r="M10" s="190">
        <v>25</v>
      </c>
      <c r="N10" s="190">
        <v>0</v>
      </c>
      <c r="O10" s="11">
        <v>0</v>
      </c>
      <c r="P10" s="191">
        <v>22</v>
      </c>
    </row>
    <row r="11" spans="1:16" s="369" customFormat="1" ht="17.25" customHeight="1" x14ac:dyDescent="0.15">
      <c r="A11" s="971" t="s">
        <v>284</v>
      </c>
      <c r="B11" s="972"/>
      <c r="C11" s="189">
        <v>412</v>
      </c>
      <c r="D11" s="11">
        <v>15</v>
      </c>
      <c r="E11" s="190">
        <v>37</v>
      </c>
      <c r="F11" s="190">
        <v>99</v>
      </c>
      <c r="G11" s="190">
        <v>72</v>
      </c>
      <c r="H11" s="190">
        <v>18</v>
      </c>
      <c r="I11" s="190">
        <v>39</v>
      </c>
      <c r="J11" s="190">
        <v>56</v>
      </c>
      <c r="K11" s="11">
        <v>0</v>
      </c>
      <c r="L11" s="190">
        <v>9</v>
      </c>
      <c r="M11" s="190">
        <v>11</v>
      </c>
      <c r="N11" s="190">
        <v>1</v>
      </c>
      <c r="O11" s="11">
        <v>0</v>
      </c>
      <c r="P11" s="191">
        <v>55</v>
      </c>
    </row>
    <row r="12" spans="1:16" s="277" customFormat="1" ht="17.25" customHeight="1" x14ac:dyDescent="0.15">
      <c r="A12" s="974" t="s">
        <v>306</v>
      </c>
      <c r="B12" s="939"/>
      <c r="C12" s="688">
        <v>414</v>
      </c>
      <c r="D12" s="606">
        <v>21</v>
      </c>
      <c r="E12" s="689">
        <v>29</v>
      </c>
      <c r="F12" s="689">
        <v>93</v>
      </c>
      <c r="G12" s="689">
        <v>62</v>
      </c>
      <c r="H12" s="689">
        <v>21</v>
      </c>
      <c r="I12" s="689">
        <v>31</v>
      </c>
      <c r="J12" s="689">
        <v>65</v>
      </c>
      <c r="K12" s="606">
        <v>4</v>
      </c>
      <c r="L12" s="689">
        <v>12</v>
      </c>
      <c r="M12" s="689">
        <v>22</v>
      </c>
      <c r="N12" s="689">
        <v>2</v>
      </c>
      <c r="O12" s="606">
        <v>1</v>
      </c>
      <c r="P12" s="690">
        <v>51</v>
      </c>
    </row>
    <row r="13" spans="1:16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999" t="s">
        <v>105</v>
      </c>
      <c r="O13" s="999"/>
      <c r="P13" s="999"/>
    </row>
    <row r="14" spans="1:16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74"/>
      <c r="O14" s="474"/>
      <c r="P14" s="474"/>
    </row>
    <row r="15" spans="1:16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76"/>
      <c r="N15" s="276"/>
      <c r="O15" s="276"/>
    </row>
    <row r="16" spans="1:16" x14ac:dyDescent="0.15">
      <c r="A16" s="269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</row>
    <row r="17" spans="1:18" ht="24.75" customHeight="1" x14ac:dyDescent="0.15">
      <c r="A17" s="731" t="s">
        <v>836</v>
      </c>
      <c r="B17" s="731"/>
      <c r="C17" s="731"/>
      <c r="D17" s="731"/>
      <c r="E17" s="731"/>
      <c r="F17" s="731"/>
      <c r="G17" s="731"/>
      <c r="H17" s="731"/>
      <c r="I17" s="731"/>
      <c r="J17" s="731"/>
      <c r="K17" s="731"/>
      <c r="L17" s="731"/>
      <c r="M17" s="731"/>
      <c r="N17" s="731"/>
      <c r="O17" s="731"/>
      <c r="P17" s="1000"/>
    </row>
    <row r="18" spans="1:18" x14ac:dyDescent="0.15">
      <c r="A18" s="250"/>
      <c r="B18" s="250"/>
      <c r="C18" s="251"/>
      <c r="D18" s="251"/>
      <c r="E18" s="251"/>
      <c r="F18" s="251"/>
      <c r="G18" s="251"/>
      <c r="H18" s="251"/>
      <c r="I18" s="251"/>
      <c r="J18" s="251"/>
      <c r="K18" s="251"/>
      <c r="M18" s="251"/>
      <c r="O18" s="193"/>
      <c r="P18" s="113" t="s">
        <v>619</v>
      </c>
    </row>
    <row r="19" spans="1:18" ht="15.75" customHeight="1" x14ac:dyDescent="0.15">
      <c r="A19" s="494"/>
      <c r="B19" s="495"/>
      <c r="C19" s="495"/>
      <c r="D19" s="495"/>
      <c r="E19" s="1001" t="s">
        <v>281</v>
      </c>
      <c r="F19" s="1002"/>
      <c r="G19" s="1002"/>
      <c r="H19" s="1002"/>
      <c r="I19" s="1003" t="s">
        <v>301</v>
      </c>
      <c r="J19" s="1002"/>
      <c r="K19" s="1002"/>
      <c r="L19" s="1004"/>
      <c r="M19" s="1002" t="s">
        <v>317</v>
      </c>
      <c r="N19" s="1002"/>
      <c r="O19" s="1002"/>
      <c r="P19" s="1005"/>
    </row>
    <row r="20" spans="1:18" ht="15.75" customHeight="1" x14ac:dyDescent="0.15">
      <c r="A20" s="496"/>
      <c r="B20" s="248"/>
      <c r="C20" s="248"/>
      <c r="D20" s="248"/>
      <c r="E20" s="974" t="s">
        <v>227</v>
      </c>
      <c r="F20" s="975"/>
      <c r="G20" s="976" t="s">
        <v>620</v>
      </c>
      <c r="H20" s="977"/>
      <c r="I20" s="978" t="s">
        <v>227</v>
      </c>
      <c r="J20" s="975"/>
      <c r="K20" s="976" t="s">
        <v>620</v>
      </c>
      <c r="L20" s="977"/>
      <c r="M20" s="975" t="s">
        <v>621</v>
      </c>
      <c r="N20" s="975"/>
      <c r="O20" s="976" t="s">
        <v>620</v>
      </c>
      <c r="P20" s="979"/>
    </row>
    <row r="21" spans="1:18" x14ac:dyDescent="0.15">
      <c r="A21" s="497" t="s">
        <v>193</v>
      </c>
      <c r="B21" s="498"/>
      <c r="C21" s="499"/>
      <c r="D21" s="500"/>
      <c r="E21" s="980">
        <v>156</v>
      </c>
      <c r="F21" s="981"/>
      <c r="G21" s="982">
        <v>33</v>
      </c>
      <c r="H21" s="983"/>
      <c r="I21" s="984">
        <v>235</v>
      </c>
      <c r="J21" s="985"/>
      <c r="K21" s="986">
        <v>79</v>
      </c>
      <c r="L21" s="987"/>
      <c r="M21" s="985">
        <v>260</v>
      </c>
      <c r="N21" s="985"/>
      <c r="O21" s="986">
        <v>25</v>
      </c>
      <c r="P21" s="988"/>
      <c r="Q21" s="951"/>
      <c r="R21" s="951"/>
    </row>
    <row r="22" spans="1:18" x14ac:dyDescent="0.15">
      <c r="A22" s="462" t="s">
        <v>176</v>
      </c>
      <c r="B22" s="501"/>
      <c r="C22" s="502"/>
      <c r="D22" s="503"/>
      <c r="E22" s="989">
        <v>68</v>
      </c>
      <c r="F22" s="990"/>
      <c r="G22" s="991">
        <v>26</v>
      </c>
      <c r="H22" s="992"/>
      <c r="I22" s="1006">
        <v>122</v>
      </c>
      <c r="J22" s="990"/>
      <c r="K22" s="995">
        <v>54</v>
      </c>
      <c r="L22" s="996"/>
      <c r="M22" s="994">
        <v>136</v>
      </c>
      <c r="N22" s="994"/>
      <c r="O22" s="997">
        <v>14</v>
      </c>
      <c r="P22" s="998"/>
      <c r="Q22" s="951"/>
      <c r="R22" s="951"/>
    </row>
    <row r="23" spans="1:18" x14ac:dyDescent="0.15">
      <c r="A23" s="263"/>
      <c r="B23" s="504" t="s">
        <v>166</v>
      </c>
      <c r="C23" s="505"/>
      <c r="D23" s="505"/>
      <c r="E23" s="989">
        <v>3</v>
      </c>
      <c r="F23" s="990"/>
      <c r="G23" s="991">
        <v>2</v>
      </c>
      <c r="H23" s="992"/>
      <c r="I23" s="993">
        <v>9</v>
      </c>
      <c r="J23" s="994"/>
      <c r="K23" s="995">
        <v>6</v>
      </c>
      <c r="L23" s="996"/>
      <c r="M23" s="994">
        <v>13</v>
      </c>
      <c r="N23" s="994"/>
      <c r="O23" s="997">
        <v>4</v>
      </c>
      <c r="P23" s="998"/>
      <c r="Q23" s="951"/>
      <c r="R23" s="951"/>
    </row>
    <row r="24" spans="1:18" x14ac:dyDescent="0.15">
      <c r="A24" s="506"/>
      <c r="B24" s="504" t="s">
        <v>167</v>
      </c>
      <c r="C24" s="505"/>
      <c r="D24" s="505"/>
      <c r="E24" s="989">
        <v>22</v>
      </c>
      <c r="F24" s="990"/>
      <c r="G24" s="991">
        <v>12</v>
      </c>
      <c r="H24" s="992"/>
      <c r="I24" s="993">
        <v>32</v>
      </c>
      <c r="J24" s="994"/>
      <c r="K24" s="995">
        <v>10</v>
      </c>
      <c r="L24" s="996"/>
      <c r="M24" s="994">
        <v>39</v>
      </c>
      <c r="N24" s="994"/>
      <c r="O24" s="997">
        <v>7</v>
      </c>
      <c r="P24" s="998"/>
      <c r="Q24" s="951"/>
      <c r="R24" s="951"/>
    </row>
    <row r="25" spans="1:18" x14ac:dyDescent="0.15">
      <c r="A25" s="506"/>
      <c r="B25" s="504" t="s">
        <v>168</v>
      </c>
      <c r="C25" s="505"/>
      <c r="D25" s="505"/>
      <c r="E25" s="989">
        <v>4</v>
      </c>
      <c r="F25" s="990"/>
      <c r="G25" s="991">
        <v>-3</v>
      </c>
      <c r="H25" s="992"/>
      <c r="I25" s="993">
        <v>9</v>
      </c>
      <c r="J25" s="994"/>
      <c r="K25" s="995">
        <v>5</v>
      </c>
      <c r="L25" s="996"/>
      <c r="M25" s="994">
        <v>7</v>
      </c>
      <c r="N25" s="994"/>
      <c r="O25" s="997">
        <v>-2</v>
      </c>
      <c r="P25" s="998"/>
      <c r="Q25" s="951"/>
      <c r="R25" s="951"/>
    </row>
    <row r="26" spans="1:18" x14ac:dyDescent="0.15">
      <c r="A26" s="506"/>
      <c r="B26" s="504" t="s">
        <v>169</v>
      </c>
      <c r="C26" s="505"/>
      <c r="D26" s="505"/>
      <c r="E26" s="989">
        <v>1</v>
      </c>
      <c r="F26" s="990"/>
      <c r="G26" s="991">
        <v>1</v>
      </c>
      <c r="H26" s="992"/>
      <c r="I26" s="993">
        <v>0</v>
      </c>
      <c r="J26" s="994"/>
      <c r="K26" s="995">
        <v>-1</v>
      </c>
      <c r="L26" s="996"/>
      <c r="M26" s="994">
        <v>5</v>
      </c>
      <c r="N26" s="994"/>
      <c r="O26" s="997">
        <v>5</v>
      </c>
      <c r="P26" s="998"/>
      <c r="Q26" s="951"/>
      <c r="R26" s="951"/>
    </row>
    <row r="27" spans="1:18" x14ac:dyDescent="0.15">
      <c r="A27" s="506"/>
      <c r="B27" s="504" t="s">
        <v>170</v>
      </c>
      <c r="C27" s="505"/>
      <c r="D27" s="505"/>
      <c r="E27" s="989">
        <v>6</v>
      </c>
      <c r="F27" s="990"/>
      <c r="G27" s="991">
        <v>0</v>
      </c>
      <c r="H27" s="992"/>
      <c r="I27" s="993">
        <v>7</v>
      </c>
      <c r="J27" s="994"/>
      <c r="K27" s="995">
        <v>1</v>
      </c>
      <c r="L27" s="996"/>
      <c r="M27" s="994">
        <v>8</v>
      </c>
      <c r="N27" s="994"/>
      <c r="O27" s="997">
        <v>1</v>
      </c>
      <c r="P27" s="998"/>
      <c r="Q27" s="951"/>
      <c r="R27" s="951"/>
    </row>
    <row r="28" spans="1:18" x14ac:dyDescent="0.15">
      <c r="A28" s="506"/>
      <c r="B28" s="504" t="s">
        <v>171</v>
      </c>
      <c r="C28" s="505"/>
      <c r="D28" s="505"/>
      <c r="E28" s="989">
        <v>9</v>
      </c>
      <c r="F28" s="990"/>
      <c r="G28" s="991">
        <v>3</v>
      </c>
      <c r="H28" s="992"/>
      <c r="I28" s="993">
        <v>21</v>
      </c>
      <c r="J28" s="994"/>
      <c r="K28" s="995">
        <v>12</v>
      </c>
      <c r="L28" s="996"/>
      <c r="M28" s="994">
        <v>26</v>
      </c>
      <c r="N28" s="994"/>
      <c r="O28" s="997">
        <v>5</v>
      </c>
      <c r="P28" s="998"/>
      <c r="Q28" s="951"/>
      <c r="R28" s="951"/>
    </row>
    <row r="29" spans="1:18" x14ac:dyDescent="0.15">
      <c r="A29" s="506"/>
      <c r="B29" s="504" t="s">
        <v>172</v>
      </c>
      <c r="C29" s="505"/>
      <c r="D29" s="505"/>
      <c r="E29" s="989">
        <v>4</v>
      </c>
      <c r="F29" s="990"/>
      <c r="G29" s="991">
        <v>-4</v>
      </c>
      <c r="H29" s="992"/>
      <c r="I29" s="993">
        <v>18</v>
      </c>
      <c r="J29" s="994"/>
      <c r="K29" s="995">
        <v>14</v>
      </c>
      <c r="L29" s="996"/>
      <c r="M29" s="994">
        <v>17</v>
      </c>
      <c r="N29" s="994"/>
      <c r="O29" s="997">
        <v>-1</v>
      </c>
      <c r="P29" s="998"/>
      <c r="Q29" s="951"/>
      <c r="R29" s="951"/>
    </row>
    <row r="30" spans="1:18" x14ac:dyDescent="0.15">
      <c r="A30" s="506"/>
      <c r="B30" s="504" t="s">
        <v>173</v>
      </c>
      <c r="C30" s="505"/>
      <c r="D30" s="505"/>
      <c r="E30" s="989">
        <v>5</v>
      </c>
      <c r="F30" s="990"/>
      <c r="G30" s="991">
        <v>2</v>
      </c>
      <c r="H30" s="992"/>
      <c r="I30" s="993">
        <v>12</v>
      </c>
      <c r="J30" s="994"/>
      <c r="K30" s="995">
        <v>7</v>
      </c>
      <c r="L30" s="996"/>
      <c r="M30" s="994">
        <v>12</v>
      </c>
      <c r="N30" s="994"/>
      <c r="O30" s="997">
        <v>0</v>
      </c>
      <c r="P30" s="998"/>
      <c r="Q30" s="951"/>
      <c r="R30" s="951"/>
    </row>
    <row r="31" spans="1:18" x14ac:dyDescent="0.15">
      <c r="A31" s="506"/>
      <c r="B31" s="504" t="s">
        <v>174</v>
      </c>
      <c r="C31" s="505"/>
      <c r="D31" s="505"/>
      <c r="E31" s="989">
        <v>14</v>
      </c>
      <c r="F31" s="990"/>
      <c r="G31" s="991">
        <v>13</v>
      </c>
      <c r="H31" s="992"/>
      <c r="I31" s="993">
        <v>14</v>
      </c>
      <c r="J31" s="994"/>
      <c r="K31" s="995">
        <v>0</v>
      </c>
      <c r="L31" s="996"/>
      <c r="M31" s="1007">
        <v>9</v>
      </c>
      <c r="N31" s="1007"/>
      <c r="O31" s="997">
        <v>-5</v>
      </c>
      <c r="P31" s="998"/>
      <c r="Q31" s="951"/>
      <c r="R31" s="951"/>
    </row>
    <row r="32" spans="1:18" x14ac:dyDescent="0.15">
      <c r="A32" s="507"/>
      <c r="B32" s="508" t="s">
        <v>175</v>
      </c>
      <c r="C32" s="505"/>
      <c r="D32" s="505"/>
      <c r="E32" s="989">
        <v>0</v>
      </c>
      <c r="F32" s="990"/>
      <c r="G32" s="991">
        <v>0</v>
      </c>
      <c r="H32" s="992"/>
      <c r="I32" s="1008">
        <v>0</v>
      </c>
      <c r="J32" s="1007"/>
      <c r="K32" s="995">
        <v>0</v>
      </c>
      <c r="L32" s="996"/>
      <c r="M32" s="994">
        <v>0</v>
      </c>
      <c r="N32" s="994"/>
      <c r="O32" s="997">
        <v>0</v>
      </c>
      <c r="P32" s="998"/>
      <c r="Q32" s="951"/>
      <c r="R32" s="951"/>
    </row>
    <row r="33" spans="1:18" x14ac:dyDescent="0.15">
      <c r="A33" s="462" t="s">
        <v>191</v>
      </c>
      <c r="B33" s="505"/>
      <c r="C33" s="505"/>
      <c r="D33" s="505"/>
      <c r="E33" s="989">
        <v>86</v>
      </c>
      <c r="F33" s="990"/>
      <c r="G33" s="991">
        <v>6</v>
      </c>
      <c r="H33" s="992"/>
      <c r="I33" s="1006">
        <v>109</v>
      </c>
      <c r="J33" s="990"/>
      <c r="K33" s="995">
        <v>23</v>
      </c>
      <c r="L33" s="996"/>
      <c r="M33" s="994">
        <v>124</v>
      </c>
      <c r="N33" s="994"/>
      <c r="O33" s="997">
        <v>15</v>
      </c>
      <c r="P33" s="998"/>
      <c r="Q33" s="951"/>
      <c r="R33" s="951"/>
    </row>
    <row r="34" spans="1:18" x14ac:dyDescent="0.15">
      <c r="A34" s="263"/>
      <c r="B34" s="508" t="s">
        <v>177</v>
      </c>
      <c r="C34" s="509"/>
      <c r="D34" s="505"/>
      <c r="E34" s="989">
        <v>0</v>
      </c>
      <c r="F34" s="990"/>
      <c r="G34" s="991">
        <v>0</v>
      </c>
      <c r="H34" s="992"/>
      <c r="I34" s="993">
        <v>0</v>
      </c>
      <c r="J34" s="994"/>
      <c r="K34" s="995">
        <v>0</v>
      </c>
      <c r="L34" s="996"/>
      <c r="M34" s="994">
        <v>0</v>
      </c>
      <c r="N34" s="994"/>
      <c r="O34" s="997">
        <v>0</v>
      </c>
      <c r="P34" s="998"/>
      <c r="Q34" s="951"/>
      <c r="R34" s="951"/>
    </row>
    <row r="35" spans="1:18" x14ac:dyDescent="0.15">
      <c r="A35" s="506"/>
      <c r="B35" s="1009" t="s">
        <v>178</v>
      </c>
      <c r="C35" s="1010"/>
      <c r="D35" s="1011"/>
      <c r="E35" s="989">
        <v>2</v>
      </c>
      <c r="F35" s="990"/>
      <c r="G35" s="991">
        <v>-1</v>
      </c>
      <c r="H35" s="992"/>
      <c r="I35" s="993">
        <v>10</v>
      </c>
      <c r="J35" s="994"/>
      <c r="K35" s="995">
        <v>8</v>
      </c>
      <c r="L35" s="996"/>
      <c r="M35" s="994">
        <v>2</v>
      </c>
      <c r="N35" s="994"/>
      <c r="O35" s="997">
        <v>-8</v>
      </c>
      <c r="P35" s="998"/>
      <c r="Q35" s="951"/>
      <c r="R35" s="951"/>
    </row>
    <row r="36" spans="1:18" x14ac:dyDescent="0.15">
      <c r="A36" s="506"/>
      <c r="B36" s="508" t="s">
        <v>179</v>
      </c>
      <c r="C36" s="509"/>
      <c r="D36" s="505"/>
      <c r="E36" s="989">
        <v>1</v>
      </c>
      <c r="F36" s="990"/>
      <c r="G36" s="991">
        <v>0</v>
      </c>
      <c r="H36" s="992"/>
      <c r="I36" s="993">
        <v>1</v>
      </c>
      <c r="J36" s="994"/>
      <c r="K36" s="995">
        <v>0</v>
      </c>
      <c r="L36" s="996"/>
      <c r="M36" s="994">
        <v>7</v>
      </c>
      <c r="N36" s="994"/>
      <c r="O36" s="997">
        <v>6</v>
      </c>
      <c r="P36" s="998"/>
      <c r="Q36" s="951"/>
      <c r="R36" s="951"/>
    </row>
    <row r="37" spans="1:18" x14ac:dyDescent="0.15">
      <c r="A37" s="506"/>
      <c r="B37" s="508" t="s">
        <v>180</v>
      </c>
      <c r="C37" s="509"/>
      <c r="D37" s="505"/>
      <c r="E37" s="989">
        <v>1</v>
      </c>
      <c r="F37" s="990"/>
      <c r="G37" s="991">
        <v>-1</v>
      </c>
      <c r="H37" s="992"/>
      <c r="I37" s="993">
        <v>2</v>
      </c>
      <c r="J37" s="994"/>
      <c r="K37" s="995">
        <v>1</v>
      </c>
      <c r="L37" s="996"/>
      <c r="M37" s="994">
        <v>0</v>
      </c>
      <c r="N37" s="994"/>
      <c r="O37" s="997">
        <v>-2</v>
      </c>
      <c r="P37" s="998"/>
      <c r="Q37" s="951"/>
      <c r="R37" s="951"/>
    </row>
    <row r="38" spans="1:18" x14ac:dyDescent="0.15">
      <c r="A38" s="506"/>
      <c r="B38" s="508" t="s">
        <v>181</v>
      </c>
      <c r="C38" s="509"/>
      <c r="D38" s="505"/>
      <c r="E38" s="989">
        <v>0</v>
      </c>
      <c r="F38" s="990"/>
      <c r="G38" s="991">
        <v>0</v>
      </c>
      <c r="H38" s="992"/>
      <c r="I38" s="993">
        <v>0</v>
      </c>
      <c r="J38" s="994"/>
      <c r="K38" s="995">
        <v>0</v>
      </c>
      <c r="L38" s="996"/>
      <c r="M38" s="994">
        <v>0</v>
      </c>
      <c r="N38" s="994"/>
      <c r="O38" s="997">
        <v>0</v>
      </c>
      <c r="P38" s="998"/>
      <c r="Q38" s="951"/>
      <c r="R38" s="951"/>
    </row>
    <row r="39" spans="1:18" x14ac:dyDescent="0.15">
      <c r="A39" s="506"/>
      <c r="B39" s="508" t="s">
        <v>182</v>
      </c>
      <c r="C39" s="509"/>
      <c r="D39" s="505"/>
      <c r="E39" s="989">
        <v>0</v>
      </c>
      <c r="F39" s="990"/>
      <c r="G39" s="991">
        <v>0</v>
      </c>
      <c r="H39" s="992"/>
      <c r="I39" s="993">
        <v>0</v>
      </c>
      <c r="J39" s="994"/>
      <c r="K39" s="995">
        <v>0</v>
      </c>
      <c r="L39" s="996"/>
      <c r="M39" s="994">
        <v>1</v>
      </c>
      <c r="N39" s="994"/>
      <c r="O39" s="997">
        <v>1</v>
      </c>
      <c r="P39" s="998"/>
      <c r="Q39" s="951"/>
      <c r="R39" s="951"/>
    </row>
    <row r="40" spans="1:18" x14ac:dyDescent="0.15">
      <c r="A40" s="506"/>
      <c r="B40" s="508" t="s">
        <v>183</v>
      </c>
      <c r="C40" s="509"/>
      <c r="D40" s="505"/>
      <c r="E40" s="989">
        <v>29</v>
      </c>
      <c r="F40" s="990"/>
      <c r="G40" s="991">
        <v>6</v>
      </c>
      <c r="H40" s="992"/>
      <c r="I40" s="993">
        <v>36</v>
      </c>
      <c r="J40" s="994"/>
      <c r="K40" s="995">
        <v>7</v>
      </c>
      <c r="L40" s="996"/>
      <c r="M40" s="994">
        <v>24</v>
      </c>
      <c r="N40" s="994"/>
      <c r="O40" s="997">
        <v>-12</v>
      </c>
      <c r="P40" s="998"/>
      <c r="Q40" s="951"/>
      <c r="R40" s="951"/>
    </row>
    <row r="41" spans="1:18" x14ac:dyDescent="0.15">
      <c r="A41" s="506"/>
      <c r="B41" s="508" t="s">
        <v>184</v>
      </c>
      <c r="C41" s="509"/>
      <c r="D41" s="505"/>
      <c r="E41" s="989">
        <v>42</v>
      </c>
      <c r="F41" s="990"/>
      <c r="G41" s="991">
        <v>2</v>
      </c>
      <c r="H41" s="992"/>
      <c r="I41" s="993">
        <v>29</v>
      </c>
      <c r="J41" s="994"/>
      <c r="K41" s="995">
        <v>-13</v>
      </c>
      <c r="L41" s="996"/>
      <c r="M41" s="994">
        <v>62</v>
      </c>
      <c r="N41" s="994"/>
      <c r="O41" s="997">
        <v>33</v>
      </c>
      <c r="P41" s="998"/>
      <c r="Q41" s="951"/>
      <c r="R41" s="951"/>
    </row>
    <row r="42" spans="1:18" x14ac:dyDescent="0.15">
      <c r="A42" s="506"/>
      <c r="B42" s="508" t="s">
        <v>185</v>
      </c>
      <c r="C42" s="509"/>
      <c r="D42" s="505"/>
      <c r="E42" s="989">
        <v>0</v>
      </c>
      <c r="F42" s="990"/>
      <c r="G42" s="991">
        <v>0</v>
      </c>
      <c r="H42" s="992"/>
      <c r="I42" s="993">
        <v>5</v>
      </c>
      <c r="J42" s="994"/>
      <c r="K42" s="995">
        <v>5</v>
      </c>
      <c r="L42" s="996"/>
      <c r="M42" s="994">
        <v>1</v>
      </c>
      <c r="N42" s="994"/>
      <c r="O42" s="997">
        <v>-4</v>
      </c>
      <c r="P42" s="998"/>
      <c r="Q42" s="951"/>
      <c r="R42" s="951"/>
    </row>
    <row r="43" spans="1:18" x14ac:dyDescent="0.15">
      <c r="A43" s="506"/>
      <c r="B43" s="508" t="s">
        <v>186</v>
      </c>
      <c r="C43" s="509"/>
      <c r="D43" s="505"/>
      <c r="E43" s="989">
        <v>3</v>
      </c>
      <c r="F43" s="990"/>
      <c r="G43" s="991">
        <v>-1</v>
      </c>
      <c r="H43" s="992"/>
      <c r="I43" s="993">
        <v>11</v>
      </c>
      <c r="J43" s="994"/>
      <c r="K43" s="995">
        <v>8</v>
      </c>
      <c r="L43" s="996"/>
      <c r="M43" s="994">
        <v>7</v>
      </c>
      <c r="N43" s="994"/>
      <c r="O43" s="997">
        <v>-4</v>
      </c>
      <c r="P43" s="998"/>
      <c r="Q43" s="951"/>
      <c r="R43" s="951"/>
    </row>
    <row r="44" spans="1:18" x14ac:dyDescent="0.15">
      <c r="A44" s="506"/>
      <c r="B44" s="508" t="s">
        <v>187</v>
      </c>
      <c r="C44" s="509"/>
      <c r="D44" s="505"/>
      <c r="E44" s="989">
        <v>2</v>
      </c>
      <c r="F44" s="990"/>
      <c r="G44" s="991">
        <v>-1</v>
      </c>
      <c r="H44" s="992"/>
      <c r="I44" s="993">
        <v>8</v>
      </c>
      <c r="J44" s="994"/>
      <c r="K44" s="995">
        <v>6</v>
      </c>
      <c r="L44" s="996"/>
      <c r="M44" s="994">
        <v>6</v>
      </c>
      <c r="N44" s="994"/>
      <c r="O44" s="997">
        <v>-2</v>
      </c>
      <c r="P44" s="998"/>
      <c r="Q44" s="951"/>
      <c r="R44" s="951"/>
    </row>
    <row r="45" spans="1:18" x14ac:dyDescent="0.15">
      <c r="A45" s="506"/>
      <c r="B45" s="508" t="s">
        <v>188</v>
      </c>
      <c r="C45" s="509"/>
      <c r="D45" s="505"/>
      <c r="E45" s="989">
        <v>3</v>
      </c>
      <c r="F45" s="990"/>
      <c r="G45" s="991">
        <v>1</v>
      </c>
      <c r="H45" s="992"/>
      <c r="I45" s="993">
        <v>5</v>
      </c>
      <c r="J45" s="994"/>
      <c r="K45" s="995">
        <v>2</v>
      </c>
      <c r="L45" s="996"/>
      <c r="M45" s="994">
        <v>8</v>
      </c>
      <c r="N45" s="994"/>
      <c r="O45" s="997">
        <v>3</v>
      </c>
      <c r="P45" s="998"/>
      <c r="Q45" s="951"/>
      <c r="R45" s="951"/>
    </row>
    <row r="46" spans="1:18" x14ac:dyDescent="0.15">
      <c r="A46" s="506"/>
      <c r="B46" s="1012" t="s">
        <v>189</v>
      </c>
      <c r="C46" s="1013"/>
      <c r="D46" s="1014"/>
      <c r="E46" s="989">
        <v>3</v>
      </c>
      <c r="F46" s="990"/>
      <c r="G46" s="991">
        <v>1</v>
      </c>
      <c r="H46" s="992"/>
      <c r="I46" s="993">
        <v>2</v>
      </c>
      <c r="J46" s="994"/>
      <c r="K46" s="995">
        <v>-1</v>
      </c>
      <c r="L46" s="996"/>
      <c r="M46" s="994">
        <v>6</v>
      </c>
      <c r="N46" s="994"/>
      <c r="O46" s="997">
        <v>4</v>
      </c>
      <c r="P46" s="998"/>
      <c r="Q46" s="951"/>
      <c r="R46" s="951"/>
    </row>
    <row r="47" spans="1:18" x14ac:dyDescent="0.15">
      <c r="A47" s="507"/>
      <c r="B47" s="508" t="s">
        <v>190</v>
      </c>
      <c r="C47" s="510"/>
      <c r="D47" s="505"/>
      <c r="E47" s="989">
        <v>0</v>
      </c>
      <c r="F47" s="990"/>
      <c r="G47" s="991">
        <v>0</v>
      </c>
      <c r="H47" s="992"/>
      <c r="I47" s="993">
        <v>0</v>
      </c>
      <c r="J47" s="994"/>
      <c r="K47" s="995">
        <v>0</v>
      </c>
      <c r="L47" s="996"/>
      <c r="M47" s="994">
        <v>0</v>
      </c>
      <c r="N47" s="994"/>
      <c r="O47" s="997">
        <v>0</v>
      </c>
      <c r="P47" s="998"/>
      <c r="Q47" s="951"/>
      <c r="R47" s="951"/>
    </row>
    <row r="48" spans="1:18" x14ac:dyDescent="0.15">
      <c r="A48" s="511" t="s">
        <v>192</v>
      </c>
      <c r="B48" s="512"/>
      <c r="C48" s="512"/>
      <c r="D48" s="512"/>
      <c r="E48" s="1015">
        <v>2</v>
      </c>
      <c r="F48" s="1016"/>
      <c r="G48" s="1017">
        <v>1</v>
      </c>
      <c r="H48" s="1018"/>
      <c r="I48" s="1019">
        <v>4</v>
      </c>
      <c r="J48" s="1020"/>
      <c r="K48" s="1021">
        <v>2</v>
      </c>
      <c r="L48" s="1022"/>
      <c r="M48" s="1020">
        <v>0</v>
      </c>
      <c r="N48" s="1020"/>
      <c r="O48" s="1023">
        <v>-4</v>
      </c>
      <c r="P48" s="1024"/>
      <c r="Q48" s="951"/>
      <c r="R48" s="951"/>
    </row>
    <row r="49" spans="7:16" x14ac:dyDescent="0.15">
      <c r="P49" s="474" t="s">
        <v>622</v>
      </c>
    </row>
    <row r="50" spans="7:16" x14ac:dyDescent="0.15">
      <c r="G50" s="973"/>
      <c r="H50" s="973"/>
    </row>
    <row r="51" spans="7:16" x14ac:dyDescent="0.15">
      <c r="G51" s="973"/>
      <c r="H51" s="973"/>
      <c r="I51" s="163"/>
    </row>
  </sheetData>
  <mergeCells count="232">
    <mergeCell ref="B46:D46"/>
    <mergeCell ref="E45:F45"/>
    <mergeCell ref="G45:H45"/>
    <mergeCell ref="I45:J45"/>
    <mergeCell ref="K45:L45"/>
    <mergeCell ref="M45:N45"/>
    <mergeCell ref="O45:P45"/>
    <mergeCell ref="E48:F48"/>
    <mergeCell ref="G48:H48"/>
    <mergeCell ref="I48:J48"/>
    <mergeCell ref="K48:L48"/>
    <mergeCell ref="M48:N48"/>
    <mergeCell ref="O48:P48"/>
    <mergeCell ref="E46:F46"/>
    <mergeCell ref="G46:H46"/>
    <mergeCell ref="I46:J46"/>
    <mergeCell ref="K46:L46"/>
    <mergeCell ref="M46:N46"/>
    <mergeCell ref="O46:P46"/>
    <mergeCell ref="E47:F47"/>
    <mergeCell ref="G47:H47"/>
    <mergeCell ref="I47:J47"/>
    <mergeCell ref="K47:L47"/>
    <mergeCell ref="M47:N47"/>
    <mergeCell ref="O47:P47"/>
    <mergeCell ref="E43:F43"/>
    <mergeCell ref="G43:H43"/>
    <mergeCell ref="I43:J43"/>
    <mergeCell ref="K43:L43"/>
    <mergeCell ref="M43:N43"/>
    <mergeCell ref="O43:P43"/>
    <mergeCell ref="E44:F44"/>
    <mergeCell ref="G44:H44"/>
    <mergeCell ref="I44:J44"/>
    <mergeCell ref="K44:L44"/>
    <mergeCell ref="M44:N44"/>
    <mergeCell ref="O44:P44"/>
    <mergeCell ref="E41:F41"/>
    <mergeCell ref="G41:H41"/>
    <mergeCell ref="I41:J41"/>
    <mergeCell ref="K41:L41"/>
    <mergeCell ref="M41:N41"/>
    <mergeCell ref="O41:P41"/>
    <mergeCell ref="E42:F42"/>
    <mergeCell ref="G42:H42"/>
    <mergeCell ref="I42:J42"/>
    <mergeCell ref="K42:L42"/>
    <mergeCell ref="M42:N42"/>
    <mergeCell ref="O42:P42"/>
    <mergeCell ref="E39:F39"/>
    <mergeCell ref="G39:H39"/>
    <mergeCell ref="I39:J39"/>
    <mergeCell ref="K39:L39"/>
    <mergeCell ref="M39:N39"/>
    <mergeCell ref="O39:P39"/>
    <mergeCell ref="E40:F40"/>
    <mergeCell ref="G40:H40"/>
    <mergeCell ref="I40:J40"/>
    <mergeCell ref="K40:L40"/>
    <mergeCell ref="M40:N40"/>
    <mergeCell ref="O40:P40"/>
    <mergeCell ref="E37:F37"/>
    <mergeCell ref="G37:H37"/>
    <mergeCell ref="I37:J37"/>
    <mergeCell ref="K37:L37"/>
    <mergeCell ref="M37:N37"/>
    <mergeCell ref="O37:P37"/>
    <mergeCell ref="E38:F38"/>
    <mergeCell ref="G38:H38"/>
    <mergeCell ref="I38:J38"/>
    <mergeCell ref="K38:L38"/>
    <mergeCell ref="M38:N38"/>
    <mergeCell ref="O38:P38"/>
    <mergeCell ref="B35:D35"/>
    <mergeCell ref="E35:F35"/>
    <mergeCell ref="G35:H35"/>
    <mergeCell ref="I35:J35"/>
    <mergeCell ref="K35:L35"/>
    <mergeCell ref="M35:N35"/>
    <mergeCell ref="O35:P35"/>
    <mergeCell ref="E36:F36"/>
    <mergeCell ref="G36:H36"/>
    <mergeCell ref="I36:J36"/>
    <mergeCell ref="K36:L36"/>
    <mergeCell ref="M36:N36"/>
    <mergeCell ref="O36:P36"/>
    <mergeCell ref="E33:F33"/>
    <mergeCell ref="G33:H33"/>
    <mergeCell ref="I33:J33"/>
    <mergeCell ref="K33:L33"/>
    <mergeCell ref="M33:N33"/>
    <mergeCell ref="O33:P33"/>
    <mergeCell ref="E34:F34"/>
    <mergeCell ref="G34:H34"/>
    <mergeCell ref="I34:J34"/>
    <mergeCell ref="K34:L34"/>
    <mergeCell ref="M34:N34"/>
    <mergeCell ref="O34:P34"/>
    <mergeCell ref="E31:F31"/>
    <mergeCell ref="G31:H31"/>
    <mergeCell ref="I31:J31"/>
    <mergeCell ref="K31:L31"/>
    <mergeCell ref="M31:N31"/>
    <mergeCell ref="O31:P31"/>
    <mergeCell ref="E32:F32"/>
    <mergeCell ref="G32:H32"/>
    <mergeCell ref="I32:J32"/>
    <mergeCell ref="K32:L32"/>
    <mergeCell ref="M32:N32"/>
    <mergeCell ref="O32:P32"/>
    <mergeCell ref="E29:F29"/>
    <mergeCell ref="G29:H29"/>
    <mergeCell ref="I29:J29"/>
    <mergeCell ref="K29:L29"/>
    <mergeCell ref="M29:N29"/>
    <mergeCell ref="O29:P29"/>
    <mergeCell ref="E30:F30"/>
    <mergeCell ref="G30:H30"/>
    <mergeCell ref="I30:J30"/>
    <mergeCell ref="K30:L30"/>
    <mergeCell ref="M30:N30"/>
    <mergeCell ref="O30:P30"/>
    <mergeCell ref="E27:F27"/>
    <mergeCell ref="G27:H27"/>
    <mergeCell ref="I27:J27"/>
    <mergeCell ref="K27:L27"/>
    <mergeCell ref="M27:N27"/>
    <mergeCell ref="O27:P27"/>
    <mergeCell ref="E28:F28"/>
    <mergeCell ref="G28:H28"/>
    <mergeCell ref="I28:J28"/>
    <mergeCell ref="K28:L28"/>
    <mergeCell ref="M28:N28"/>
    <mergeCell ref="O28:P28"/>
    <mergeCell ref="M24:N24"/>
    <mergeCell ref="O24:P24"/>
    <mergeCell ref="E25:F25"/>
    <mergeCell ref="G25:H25"/>
    <mergeCell ref="I25:J25"/>
    <mergeCell ref="K25:L25"/>
    <mergeCell ref="M25:N25"/>
    <mergeCell ref="O25:P25"/>
    <mergeCell ref="E26:F26"/>
    <mergeCell ref="G26:H26"/>
    <mergeCell ref="I26:J26"/>
    <mergeCell ref="K26:L26"/>
    <mergeCell ref="M26:N26"/>
    <mergeCell ref="O26:P26"/>
    <mergeCell ref="A10:B10"/>
    <mergeCell ref="A11:B11"/>
    <mergeCell ref="A12:B12"/>
    <mergeCell ref="N13:P13"/>
    <mergeCell ref="A17:P17"/>
    <mergeCell ref="E19:H19"/>
    <mergeCell ref="I19:L19"/>
    <mergeCell ref="M19:P19"/>
    <mergeCell ref="E22:F22"/>
    <mergeCell ref="G22:H22"/>
    <mergeCell ref="I22:J22"/>
    <mergeCell ref="K22:L22"/>
    <mergeCell ref="M22:N22"/>
    <mergeCell ref="O22:P22"/>
    <mergeCell ref="G50:H50"/>
    <mergeCell ref="G51:H51"/>
    <mergeCell ref="E20:F20"/>
    <mergeCell ref="G20:H20"/>
    <mergeCell ref="I20:J20"/>
    <mergeCell ref="K20:L20"/>
    <mergeCell ref="M20:N20"/>
    <mergeCell ref="O20:P20"/>
    <mergeCell ref="E21:F21"/>
    <mergeCell ref="G21:H21"/>
    <mergeCell ref="I21:J21"/>
    <mergeCell ref="K21:L21"/>
    <mergeCell ref="M21:N21"/>
    <mergeCell ref="O21:P21"/>
    <mergeCell ref="E23:F23"/>
    <mergeCell ref="G23:H23"/>
    <mergeCell ref="I23:J23"/>
    <mergeCell ref="K23:L23"/>
    <mergeCell ref="M23:N23"/>
    <mergeCell ref="O23:P23"/>
    <mergeCell ref="E24:F24"/>
    <mergeCell ref="G24:H24"/>
    <mergeCell ref="I24:J24"/>
    <mergeCell ref="K24:L24"/>
    <mergeCell ref="A1:P1"/>
    <mergeCell ref="A3:B7"/>
    <mergeCell ref="P3:P7"/>
    <mergeCell ref="Q25:R25"/>
    <mergeCell ref="Q24:R24"/>
    <mergeCell ref="Q27:R27"/>
    <mergeCell ref="Q23:R23"/>
    <mergeCell ref="Q22:R22"/>
    <mergeCell ref="Q21:R21"/>
    <mergeCell ref="J3:J7"/>
    <mergeCell ref="K3:K7"/>
    <mergeCell ref="L3:L7"/>
    <mergeCell ref="M3:M7"/>
    <mergeCell ref="N3:N7"/>
    <mergeCell ref="O3:O7"/>
    <mergeCell ref="C3:C7"/>
    <mergeCell ref="D3:D7"/>
    <mergeCell ref="E3:E7"/>
    <mergeCell ref="F3:F7"/>
    <mergeCell ref="G3:G7"/>
    <mergeCell ref="H3:H7"/>
    <mergeCell ref="I3:I7"/>
    <mergeCell ref="A8:B8"/>
    <mergeCell ref="A9:B9"/>
    <mergeCell ref="Q29:R29"/>
    <mergeCell ref="Q28:R28"/>
    <mergeCell ref="Q26:R26"/>
    <mergeCell ref="Q33:R33"/>
    <mergeCell ref="Q32:R32"/>
    <mergeCell ref="Q31:R31"/>
    <mergeCell ref="Q39:R39"/>
    <mergeCell ref="Q38:R38"/>
    <mergeCell ref="Q37:R37"/>
    <mergeCell ref="Q35:R35"/>
    <mergeCell ref="Q34:R34"/>
    <mergeCell ref="Q30:R30"/>
    <mergeCell ref="Q36:R36"/>
    <mergeCell ref="Q42:R42"/>
    <mergeCell ref="Q41:R41"/>
    <mergeCell ref="Q40:R40"/>
    <mergeCell ref="Q48:R48"/>
    <mergeCell ref="Q47:R47"/>
    <mergeCell ref="Q46:R46"/>
    <mergeCell ref="Q45:R45"/>
    <mergeCell ref="Q44:R44"/>
    <mergeCell ref="Q43:R43"/>
  </mergeCells>
  <phoneticPr fontId="4"/>
  <pageMargins left="0.75" right="0.75" top="1" bottom="1" header="0.51200000000000001" footer="0.51200000000000001"/>
  <pageSetup paperSize="9" scale="91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99"/>
  <sheetViews>
    <sheetView showGridLines="0" view="pageBreakPreview" zoomScaleNormal="100" zoomScaleSheetLayoutView="100" workbookViewId="0">
      <selection sqref="A1:D1"/>
    </sheetView>
  </sheetViews>
  <sheetFormatPr defaultRowHeight="13.5" x14ac:dyDescent="0.15"/>
  <cols>
    <col min="1" max="1" width="11.75" style="6" customWidth="1"/>
    <col min="2" max="2" width="14.625" style="6" customWidth="1"/>
    <col min="3" max="3" width="21.875" style="6" customWidth="1"/>
    <col min="4" max="4" width="39" style="6" customWidth="1"/>
    <col min="5" max="5" width="3.125" style="6" customWidth="1"/>
    <col min="6" max="16384" width="9" style="6"/>
  </cols>
  <sheetData>
    <row r="1" spans="1:4" ht="21" x14ac:dyDescent="0.15">
      <c r="A1" s="1026" t="s">
        <v>837</v>
      </c>
      <c r="B1" s="1026"/>
      <c r="C1" s="1026"/>
      <c r="D1" s="1026"/>
    </row>
    <row r="2" spans="1:4" x14ac:dyDescent="0.15">
      <c r="A2" s="39"/>
      <c r="B2" s="39"/>
      <c r="C2" s="39"/>
      <c r="D2" s="319" t="s">
        <v>847</v>
      </c>
    </row>
    <row r="3" spans="1:4" x14ac:dyDescent="0.15">
      <c r="A3" s="21" t="s">
        <v>385</v>
      </c>
      <c r="B3" s="22" t="s">
        <v>623</v>
      </c>
      <c r="C3" s="22" t="s">
        <v>624</v>
      </c>
      <c r="D3" s="23" t="s">
        <v>388</v>
      </c>
    </row>
    <row r="4" spans="1:4" x14ac:dyDescent="0.15">
      <c r="A4" s="320"/>
      <c r="B4" s="25" t="s">
        <v>625</v>
      </c>
      <c r="C4" s="25" t="s">
        <v>626</v>
      </c>
      <c r="D4" s="194" t="s">
        <v>627</v>
      </c>
    </row>
    <row r="5" spans="1:4" x14ac:dyDescent="0.15">
      <c r="A5" s="320" t="s">
        <v>389</v>
      </c>
      <c r="B5" s="25" t="s">
        <v>628</v>
      </c>
      <c r="C5" s="25" t="s">
        <v>629</v>
      </c>
      <c r="D5" s="194" t="s">
        <v>630</v>
      </c>
    </row>
    <row r="6" spans="1:4" x14ac:dyDescent="0.15">
      <c r="A6" s="27"/>
      <c r="B6" s="28" t="s">
        <v>631</v>
      </c>
      <c r="C6" s="28" t="s">
        <v>632</v>
      </c>
      <c r="D6" s="195" t="s">
        <v>633</v>
      </c>
    </row>
    <row r="7" spans="1:4" x14ac:dyDescent="0.15">
      <c r="A7" s="320"/>
      <c r="B7" s="25" t="s">
        <v>625</v>
      </c>
      <c r="C7" s="25" t="s">
        <v>634</v>
      </c>
      <c r="D7" s="194" t="s">
        <v>635</v>
      </c>
    </row>
    <row r="8" spans="1:4" x14ac:dyDescent="0.15">
      <c r="A8" s="320" t="s">
        <v>636</v>
      </c>
      <c r="B8" s="25" t="s">
        <v>628</v>
      </c>
      <c r="C8" s="25" t="s">
        <v>637</v>
      </c>
      <c r="D8" s="194" t="s">
        <v>638</v>
      </c>
    </row>
    <row r="9" spans="1:4" x14ac:dyDescent="0.15">
      <c r="A9" s="27"/>
      <c r="B9" s="28" t="s">
        <v>631</v>
      </c>
      <c r="C9" s="28" t="s">
        <v>639</v>
      </c>
      <c r="D9" s="195" t="s">
        <v>640</v>
      </c>
    </row>
    <row r="10" spans="1:4" x14ac:dyDescent="0.15">
      <c r="A10" s="320"/>
      <c r="B10" s="25" t="s">
        <v>625</v>
      </c>
      <c r="C10" s="25" t="s">
        <v>634</v>
      </c>
      <c r="D10" s="194" t="s">
        <v>641</v>
      </c>
    </row>
    <row r="11" spans="1:4" x14ac:dyDescent="0.15">
      <c r="A11" s="320" t="s">
        <v>642</v>
      </c>
      <c r="B11" s="25" t="s">
        <v>628</v>
      </c>
      <c r="C11" s="25" t="s">
        <v>637</v>
      </c>
      <c r="D11" s="194" t="s">
        <v>643</v>
      </c>
    </row>
    <row r="12" spans="1:4" x14ac:dyDescent="0.15">
      <c r="A12" s="27"/>
      <c r="B12" s="28" t="s">
        <v>631</v>
      </c>
      <c r="C12" s="28" t="s">
        <v>639</v>
      </c>
      <c r="D12" s="195" t="s">
        <v>644</v>
      </c>
    </row>
    <row r="13" spans="1:4" x14ac:dyDescent="0.15">
      <c r="A13" s="30"/>
      <c r="B13" s="25" t="s">
        <v>625</v>
      </c>
      <c r="C13" s="25" t="s">
        <v>397</v>
      </c>
      <c r="D13" s="194" t="s">
        <v>645</v>
      </c>
    </row>
    <row r="14" spans="1:4" x14ac:dyDescent="0.15">
      <c r="A14" s="1025" t="s">
        <v>646</v>
      </c>
      <c r="B14" s="25" t="s">
        <v>647</v>
      </c>
      <c r="C14" s="25" t="s">
        <v>397</v>
      </c>
      <c r="D14" s="194" t="s">
        <v>648</v>
      </c>
    </row>
    <row r="15" spans="1:4" x14ac:dyDescent="0.15">
      <c r="A15" s="1025"/>
      <c r="B15" s="25" t="s">
        <v>628</v>
      </c>
      <c r="C15" s="25" t="s">
        <v>637</v>
      </c>
      <c r="D15" s="194" t="s">
        <v>649</v>
      </c>
    </row>
    <row r="16" spans="1:4" x14ac:dyDescent="0.15">
      <c r="A16" s="320" t="s">
        <v>650</v>
      </c>
      <c r="B16" s="28" t="s">
        <v>631</v>
      </c>
      <c r="C16" s="28" t="s">
        <v>639</v>
      </c>
      <c r="D16" s="195" t="s">
        <v>651</v>
      </c>
    </row>
    <row r="17" spans="1:4" x14ac:dyDescent="0.15">
      <c r="A17" s="263"/>
      <c r="B17" s="31" t="s">
        <v>652</v>
      </c>
      <c r="C17" s="31" t="s">
        <v>397</v>
      </c>
      <c r="D17" s="196" t="s">
        <v>653</v>
      </c>
    </row>
    <row r="18" spans="1:4" x14ac:dyDescent="0.15">
      <c r="A18" s="1025" t="s">
        <v>654</v>
      </c>
      <c r="B18" s="25" t="s">
        <v>655</v>
      </c>
      <c r="C18" s="25" t="s">
        <v>656</v>
      </c>
      <c r="D18" s="194" t="s">
        <v>657</v>
      </c>
    </row>
    <row r="19" spans="1:4" x14ac:dyDescent="0.15">
      <c r="A19" s="1025"/>
      <c r="B19" s="25" t="s">
        <v>628</v>
      </c>
      <c r="C19" s="25" t="s">
        <v>637</v>
      </c>
      <c r="D19" s="194" t="s">
        <v>658</v>
      </c>
    </row>
    <row r="20" spans="1:4" x14ac:dyDescent="0.15">
      <c r="A20" s="27" t="s">
        <v>659</v>
      </c>
      <c r="B20" s="28" t="s">
        <v>631</v>
      </c>
      <c r="C20" s="28" t="s">
        <v>660</v>
      </c>
      <c r="D20" s="195" t="s">
        <v>661</v>
      </c>
    </row>
    <row r="21" spans="1:4" x14ac:dyDescent="0.15">
      <c r="A21" s="197"/>
      <c r="B21" s="31" t="s">
        <v>652</v>
      </c>
      <c r="C21" s="31" t="s">
        <v>662</v>
      </c>
      <c r="D21" s="196" t="s">
        <v>663</v>
      </c>
    </row>
    <row r="22" spans="1:4" x14ac:dyDescent="0.15">
      <c r="A22" s="1025" t="s">
        <v>664</v>
      </c>
      <c r="B22" s="25" t="s">
        <v>628</v>
      </c>
      <c r="C22" s="25" t="s">
        <v>656</v>
      </c>
      <c r="D22" s="194" t="s">
        <v>665</v>
      </c>
    </row>
    <row r="23" spans="1:4" x14ac:dyDescent="0.15">
      <c r="A23" s="1025"/>
      <c r="B23" s="25" t="s">
        <v>628</v>
      </c>
      <c r="C23" s="25" t="s">
        <v>660</v>
      </c>
      <c r="D23" s="194" t="s">
        <v>666</v>
      </c>
    </row>
    <row r="24" spans="1:4" x14ac:dyDescent="0.15">
      <c r="A24" s="320" t="s">
        <v>667</v>
      </c>
      <c r="B24" s="28" t="s">
        <v>631</v>
      </c>
      <c r="C24" s="28" t="s">
        <v>668</v>
      </c>
      <c r="D24" s="195" t="s">
        <v>669</v>
      </c>
    </row>
    <row r="25" spans="1:4" x14ac:dyDescent="0.15">
      <c r="A25" s="30"/>
      <c r="B25" s="25" t="s">
        <v>652</v>
      </c>
      <c r="C25" s="25" t="s">
        <v>413</v>
      </c>
      <c r="D25" s="194" t="s">
        <v>670</v>
      </c>
    </row>
    <row r="26" spans="1:4" x14ac:dyDescent="0.15">
      <c r="A26" s="320" t="s">
        <v>671</v>
      </c>
      <c r="B26" s="25" t="s">
        <v>628</v>
      </c>
      <c r="C26" s="25" t="s">
        <v>660</v>
      </c>
      <c r="D26" s="194" t="s">
        <v>672</v>
      </c>
    </row>
    <row r="27" spans="1:4" x14ac:dyDescent="0.15">
      <c r="A27" s="27" t="s">
        <v>673</v>
      </c>
      <c r="B27" s="28" t="s">
        <v>631</v>
      </c>
      <c r="C27" s="28" t="s">
        <v>674</v>
      </c>
      <c r="D27" s="195" t="s">
        <v>675</v>
      </c>
    </row>
    <row r="28" spans="1:4" x14ac:dyDescent="0.15">
      <c r="A28" s="320"/>
      <c r="B28" s="25" t="s">
        <v>652</v>
      </c>
      <c r="C28" s="25" t="s">
        <v>676</v>
      </c>
      <c r="D28" s="194" t="s">
        <v>677</v>
      </c>
    </row>
    <row r="29" spans="1:4" x14ac:dyDescent="0.15">
      <c r="A29" s="320" t="s">
        <v>678</v>
      </c>
      <c r="B29" s="25" t="s">
        <v>628</v>
      </c>
      <c r="C29" s="25" t="s">
        <v>679</v>
      </c>
      <c r="D29" s="194" t="s">
        <v>680</v>
      </c>
    </row>
    <row r="30" spans="1:4" x14ac:dyDescent="0.15">
      <c r="A30" s="320" t="s">
        <v>681</v>
      </c>
      <c r="B30" s="28" t="s">
        <v>631</v>
      </c>
      <c r="C30" s="28" t="s">
        <v>682</v>
      </c>
      <c r="D30" s="195" t="s">
        <v>683</v>
      </c>
    </row>
    <row r="31" spans="1:4" x14ac:dyDescent="0.15">
      <c r="A31" s="30"/>
      <c r="B31" s="25" t="s">
        <v>652</v>
      </c>
      <c r="C31" s="25" t="s">
        <v>684</v>
      </c>
      <c r="D31" s="194" t="s">
        <v>685</v>
      </c>
    </row>
    <row r="32" spans="1:4" x14ac:dyDescent="0.15">
      <c r="A32" s="320" t="s">
        <v>686</v>
      </c>
      <c r="B32" s="25" t="s">
        <v>628</v>
      </c>
      <c r="C32" s="25" t="s">
        <v>660</v>
      </c>
      <c r="D32" s="194" t="s">
        <v>687</v>
      </c>
    </row>
    <row r="33" spans="1:4" x14ac:dyDescent="0.15">
      <c r="A33" s="27" t="s">
        <v>688</v>
      </c>
      <c r="B33" s="28" t="s">
        <v>631</v>
      </c>
      <c r="C33" s="28" t="s">
        <v>689</v>
      </c>
      <c r="D33" s="195" t="s">
        <v>690</v>
      </c>
    </row>
    <row r="34" spans="1:4" x14ac:dyDescent="0.15">
      <c r="A34" s="320"/>
      <c r="B34" s="25" t="s">
        <v>652</v>
      </c>
      <c r="C34" s="25" t="s">
        <v>684</v>
      </c>
      <c r="D34" s="196" t="s">
        <v>691</v>
      </c>
    </row>
    <row r="35" spans="1:4" x14ac:dyDescent="0.15">
      <c r="A35" s="320" t="s">
        <v>692</v>
      </c>
      <c r="B35" s="25" t="s">
        <v>628</v>
      </c>
      <c r="C35" s="25" t="s">
        <v>660</v>
      </c>
      <c r="D35" s="194" t="s">
        <v>693</v>
      </c>
    </row>
    <row r="36" spans="1:4" x14ac:dyDescent="0.15">
      <c r="A36" s="27" t="s">
        <v>694</v>
      </c>
      <c r="B36" s="28" t="s">
        <v>631</v>
      </c>
      <c r="C36" s="28" t="s">
        <v>689</v>
      </c>
      <c r="D36" s="195" t="s">
        <v>695</v>
      </c>
    </row>
    <row r="37" spans="1:4" x14ac:dyDescent="0.15">
      <c r="A37" s="320"/>
      <c r="B37" s="25" t="s">
        <v>652</v>
      </c>
      <c r="C37" s="25" t="s">
        <v>406</v>
      </c>
      <c r="D37" s="196" t="s">
        <v>696</v>
      </c>
    </row>
    <row r="38" spans="1:4" x14ac:dyDescent="0.15">
      <c r="A38" s="320" t="s">
        <v>697</v>
      </c>
      <c r="B38" s="25" t="s">
        <v>628</v>
      </c>
      <c r="C38" s="25" t="s">
        <v>698</v>
      </c>
      <c r="D38" s="194" t="s">
        <v>699</v>
      </c>
    </row>
    <row r="39" spans="1:4" x14ac:dyDescent="0.15">
      <c r="A39" s="27" t="s">
        <v>700</v>
      </c>
      <c r="B39" s="28" t="s">
        <v>631</v>
      </c>
      <c r="C39" s="28" t="s">
        <v>701</v>
      </c>
      <c r="D39" s="195" t="s">
        <v>702</v>
      </c>
    </row>
    <row r="40" spans="1:4" x14ac:dyDescent="0.15">
      <c r="A40" s="320"/>
      <c r="B40" s="25" t="s">
        <v>652</v>
      </c>
      <c r="C40" s="25" t="s">
        <v>406</v>
      </c>
      <c r="D40" s="194" t="s">
        <v>703</v>
      </c>
    </row>
    <row r="41" spans="1:4" x14ac:dyDescent="0.15">
      <c r="A41" s="320" t="s">
        <v>704</v>
      </c>
      <c r="B41" s="25" t="s">
        <v>628</v>
      </c>
      <c r="C41" s="25" t="s">
        <v>698</v>
      </c>
      <c r="D41" s="194" t="s">
        <v>705</v>
      </c>
    </row>
    <row r="42" spans="1:4" x14ac:dyDescent="0.15">
      <c r="A42" s="27" t="s">
        <v>706</v>
      </c>
      <c r="B42" s="28" t="s">
        <v>631</v>
      </c>
      <c r="C42" s="28" t="s">
        <v>707</v>
      </c>
      <c r="D42" s="195" t="s">
        <v>708</v>
      </c>
    </row>
    <row r="43" spans="1:4" x14ac:dyDescent="0.15">
      <c r="A43" s="320"/>
      <c r="B43" s="25" t="s">
        <v>652</v>
      </c>
      <c r="C43" s="25" t="s">
        <v>406</v>
      </c>
      <c r="D43" s="194" t="s">
        <v>709</v>
      </c>
    </row>
    <row r="44" spans="1:4" x14ac:dyDescent="0.15">
      <c r="A44" s="320" t="s">
        <v>710</v>
      </c>
      <c r="B44" s="25" t="s">
        <v>628</v>
      </c>
      <c r="C44" s="25" t="s">
        <v>711</v>
      </c>
      <c r="D44" s="194" t="s">
        <v>712</v>
      </c>
    </row>
    <row r="45" spans="1:4" x14ac:dyDescent="0.15">
      <c r="A45" s="198">
        <v>10</v>
      </c>
      <c r="B45" s="28" t="s">
        <v>631</v>
      </c>
      <c r="C45" s="28" t="s">
        <v>707</v>
      </c>
      <c r="D45" s="195" t="s">
        <v>713</v>
      </c>
    </row>
    <row r="46" spans="1:4" x14ac:dyDescent="0.15">
      <c r="A46" s="320"/>
      <c r="B46" s="25" t="s">
        <v>652</v>
      </c>
      <c r="C46" s="25" t="s">
        <v>714</v>
      </c>
      <c r="D46" s="196" t="s">
        <v>715</v>
      </c>
    </row>
    <row r="47" spans="1:4" x14ac:dyDescent="0.15">
      <c r="A47" s="320" t="s">
        <v>716</v>
      </c>
      <c r="B47" s="25" t="s">
        <v>628</v>
      </c>
      <c r="C47" s="25" t="s">
        <v>717</v>
      </c>
      <c r="D47" s="194" t="s">
        <v>718</v>
      </c>
    </row>
    <row r="48" spans="1:4" x14ac:dyDescent="0.15">
      <c r="A48" s="198">
        <v>11</v>
      </c>
      <c r="B48" s="28" t="s">
        <v>631</v>
      </c>
      <c r="C48" s="28" t="s">
        <v>719</v>
      </c>
      <c r="D48" s="195" t="s">
        <v>720</v>
      </c>
    </row>
    <row r="49" spans="1:4" x14ac:dyDescent="0.15">
      <c r="A49" s="320"/>
      <c r="B49" s="25" t="s">
        <v>652</v>
      </c>
      <c r="C49" s="25" t="s">
        <v>714</v>
      </c>
      <c r="D49" s="194" t="s">
        <v>721</v>
      </c>
    </row>
    <row r="50" spans="1:4" x14ac:dyDescent="0.15">
      <c r="A50" s="1025" t="s">
        <v>722</v>
      </c>
      <c r="B50" s="25" t="s">
        <v>723</v>
      </c>
      <c r="C50" s="25" t="s">
        <v>724</v>
      </c>
      <c r="D50" s="194" t="s">
        <v>725</v>
      </c>
    </row>
    <row r="51" spans="1:4" x14ac:dyDescent="0.15">
      <c r="A51" s="1025"/>
      <c r="B51" s="25" t="s">
        <v>628</v>
      </c>
      <c r="C51" s="25" t="s">
        <v>724</v>
      </c>
      <c r="D51" s="194" t="s">
        <v>726</v>
      </c>
    </row>
    <row r="52" spans="1:4" x14ac:dyDescent="0.15">
      <c r="A52" s="198">
        <v>12</v>
      </c>
      <c r="B52" s="25" t="s">
        <v>631</v>
      </c>
      <c r="C52" s="25" t="s">
        <v>719</v>
      </c>
      <c r="D52" s="194" t="s">
        <v>727</v>
      </c>
    </row>
    <row r="53" spans="1:4" x14ac:dyDescent="0.15">
      <c r="A53" s="30"/>
      <c r="B53" s="31" t="s">
        <v>652</v>
      </c>
      <c r="C53" s="31" t="s">
        <v>728</v>
      </c>
      <c r="D53" s="196" t="s">
        <v>729</v>
      </c>
    </row>
    <row r="54" spans="1:4" x14ac:dyDescent="0.15">
      <c r="A54" s="320" t="s">
        <v>730</v>
      </c>
      <c r="B54" s="25" t="s">
        <v>628</v>
      </c>
      <c r="C54" s="25" t="s">
        <v>731</v>
      </c>
      <c r="D54" s="194" t="s">
        <v>732</v>
      </c>
    </row>
    <row r="55" spans="1:4" x14ac:dyDescent="0.15">
      <c r="A55" s="198">
        <v>13</v>
      </c>
      <c r="B55" s="28" t="s">
        <v>631</v>
      </c>
      <c r="C55" s="28" t="s">
        <v>719</v>
      </c>
      <c r="D55" s="195" t="s">
        <v>733</v>
      </c>
    </row>
    <row r="56" spans="1:4" x14ac:dyDescent="0.15">
      <c r="A56" s="30"/>
      <c r="B56" s="31" t="s">
        <v>652</v>
      </c>
      <c r="C56" s="31" t="s">
        <v>728</v>
      </c>
      <c r="D56" s="196" t="s">
        <v>734</v>
      </c>
    </row>
    <row r="57" spans="1:4" x14ac:dyDescent="0.15">
      <c r="A57" s="1025" t="s">
        <v>735</v>
      </c>
      <c r="B57" s="25" t="s">
        <v>723</v>
      </c>
      <c r="C57" s="25" t="s">
        <v>736</v>
      </c>
      <c r="D57" s="194" t="s">
        <v>737</v>
      </c>
    </row>
    <row r="58" spans="1:4" x14ac:dyDescent="0.15">
      <c r="A58" s="1025"/>
      <c r="B58" s="25" t="s">
        <v>738</v>
      </c>
      <c r="C58" s="25" t="s">
        <v>731</v>
      </c>
      <c r="D58" s="194" t="s">
        <v>739</v>
      </c>
    </row>
    <row r="59" spans="1:4" x14ac:dyDescent="0.15">
      <c r="A59" s="198">
        <v>14</v>
      </c>
      <c r="B59" s="28"/>
      <c r="C59" s="28" t="s">
        <v>197</v>
      </c>
      <c r="D59" s="195" t="s">
        <v>740</v>
      </c>
    </row>
    <row r="60" spans="1:4" ht="15" customHeight="1" x14ac:dyDescent="0.15">
      <c r="A60" s="30"/>
      <c r="B60" s="31" t="s">
        <v>652</v>
      </c>
      <c r="C60" s="31" t="s">
        <v>731</v>
      </c>
      <c r="D60" s="196" t="s">
        <v>741</v>
      </c>
    </row>
    <row r="61" spans="1:4" ht="15" customHeight="1" x14ac:dyDescent="0.15">
      <c r="A61" s="24" t="s">
        <v>742</v>
      </c>
      <c r="B61" s="25" t="s">
        <v>723</v>
      </c>
      <c r="C61" s="25" t="s">
        <v>743</v>
      </c>
      <c r="D61" s="199" t="s">
        <v>744</v>
      </c>
    </row>
    <row r="62" spans="1:4" ht="15" customHeight="1" x14ac:dyDescent="0.15">
      <c r="A62" s="200">
        <v>15</v>
      </c>
      <c r="B62" s="25" t="s">
        <v>738</v>
      </c>
      <c r="C62" s="25" t="s">
        <v>743</v>
      </c>
      <c r="D62" s="194" t="s">
        <v>745</v>
      </c>
    </row>
    <row r="63" spans="1:4" ht="15" customHeight="1" x14ac:dyDescent="0.15">
      <c r="A63" s="30" t="s">
        <v>746</v>
      </c>
      <c r="B63" s="31" t="s">
        <v>652</v>
      </c>
      <c r="C63" s="31" t="s">
        <v>747</v>
      </c>
      <c r="D63" s="196" t="s">
        <v>748</v>
      </c>
    </row>
    <row r="64" spans="1:4" ht="15" customHeight="1" x14ac:dyDescent="0.15">
      <c r="A64" s="198">
        <v>16</v>
      </c>
      <c r="B64" s="28" t="s">
        <v>738</v>
      </c>
      <c r="C64" s="28" t="s">
        <v>749</v>
      </c>
      <c r="D64" s="195" t="s">
        <v>750</v>
      </c>
    </row>
    <row r="65" spans="1:4" ht="15" customHeight="1" x14ac:dyDescent="0.15">
      <c r="A65" s="30" t="s">
        <v>751</v>
      </c>
      <c r="B65" s="31" t="s">
        <v>652</v>
      </c>
      <c r="C65" s="31" t="s">
        <v>747</v>
      </c>
      <c r="D65" s="196" t="s">
        <v>752</v>
      </c>
    </row>
    <row r="66" spans="1:4" ht="15" customHeight="1" x14ac:dyDescent="0.15">
      <c r="A66" s="333"/>
      <c r="B66" s="25" t="s">
        <v>723</v>
      </c>
      <c r="C66" s="25" t="s">
        <v>749</v>
      </c>
      <c r="D66" s="194" t="s">
        <v>753</v>
      </c>
    </row>
    <row r="67" spans="1:4" ht="15" customHeight="1" x14ac:dyDescent="0.15">
      <c r="A67" s="333"/>
      <c r="B67" s="25" t="s">
        <v>723</v>
      </c>
      <c r="C67" s="25" t="s">
        <v>754</v>
      </c>
      <c r="D67" s="194" t="s">
        <v>755</v>
      </c>
    </row>
    <row r="68" spans="1:4" ht="15" customHeight="1" x14ac:dyDescent="0.15">
      <c r="A68" s="198">
        <v>17</v>
      </c>
      <c r="B68" s="28" t="s">
        <v>738</v>
      </c>
      <c r="C68" s="28" t="s">
        <v>749</v>
      </c>
      <c r="D68" s="195" t="s">
        <v>756</v>
      </c>
    </row>
    <row r="69" spans="1:4" ht="15" customHeight="1" x14ac:dyDescent="0.15">
      <c r="A69" s="24" t="s">
        <v>757</v>
      </c>
      <c r="B69" s="25" t="s">
        <v>652</v>
      </c>
      <c r="C69" s="25" t="s">
        <v>749</v>
      </c>
      <c r="D69" s="194" t="s">
        <v>758</v>
      </c>
    </row>
    <row r="70" spans="1:4" ht="15" customHeight="1" x14ac:dyDescent="0.15">
      <c r="A70" s="201">
        <v>18</v>
      </c>
      <c r="B70" s="38" t="s">
        <v>738</v>
      </c>
      <c r="C70" s="38" t="s">
        <v>759</v>
      </c>
      <c r="D70" s="202" t="s">
        <v>760</v>
      </c>
    </row>
    <row r="71" spans="1:4" ht="13.5" customHeight="1" x14ac:dyDescent="0.15">
      <c r="D71" s="262" t="s">
        <v>92</v>
      </c>
    </row>
    <row r="72" spans="1:4" ht="13.5" customHeight="1" x14ac:dyDescent="0.15"/>
    <row r="73" spans="1:4" ht="13.5" customHeight="1" x14ac:dyDescent="0.15"/>
    <row r="74" spans="1:4" ht="13.5" customHeight="1" x14ac:dyDescent="0.15"/>
    <row r="75" spans="1:4" ht="13.5" customHeight="1" x14ac:dyDescent="0.15"/>
    <row r="76" spans="1:4" ht="13.5" customHeight="1" x14ac:dyDescent="0.15"/>
    <row r="77" spans="1:4" ht="13.5" customHeight="1" x14ac:dyDescent="0.15"/>
    <row r="78" spans="1:4" ht="13.5" customHeight="1" x14ac:dyDescent="0.15"/>
    <row r="79" spans="1:4" ht="13.5" customHeight="1" x14ac:dyDescent="0.15"/>
    <row r="80" spans="1:4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</sheetData>
  <mergeCells count="6">
    <mergeCell ref="A57:A58"/>
    <mergeCell ref="A1:D1"/>
    <mergeCell ref="A14:A15"/>
    <mergeCell ref="A18:A19"/>
    <mergeCell ref="A22:A23"/>
    <mergeCell ref="A50:A51"/>
  </mergeCells>
  <phoneticPr fontId="4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52" max="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65"/>
  <sheetViews>
    <sheetView showGridLines="0" view="pageBreakPreview" zoomScale="70" zoomScaleNormal="100" zoomScaleSheetLayoutView="70" workbookViewId="0">
      <selection sqref="A1:D1"/>
    </sheetView>
  </sheetViews>
  <sheetFormatPr defaultRowHeight="13.5" x14ac:dyDescent="0.15"/>
  <cols>
    <col min="1" max="2" width="14.625" style="7" customWidth="1"/>
    <col min="3" max="3" width="21.875" style="7" customWidth="1"/>
    <col min="4" max="4" width="38.875" style="7" customWidth="1"/>
    <col min="5" max="16384" width="9" style="7"/>
  </cols>
  <sheetData>
    <row r="1" spans="1:4" ht="21" x14ac:dyDescent="0.15">
      <c r="A1" s="731" t="s">
        <v>838</v>
      </c>
      <c r="B1" s="731"/>
      <c r="C1" s="731"/>
      <c r="D1" s="731"/>
    </row>
    <row r="2" spans="1:4" x14ac:dyDescent="0.15">
      <c r="A2" s="20"/>
      <c r="B2" s="20"/>
      <c r="C2" s="20"/>
      <c r="D2" s="19" t="s">
        <v>384</v>
      </c>
    </row>
    <row r="3" spans="1:4" ht="24" customHeight="1" x14ac:dyDescent="0.15">
      <c r="A3" s="21" t="s">
        <v>385</v>
      </c>
      <c r="B3" s="22" t="s">
        <v>386</v>
      </c>
      <c r="C3" s="22" t="s">
        <v>387</v>
      </c>
      <c r="D3" s="23" t="s">
        <v>388</v>
      </c>
    </row>
    <row r="4" spans="1:4" ht="16.5" customHeight="1" x14ac:dyDescent="0.15">
      <c r="A4" s="24" t="s">
        <v>389</v>
      </c>
      <c r="B4" s="25" t="s">
        <v>390</v>
      </c>
      <c r="C4" s="25" t="s">
        <v>391</v>
      </c>
      <c r="D4" s="26" t="s">
        <v>392</v>
      </c>
    </row>
    <row r="5" spans="1:4" ht="16.5" customHeight="1" x14ac:dyDescent="0.15">
      <c r="A5" s="27" t="s">
        <v>197</v>
      </c>
      <c r="B5" s="28" t="s">
        <v>393</v>
      </c>
      <c r="C5" s="28" t="s">
        <v>394</v>
      </c>
      <c r="D5" s="29" t="s">
        <v>395</v>
      </c>
    </row>
    <row r="6" spans="1:4" ht="16.5" customHeight="1" x14ac:dyDescent="0.15">
      <c r="A6" s="24" t="s">
        <v>396</v>
      </c>
      <c r="B6" s="25" t="s">
        <v>390</v>
      </c>
      <c r="C6" s="25" t="s">
        <v>397</v>
      </c>
      <c r="D6" s="26" t="s">
        <v>398</v>
      </c>
    </row>
    <row r="7" spans="1:4" ht="16.5" customHeight="1" x14ac:dyDescent="0.15">
      <c r="A7" s="27" t="s">
        <v>399</v>
      </c>
      <c r="B7" s="28" t="s">
        <v>393</v>
      </c>
      <c r="C7" s="28" t="s">
        <v>400</v>
      </c>
      <c r="D7" s="29" t="s">
        <v>398</v>
      </c>
    </row>
    <row r="8" spans="1:4" ht="16.5" customHeight="1" x14ac:dyDescent="0.15">
      <c r="A8" s="24" t="s">
        <v>401</v>
      </c>
      <c r="B8" s="25" t="s">
        <v>390</v>
      </c>
      <c r="C8" s="25" t="s">
        <v>402</v>
      </c>
      <c r="D8" s="26" t="s">
        <v>403</v>
      </c>
    </row>
    <row r="9" spans="1:4" ht="16.5" customHeight="1" x14ac:dyDescent="0.15">
      <c r="A9" s="27" t="s">
        <v>404</v>
      </c>
      <c r="B9" s="25" t="s">
        <v>393</v>
      </c>
      <c r="C9" s="25" t="s">
        <v>400</v>
      </c>
      <c r="D9" s="26" t="s">
        <v>403</v>
      </c>
    </row>
    <row r="10" spans="1:4" ht="16.5" customHeight="1" x14ac:dyDescent="0.15">
      <c r="A10" s="30" t="s">
        <v>405</v>
      </c>
      <c r="B10" s="31" t="s">
        <v>390</v>
      </c>
      <c r="C10" s="31" t="s">
        <v>406</v>
      </c>
      <c r="D10" s="32" t="s">
        <v>407</v>
      </c>
    </row>
    <row r="11" spans="1:4" ht="16.5" customHeight="1" x14ac:dyDescent="0.15">
      <c r="A11" s="27" t="s">
        <v>408</v>
      </c>
      <c r="B11" s="28" t="s">
        <v>393</v>
      </c>
      <c r="C11" s="28" t="s">
        <v>409</v>
      </c>
      <c r="D11" s="29" t="s">
        <v>407</v>
      </c>
    </row>
    <row r="12" spans="1:4" ht="16.5" customHeight="1" x14ac:dyDescent="0.15">
      <c r="A12" s="24" t="s">
        <v>410</v>
      </c>
      <c r="B12" s="25" t="s">
        <v>390</v>
      </c>
      <c r="C12" s="25" t="s">
        <v>406</v>
      </c>
      <c r="D12" s="26" t="s">
        <v>411</v>
      </c>
    </row>
    <row r="13" spans="1:4" ht="16.5" customHeight="1" x14ac:dyDescent="0.15">
      <c r="A13" s="27" t="s">
        <v>412</v>
      </c>
      <c r="B13" s="25" t="s">
        <v>393</v>
      </c>
      <c r="C13" s="25" t="s">
        <v>413</v>
      </c>
      <c r="D13" s="26" t="s">
        <v>411</v>
      </c>
    </row>
    <row r="14" spans="1:4" ht="16.5" customHeight="1" x14ac:dyDescent="0.15">
      <c r="A14" s="30" t="s">
        <v>414</v>
      </c>
      <c r="B14" s="31" t="s">
        <v>390</v>
      </c>
      <c r="C14" s="31" t="s">
        <v>413</v>
      </c>
      <c r="D14" s="32" t="s">
        <v>415</v>
      </c>
    </row>
    <row r="15" spans="1:4" ht="16.5" customHeight="1" x14ac:dyDescent="0.15">
      <c r="A15" s="24" t="s">
        <v>416</v>
      </c>
      <c r="B15" s="28" t="s">
        <v>393</v>
      </c>
      <c r="C15" s="28" t="s">
        <v>417</v>
      </c>
      <c r="D15" s="29" t="s">
        <v>415</v>
      </c>
    </row>
    <row r="16" spans="1:4" ht="16.5" customHeight="1" x14ac:dyDescent="0.15">
      <c r="A16" s="30" t="s">
        <v>418</v>
      </c>
      <c r="B16" s="25" t="s">
        <v>390</v>
      </c>
      <c r="C16" s="25" t="s">
        <v>419</v>
      </c>
      <c r="D16" s="26" t="s">
        <v>420</v>
      </c>
    </row>
    <row r="17" spans="1:4" ht="16.5" customHeight="1" x14ac:dyDescent="0.15">
      <c r="A17" s="27" t="s">
        <v>421</v>
      </c>
      <c r="B17" s="25" t="s">
        <v>393</v>
      </c>
      <c r="C17" s="25" t="s">
        <v>422</v>
      </c>
      <c r="D17" s="26" t="s">
        <v>420</v>
      </c>
    </row>
    <row r="18" spans="1:4" ht="16.5" customHeight="1" x14ac:dyDescent="0.15">
      <c r="A18" s="30" t="s">
        <v>423</v>
      </c>
      <c r="B18" s="31" t="s">
        <v>390</v>
      </c>
      <c r="C18" s="31" t="s">
        <v>419</v>
      </c>
      <c r="D18" s="32" t="s">
        <v>424</v>
      </c>
    </row>
    <row r="19" spans="1:4" ht="16.5" customHeight="1" x14ac:dyDescent="0.15">
      <c r="A19" s="27" t="s">
        <v>425</v>
      </c>
      <c r="B19" s="28" t="s">
        <v>393</v>
      </c>
      <c r="C19" s="28" t="s">
        <v>422</v>
      </c>
      <c r="D19" s="29" t="s">
        <v>424</v>
      </c>
    </row>
    <row r="20" spans="1:4" ht="16.5" customHeight="1" x14ac:dyDescent="0.15">
      <c r="A20" s="24" t="s">
        <v>426</v>
      </c>
      <c r="B20" s="25" t="s">
        <v>390</v>
      </c>
      <c r="C20" s="25" t="s">
        <v>419</v>
      </c>
      <c r="D20" s="26" t="s">
        <v>427</v>
      </c>
    </row>
    <row r="21" spans="1:4" ht="16.5" customHeight="1" x14ac:dyDescent="0.15">
      <c r="A21" s="27" t="s">
        <v>428</v>
      </c>
      <c r="B21" s="25" t="s">
        <v>393</v>
      </c>
      <c r="C21" s="25" t="s">
        <v>422</v>
      </c>
      <c r="D21" s="26" t="s">
        <v>427</v>
      </c>
    </row>
    <row r="22" spans="1:4" ht="16.5" customHeight="1" x14ac:dyDescent="0.15">
      <c r="A22" s="30" t="s">
        <v>429</v>
      </c>
      <c r="B22" s="31" t="s">
        <v>390</v>
      </c>
      <c r="C22" s="31" t="s">
        <v>430</v>
      </c>
      <c r="D22" s="32" t="s">
        <v>431</v>
      </c>
    </row>
    <row r="23" spans="1:4" ht="16.5" customHeight="1" x14ac:dyDescent="0.15">
      <c r="A23" s="24" t="s">
        <v>432</v>
      </c>
      <c r="B23" s="28" t="s">
        <v>393</v>
      </c>
      <c r="C23" s="28" t="s">
        <v>433</v>
      </c>
      <c r="D23" s="29" t="s">
        <v>431</v>
      </c>
    </row>
    <row r="24" spans="1:4" ht="16.5" customHeight="1" x14ac:dyDescent="0.15">
      <c r="A24" s="30" t="s">
        <v>434</v>
      </c>
      <c r="B24" s="25" t="s">
        <v>390</v>
      </c>
      <c r="C24" s="25" t="s">
        <v>435</v>
      </c>
      <c r="D24" s="26" t="s">
        <v>436</v>
      </c>
    </row>
    <row r="25" spans="1:4" ht="16.5" customHeight="1" x14ac:dyDescent="0.15">
      <c r="A25" s="27" t="s">
        <v>437</v>
      </c>
      <c r="B25" s="25" t="s">
        <v>393</v>
      </c>
      <c r="C25" s="25" t="s">
        <v>438</v>
      </c>
      <c r="D25" s="26" t="s">
        <v>436</v>
      </c>
    </row>
    <row r="26" spans="1:4" ht="16.5" customHeight="1" x14ac:dyDescent="0.15">
      <c r="A26" s="30" t="s">
        <v>439</v>
      </c>
      <c r="B26" s="31" t="s">
        <v>390</v>
      </c>
      <c r="C26" s="31" t="s">
        <v>440</v>
      </c>
      <c r="D26" s="32" t="s">
        <v>441</v>
      </c>
    </row>
    <row r="27" spans="1:4" ht="16.5" customHeight="1" x14ac:dyDescent="0.15">
      <c r="A27" s="27" t="s">
        <v>442</v>
      </c>
      <c r="B27" s="28" t="s">
        <v>393</v>
      </c>
      <c r="C27" s="28" t="s">
        <v>443</v>
      </c>
      <c r="D27" s="29" t="s">
        <v>441</v>
      </c>
    </row>
    <row r="28" spans="1:4" ht="16.5" customHeight="1" x14ac:dyDescent="0.15">
      <c r="A28" s="24" t="s">
        <v>444</v>
      </c>
      <c r="B28" s="25" t="s">
        <v>390</v>
      </c>
      <c r="C28" s="25" t="s">
        <v>440</v>
      </c>
      <c r="D28" s="26" t="s">
        <v>445</v>
      </c>
    </row>
    <row r="29" spans="1:4" ht="16.5" customHeight="1" x14ac:dyDescent="0.15">
      <c r="A29" s="24" t="s">
        <v>446</v>
      </c>
      <c r="B29" s="25" t="s">
        <v>393</v>
      </c>
      <c r="C29" s="25" t="s">
        <v>447</v>
      </c>
      <c r="D29" s="26" t="s">
        <v>448</v>
      </c>
    </row>
    <row r="30" spans="1:4" ht="16.5" customHeight="1" x14ac:dyDescent="0.15">
      <c r="A30" s="30" t="s">
        <v>449</v>
      </c>
      <c r="B30" s="31" t="s">
        <v>390</v>
      </c>
      <c r="C30" s="31" t="s">
        <v>443</v>
      </c>
      <c r="D30" s="32" t="s">
        <v>450</v>
      </c>
    </row>
    <row r="31" spans="1:4" ht="16.5" customHeight="1" x14ac:dyDescent="0.15">
      <c r="A31" s="27" t="s">
        <v>446</v>
      </c>
      <c r="B31" s="28" t="s">
        <v>393</v>
      </c>
      <c r="C31" s="28" t="s">
        <v>447</v>
      </c>
      <c r="D31" s="29" t="s">
        <v>198</v>
      </c>
    </row>
    <row r="32" spans="1:4" ht="16.5" customHeight="1" x14ac:dyDescent="0.15">
      <c r="A32" s="24" t="s">
        <v>451</v>
      </c>
      <c r="B32" s="25" t="s">
        <v>390</v>
      </c>
      <c r="C32" s="25" t="s">
        <v>447</v>
      </c>
      <c r="D32" s="26" t="s">
        <v>452</v>
      </c>
    </row>
    <row r="33" spans="1:4" ht="16.5" customHeight="1" x14ac:dyDescent="0.15">
      <c r="A33" s="27" t="s">
        <v>453</v>
      </c>
      <c r="B33" s="25" t="s">
        <v>393</v>
      </c>
      <c r="C33" s="25" t="s">
        <v>454</v>
      </c>
      <c r="D33" s="26" t="s">
        <v>452</v>
      </c>
    </row>
    <row r="34" spans="1:4" ht="16.5" customHeight="1" x14ac:dyDescent="0.15">
      <c r="A34" s="30" t="s">
        <v>455</v>
      </c>
      <c r="B34" s="31" t="s">
        <v>390</v>
      </c>
      <c r="C34" s="31" t="s">
        <v>456</v>
      </c>
      <c r="D34" s="32" t="s">
        <v>457</v>
      </c>
    </row>
    <row r="35" spans="1:4" ht="16.5" customHeight="1" x14ac:dyDescent="0.15">
      <c r="A35" s="24" t="s">
        <v>458</v>
      </c>
      <c r="B35" s="28" t="s">
        <v>393</v>
      </c>
      <c r="C35" s="28" t="s">
        <v>459</v>
      </c>
      <c r="D35" s="29" t="s">
        <v>460</v>
      </c>
    </row>
    <row r="36" spans="1:4" ht="16.5" customHeight="1" x14ac:dyDescent="0.15">
      <c r="A36" s="30" t="s">
        <v>461</v>
      </c>
      <c r="B36" s="25" t="s">
        <v>390</v>
      </c>
      <c r="C36" s="25" t="s">
        <v>462</v>
      </c>
      <c r="D36" s="26" t="s">
        <v>463</v>
      </c>
    </row>
    <row r="37" spans="1:4" ht="16.5" customHeight="1" x14ac:dyDescent="0.15">
      <c r="A37" s="27" t="s">
        <v>464</v>
      </c>
      <c r="B37" s="28" t="s">
        <v>393</v>
      </c>
      <c r="C37" s="28" t="s">
        <v>465</v>
      </c>
      <c r="D37" s="29" t="s">
        <v>466</v>
      </c>
    </row>
    <row r="38" spans="1:4" ht="16.5" customHeight="1" x14ac:dyDescent="0.15">
      <c r="A38" s="24" t="s">
        <v>467</v>
      </c>
      <c r="B38" s="33" t="s">
        <v>390</v>
      </c>
      <c r="C38" s="31" t="s">
        <v>468</v>
      </c>
      <c r="D38" s="34" t="s">
        <v>469</v>
      </c>
    </row>
    <row r="39" spans="1:4" ht="16.5" customHeight="1" x14ac:dyDescent="0.15">
      <c r="A39" s="24" t="s">
        <v>470</v>
      </c>
      <c r="B39" s="33" t="s">
        <v>393</v>
      </c>
      <c r="C39" s="25" t="s">
        <v>471</v>
      </c>
      <c r="D39" s="34" t="s">
        <v>469</v>
      </c>
    </row>
    <row r="40" spans="1:4" ht="16.5" customHeight="1" x14ac:dyDescent="0.15">
      <c r="A40" s="30" t="s">
        <v>472</v>
      </c>
      <c r="B40" s="35" t="s">
        <v>390</v>
      </c>
      <c r="C40" s="31" t="s">
        <v>473</v>
      </c>
      <c r="D40" s="36" t="s">
        <v>474</v>
      </c>
    </row>
    <row r="41" spans="1:4" ht="16.5" customHeight="1" x14ac:dyDescent="0.15">
      <c r="A41" s="24" t="s">
        <v>475</v>
      </c>
      <c r="B41" s="33" t="s">
        <v>393</v>
      </c>
      <c r="C41" s="25" t="s">
        <v>476</v>
      </c>
      <c r="D41" s="34" t="s">
        <v>477</v>
      </c>
    </row>
    <row r="42" spans="1:4" ht="16.5" customHeight="1" x14ac:dyDescent="0.15">
      <c r="A42" s="30" t="s">
        <v>478</v>
      </c>
      <c r="B42" s="31" t="s">
        <v>390</v>
      </c>
      <c r="C42" s="31" t="s">
        <v>476</v>
      </c>
      <c r="D42" s="32" t="s">
        <v>479</v>
      </c>
    </row>
    <row r="43" spans="1:4" ht="16.5" customHeight="1" x14ac:dyDescent="0.15">
      <c r="A43" s="27" t="s">
        <v>480</v>
      </c>
      <c r="B43" s="28" t="s">
        <v>393</v>
      </c>
      <c r="C43" s="28" t="s">
        <v>481</v>
      </c>
      <c r="D43" s="29" t="s">
        <v>482</v>
      </c>
    </row>
    <row r="44" spans="1:4" ht="16.5" customHeight="1" x14ac:dyDescent="0.15">
      <c r="A44" s="30" t="s">
        <v>478</v>
      </c>
      <c r="B44" s="31" t="s">
        <v>390</v>
      </c>
      <c r="C44" s="35" t="s">
        <v>476</v>
      </c>
      <c r="D44" s="32" t="s">
        <v>483</v>
      </c>
    </row>
    <row r="45" spans="1:4" ht="16.5" customHeight="1" x14ac:dyDescent="0.15">
      <c r="A45" s="27" t="s">
        <v>484</v>
      </c>
      <c r="B45" s="28" t="s">
        <v>393</v>
      </c>
      <c r="C45" s="37" t="s">
        <v>485</v>
      </c>
      <c r="D45" s="29" t="s">
        <v>486</v>
      </c>
    </row>
    <row r="46" spans="1:4" ht="16.5" customHeight="1" x14ac:dyDescent="0.15">
      <c r="A46" s="24" t="s">
        <v>487</v>
      </c>
      <c r="B46" s="25" t="s">
        <v>390</v>
      </c>
      <c r="C46" s="33" t="s">
        <v>485</v>
      </c>
      <c r="D46" s="26" t="s">
        <v>488</v>
      </c>
    </row>
    <row r="47" spans="1:4" ht="16.5" customHeight="1" x14ac:dyDescent="0.15">
      <c r="A47" s="24" t="s">
        <v>489</v>
      </c>
      <c r="B47" s="25" t="s">
        <v>393</v>
      </c>
      <c r="C47" s="33" t="s">
        <v>490</v>
      </c>
      <c r="D47" s="26" t="s">
        <v>488</v>
      </c>
    </row>
    <row r="48" spans="1:4" ht="16.5" customHeight="1" x14ac:dyDescent="0.15">
      <c r="A48" s="30" t="s">
        <v>491</v>
      </c>
      <c r="B48" s="31" t="s">
        <v>390</v>
      </c>
      <c r="C48" s="35" t="s">
        <v>490</v>
      </c>
      <c r="D48" s="32" t="s">
        <v>492</v>
      </c>
    </row>
    <row r="49" spans="1:4" ht="16.5" customHeight="1" x14ac:dyDescent="0.15">
      <c r="A49" s="27" t="s">
        <v>493</v>
      </c>
      <c r="B49" s="28" t="s">
        <v>393</v>
      </c>
      <c r="C49" s="28" t="s">
        <v>494</v>
      </c>
      <c r="D49" s="29" t="s">
        <v>492</v>
      </c>
    </row>
    <row r="50" spans="1:4" ht="16.5" customHeight="1" x14ac:dyDescent="0.15">
      <c r="A50" s="97" t="s">
        <v>495</v>
      </c>
      <c r="B50" s="257" t="s">
        <v>390</v>
      </c>
      <c r="C50" s="256" t="s">
        <v>494</v>
      </c>
      <c r="D50" s="34" t="s">
        <v>496</v>
      </c>
    </row>
    <row r="51" spans="1:4" ht="16.5" customHeight="1" x14ac:dyDescent="0.15">
      <c r="A51" s="253" t="s">
        <v>497</v>
      </c>
      <c r="B51" s="255" t="s">
        <v>393</v>
      </c>
      <c r="C51" s="255" t="s">
        <v>498</v>
      </c>
      <c r="D51" s="254" t="s">
        <v>496</v>
      </c>
    </row>
    <row r="52" spans="1:4" ht="16.5" customHeight="1" x14ac:dyDescent="0.15">
      <c r="A52" s="6"/>
      <c r="B52" s="6"/>
      <c r="C52" s="6"/>
      <c r="D52" s="113" t="s">
        <v>364</v>
      </c>
    </row>
    <row r="53" spans="1:4" x14ac:dyDescent="0.15">
      <c r="A53" s="6"/>
      <c r="B53" s="6"/>
      <c r="C53" s="6"/>
      <c r="D53" s="6"/>
    </row>
    <row r="54" spans="1:4" x14ac:dyDescent="0.15">
      <c r="A54" s="6"/>
      <c r="B54" s="6"/>
      <c r="C54" s="6"/>
      <c r="D54" s="6"/>
    </row>
    <row r="55" spans="1:4" x14ac:dyDescent="0.15">
      <c r="A55" s="6"/>
      <c r="B55" s="6"/>
      <c r="C55" s="6"/>
      <c r="D55" s="6"/>
    </row>
    <row r="56" spans="1:4" x14ac:dyDescent="0.15">
      <c r="A56" s="6"/>
      <c r="B56" s="6"/>
      <c r="C56" s="6"/>
      <c r="D56" s="6"/>
    </row>
    <row r="57" spans="1:4" x14ac:dyDescent="0.15">
      <c r="A57" s="6"/>
      <c r="B57" s="6"/>
      <c r="C57" s="6"/>
      <c r="D57" s="6"/>
    </row>
    <row r="58" spans="1:4" x14ac:dyDescent="0.15">
      <c r="A58" s="6"/>
      <c r="B58" s="6"/>
      <c r="C58" s="6"/>
      <c r="D58" s="6"/>
    </row>
    <row r="59" spans="1:4" x14ac:dyDescent="0.15">
      <c r="A59" s="6"/>
      <c r="B59" s="6"/>
      <c r="C59" s="6"/>
      <c r="D59" s="6"/>
    </row>
    <row r="60" spans="1:4" x14ac:dyDescent="0.15">
      <c r="A60" s="6"/>
      <c r="B60" s="6"/>
      <c r="C60" s="6"/>
      <c r="D60" s="6"/>
    </row>
    <row r="61" spans="1:4" x14ac:dyDescent="0.15">
      <c r="A61" s="6"/>
      <c r="B61" s="6"/>
      <c r="C61" s="6"/>
      <c r="D61" s="6"/>
    </row>
    <row r="62" spans="1:4" x14ac:dyDescent="0.15">
      <c r="A62" s="6"/>
      <c r="B62" s="6"/>
      <c r="C62" s="6"/>
      <c r="D62" s="6"/>
    </row>
    <row r="63" spans="1:4" x14ac:dyDescent="0.15">
      <c r="A63" s="6"/>
      <c r="B63" s="6"/>
      <c r="C63" s="6"/>
      <c r="D63" s="6"/>
    </row>
    <row r="64" spans="1:4" x14ac:dyDescent="0.15">
      <c r="A64" s="6"/>
      <c r="B64" s="6"/>
      <c r="D64" s="6"/>
    </row>
    <row r="65" spans="1:4" x14ac:dyDescent="0.15">
      <c r="A65" s="6"/>
      <c r="B65" s="6"/>
      <c r="C65" s="6"/>
      <c r="D65" s="6"/>
    </row>
  </sheetData>
  <mergeCells count="1">
    <mergeCell ref="A1:D1"/>
  </mergeCells>
  <phoneticPr fontId="4"/>
  <pageMargins left="0.75" right="0.34" top="1" bottom="0.48" header="0.51200000000000001" footer="0.43"/>
  <pageSetup paperSize="9" orientation="portrait" r:id="rId1"/>
  <headerFooter alignWithMargins="0"/>
  <rowBreaks count="1" manualBreakCount="1">
    <brk id="3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5.5" style="376" bestFit="1" customWidth="1"/>
    <col min="2" max="4" width="18.625" style="376" customWidth="1"/>
    <col min="5" max="5" width="18.625" style="163" customWidth="1"/>
    <col min="6" max="257" width="9" style="163"/>
    <col min="258" max="258" width="5.5" style="163" bestFit="1" customWidth="1"/>
    <col min="259" max="259" width="18.625" style="163" customWidth="1"/>
    <col min="260" max="260" width="19.625" style="163" customWidth="1"/>
    <col min="261" max="261" width="33.625" style="163" customWidth="1"/>
    <col min="262" max="513" width="9" style="163"/>
    <col min="514" max="514" width="5.5" style="163" bestFit="1" customWidth="1"/>
    <col min="515" max="515" width="18.625" style="163" customWidth="1"/>
    <col min="516" max="516" width="19.625" style="163" customWidth="1"/>
    <col min="517" max="517" width="33.625" style="163" customWidth="1"/>
    <col min="518" max="769" width="9" style="163"/>
    <col min="770" max="770" width="5.5" style="163" bestFit="1" customWidth="1"/>
    <col min="771" max="771" width="18.625" style="163" customWidth="1"/>
    <col min="772" max="772" width="19.625" style="163" customWidth="1"/>
    <col min="773" max="773" width="33.625" style="163" customWidth="1"/>
    <col min="774" max="1025" width="9" style="163"/>
    <col min="1026" max="1026" width="5.5" style="163" bestFit="1" customWidth="1"/>
    <col min="1027" max="1027" width="18.625" style="163" customWidth="1"/>
    <col min="1028" max="1028" width="19.625" style="163" customWidth="1"/>
    <col min="1029" max="1029" width="33.625" style="163" customWidth="1"/>
    <col min="1030" max="1281" width="9" style="163"/>
    <col min="1282" max="1282" width="5.5" style="163" bestFit="1" customWidth="1"/>
    <col min="1283" max="1283" width="18.625" style="163" customWidth="1"/>
    <col min="1284" max="1284" width="19.625" style="163" customWidth="1"/>
    <col min="1285" max="1285" width="33.625" style="163" customWidth="1"/>
    <col min="1286" max="1537" width="9" style="163"/>
    <col min="1538" max="1538" width="5.5" style="163" bestFit="1" customWidth="1"/>
    <col min="1539" max="1539" width="18.625" style="163" customWidth="1"/>
    <col min="1540" max="1540" width="19.625" style="163" customWidth="1"/>
    <col min="1541" max="1541" width="33.625" style="163" customWidth="1"/>
    <col min="1542" max="1793" width="9" style="163"/>
    <col min="1794" max="1794" width="5.5" style="163" bestFit="1" customWidth="1"/>
    <col min="1795" max="1795" width="18.625" style="163" customWidth="1"/>
    <col min="1796" max="1796" width="19.625" style="163" customWidth="1"/>
    <col min="1797" max="1797" width="33.625" style="163" customWidth="1"/>
    <col min="1798" max="2049" width="9" style="163"/>
    <col min="2050" max="2050" width="5.5" style="163" bestFit="1" customWidth="1"/>
    <col min="2051" max="2051" width="18.625" style="163" customWidth="1"/>
    <col min="2052" max="2052" width="19.625" style="163" customWidth="1"/>
    <col min="2053" max="2053" width="33.625" style="163" customWidth="1"/>
    <col min="2054" max="2305" width="9" style="163"/>
    <col min="2306" max="2306" width="5.5" style="163" bestFit="1" customWidth="1"/>
    <col min="2307" max="2307" width="18.625" style="163" customWidth="1"/>
    <col min="2308" max="2308" width="19.625" style="163" customWidth="1"/>
    <col min="2309" max="2309" width="33.625" style="163" customWidth="1"/>
    <col min="2310" max="2561" width="9" style="163"/>
    <col min="2562" max="2562" width="5.5" style="163" bestFit="1" customWidth="1"/>
    <col min="2563" max="2563" width="18.625" style="163" customWidth="1"/>
    <col min="2564" max="2564" width="19.625" style="163" customWidth="1"/>
    <col min="2565" max="2565" width="33.625" style="163" customWidth="1"/>
    <col min="2566" max="2817" width="9" style="163"/>
    <col min="2818" max="2818" width="5.5" style="163" bestFit="1" customWidth="1"/>
    <col min="2819" max="2819" width="18.625" style="163" customWidth="1"/>
    <col min="2820" max="2820" width="19.625" style="163" customWidth="1"/>
    <col min="2821" max="2821" width="33.625" style="163" customWidth="1"/>
    <col min="2822" max="3073" width="9" style="163"/>
    <col min="3074" max="3074" width="5.5" style="163" bestFit="1" customWidth="1"/>
    <col min="3075" max="3075" width="18.625" style="163" customWidth="1"/>
    <col min="3076" max="3076" width="19.625" style="163" customWidth="1"/>
    <col min="3077" max="3077" width="33.625" style="163" customWidth="1"/>
    <col min="3078" max="3329" width="9" style="163"/>
    <col min="3330" max="3330" width="5.5" style="163" bestFit="1" customWidth="1"/>
    <col min="3331" max="3331" width="18.625" style="163" customWidth="1"/>
    <col min="3332" max="3332" width="19.625" style="163" customWidth="1"/>
    <col min="3333" max="3333" width="33.625" style="163" customWidth="1"/>
    <col min="3334" max="3585" width="9" style="163"/>
    <col min="3586" max="3586" width="5.5" style="163" bestFit="1" customWidth="1"/>
    <col min="3587" max="3587" width="18.625" style="163" customWidth="1"/>
    <col min="3588" max="3588" width="19.625" style="163" customWidth="1"/>
    <col min="3589" max="3589" width="33.625" style="163" customWidth="1"/>
    <col min="3590" max="3841" width="9" style="163"/>
    <col min="3842" max="3842" width="5.5" style="163" bestFit="1" customWidth="1"/>
    <col min="3843" max="3843" width="18.625" style="163" customWidth="1"/>
    <col min="3844" max="3844" width="19.625" style="163" customWidth="1"/>
    <col min="3845" max="3845" width="33.625" style="163" customWidth="1"/>
    <col min="3846" max="4097" width="9" style="163"/>
    <col min="4098" max="4098" width="5.5" style="163" bestFit="1" customWidth="1"/>
    <col min="4099" max="4099" width="18.625" style="163" customWidth="1"/>
    <col min="4100" max="4100" width="19.625" style="163" customWidth="1"/>
    <col min="4101" max="4101" width="33.625" style="163" customWidth="1"/>
    <col min="4102" max="4353" width="9" style="163"/>
    <col min="4354" max="4354" width="5.5" style="163" bestFit="1" customWidth="1"/>
    <col min="4355" max="4355" width="18.625" style="163" customWidth="1"/>
    <col min="4356" max="4356" width="19.625" style="163" customWidth="1"/>
    <col min="4357" max="4357" width="33.625" style="163" customWidth="1"/>
    <col min="4358" max="4609" width="9" style="163"/>
    <col min="4610" max="4610" width="5.5" style="163" bestFit="1" customWidth="1"/>
    <col min="4611" max="4611" width="18.625" style="163" customWidth="1"/>
    <col min="4612" max="4612" width="19.625" style="163" customWidth="1"/>
    <col min="4613" max="4613" width="33.625" style="163" customWidth="1"/>
    <col min="4614" max="4865" width="9" style="163"/>
    <col min="4866" max="4866" width="5.5" style="163" bestFit="1" customWidth="1"/>
    <col min="4867" max="4867" width="18.625" style="163" customWidth="1"/>
    <col min="4868" max="4868" width="19.625" style="163" customWidth="1"/>
    <col min="4869" max="4869" width="33.625" style="163" customWidth="1"/>
    <col min="4870" max="5121" width="9" style="163"/>
    <col min="5122" max="5122" width="5.5" style="163" bestFit="1" customWidth="1"/>
    <col min="5123" max="5123" width="18.625" style="163" customWidth="1"/>
    <col min="5124" max="5124" width="19.625" style="163" customWidth="1"/>
    <col min="5125" max="5125" width="33.625" style="163" customWidth="1"/>
    <col min="5126" max="5377" width="9" style="163"/>
    <col min="5378" max="5378" width="5.5" style="163" bestFit="1" customWidth="1"/>
    <col min="5379" max="5379" width="18.625" style="163" customWidth="1"/>
    <col min="5380" max="5380" width="19.625" style="163" customWidth="1"/>
    <col min="5381" max="5381" width="33.625" style="163" customWidth="1"/>
    <col min="5382" max="5633" width="9" style="163"/>
    <col min="5634" max="5634" width="5.5" style="163" bestFit="1" customWidth="1"/>
    <col min="5635" max="5635" width="18.625" style="163" customWidth="1"/>
    <col min="5636" max="5636" width="19.625" style="163" customWidth="1"/>
    <col min="5637" max="5637" width="33.625" style="163" customWidth="1"/>
    <col min="5638" max="5889" width="9" style="163"/>
    <col min="5890" max="5890" width="5.5" style="163" bestFit="1" customWidth="1"/>
    <col min="5891" max="5891" width="18.625" style="163" customWidth="1"/>
    <col min="5892" max="5892" width="19.625" style="163" customWidth="1"/>
    <col min="5893" max="5893" width="33.625" style="163" customWidth="1"/>
    <col min="5894" max="6145" width="9" style="163"/>
    <col min="6146" max="6146" width="5.5" style="163" bestFit="1" customWidth="1"/>
    <col min="6147" max="6147" width="18.625" style="163" customWidth="1"/>
    <col min="6148" max="6148" width="19.625" style="163" customWidth="1"/>
    <col min="6149" max="6149" width="33.625" style="163" customWidth="1"/>
    <col min="6150" max="6401" width="9" style="163"/>
    <col min="6402" max="6402" width="5.5" style="163" bestFit="1" customWidth="1"/>
    <col min="6403" max="6403" width="18.625" style="163" customWidth="1"/>
    <col min="6404" max="6404" width="19.625" style="163" customWidth="1"/>
    <col min="6405" max="6405" width="33.625" style="163" customWidth="1"/>
    <col min="6406" max="6657" width="9" style="163"/>
    <col min="6658" max="6658" width="5.5" style="163" bestFit="1" customWidth="1"/>
    <col min="6659" max="6659" width="18.625" style="163" customWidth="1"/>
    <col min="6660" max="6660" width="19.625" style="163" customWidth="1"/>
    <col min="6661" max="6661" width="33.625" style="163" customWidth="1"/>
    <col min="6662" max="6913" width="9" style="163"/>
    <col min="6914" max="6914" width="5.5" style="163" bestFit="1" customWidth="1"/>
    <col min="6915" max="6915" width="18.625" style="163" customWidth="1"/>
    <col min="6916" max="6916" width="19.625" style="163" customWidth="1"/>
    <col min="6917" max="6917" width="33.625" style="163" customWidth="1"/>
    <col min="6918" max="7169" width="9" style="163"/>
    <col min="7170" max="7170" width="5.5" style="163" bestFit="1" customWidth="1"/>
    <col min="7171" max="7171" width="18.625" style="163" customWidth="1"/>
    <col min="7172" max="7172" width="19.625" style="163" customWidth="1"/>
    <col min="7173" max="7173" width="33.625" style="163" customWidth="1"/>
    <col min="7174" max="7425" width="9" style="163"/>
    <col min="7426" max="7426" width="5.5" style="163" bestFit="1" customWidth="1"/>
    <col min="7427" max="7427" width="18.625" style="163" customWidth="1"/>
    <col min="7428" max="7428" width="19.625" style="163" customWidth="1"/>
    <col min="7429" max="7429" width="33.625" style="163" customWidth="1"/>
    <col min="7430" max="7681" width="9" style="163"/>
    <col min="7682" max="7682" width="5.5" style="163" bestFit="1" customWidth="1"/>
    <col min="7683" max="7683" width="18.625" style="163" customWidth="1"/>
    <col min="7684" max="7684" width="19.625" style="163" customWidth="1"/>
    <col min="7685" max="7685" width="33.625" style="163" customWidth="1"/>
    <col min="7686" max="7937" width="9" style="163"/>
    <col min="7938" max="7938" width="5.5" style="163" bestFit="1" customWidth="1"/>
    <col min="7939" max="7939" width="18.625" style="163" customWidth="1"/>
    <col min="7940" max="7940" width="19.625" style="163" customWidth="1"/>
    <col min="7941" max="7941" width="33.625" style="163" customWidth="1"/>
    <col min="7942" max="8193" width="9" style="163"/>
    <col min="8194" max="8194" width="5.5" style="163" bestFit="1" customWidth="1"/>
    <col min="8195" max="8195" width="18.625" style="163" customWidth="1"/>
    <col min="8196" max="8196" width="19.625" style="163" customWidth="1"/>
    <col min="8197" max="8197" width="33.625" style="163" customWidth="1"/>
    <col min="8198" max="8449" width="9" style="163"/>
    <col min="8450" max="8450" width="5.5" style="163" bestFit="1" customWidth="1"/>
    <col min="8451" max="8451" width="18.625" style="163" customWidth="1"/>
    <col min="8452" max="8452" width="19.625" style="163" customWidth="1"/>
    <col min="8453" max="8453" width="33.625" style="163" customWidth="1"/>
    <col min="8454" max="8705" width="9" style="163"/>
    <col min="8706" max="8706" width="5.5" style="163" bestFit="1" customWidth="1"/>
    <col min="8707" max="8707" width="18.625" style="163" customWidth="1"/>
    <col min="8708" max="8708" width="19.625" style="163" customWidth="1"/>
    <col min="8709" max="8709" width="33.625" style="163" customWidth="1"/>
    <col min="8710" max="8961" width="9" style="163"/>
    <col min="8962" max="8962" width="5.5" style="163" bestFit="1" customWidth="1"/>
    <col min="8963" max="8963" width="18.625" style="163" customWidth="1"/>
    <col min="8964" max="8964" width="19.625" style="163" customWidth="1"/>
    <col min="8965" max="8965" width="33.625" style="163" customWidth="1"/>
    <col min="8966" max="9217" width="9" style="163"/>
    <col min="9218" max="9218" width="5.5" style="163" bestFit="1" customWidth="1"/>
    <col min="9219" max="9219" width="18.625" style="163" customWidth="1"/>
    <col min="9220" max="9220" width="19.625" style="163" customWidth="1"/>
    <col min="9221" max="9221" width="33.625" style="163" customWidth="1"/>
    <col min="9222" max="9473" width="9" style="163"/>
    <col min="9474" max="9474" width="5.5" style="163" bestFit="1" customWidth="1"/>
    <col min="9475" max="9475" width="18.625" style="163" customWidth="1"/>
    <col min="9476" max="9476" width="19.625" style="163" customWidth="1"/>
    <col min="9477" max="9477" width="33.625" style="163" customWidth="1"/>
    <col min="9478" max="9729" width="9" style="163"/>
    <col min="9730" max="9730" width="5.5" style="163" bestFit="1" customWidth="1"/>
    <col min="9731" max="9731" width="18.625" style="163" customWidth="1"/>
    <col min="9732" max="9732" width="19.625" style="163" customWidth="1"/>
    <col min="9733" max="9733" width="33.625" style="163" customWidth="1"/>
    <col min="9734" max="9985" width="9" style="163"/>
    <col min="9986" max="9986" width="5.5" style="163" bestFit="1" customWidth="1"/>
    <col min="9987" max="9987" width="18.625" style="163" customWidth="1"/>
    <col min="9988" max="9988" width="19.625" style="163" customWidth="1"/>
    <col min="9989" max="9989" width="33.625" style="163" customWidth="1"/>
    <col min="9990" max="10241" width="9" style="163"/>
    <col min="10242" max="10242" width="5.5" style="163" bestFit="1" customWidth="1"/>
    <col min="10243" max="10243" width="18.625" style="163" customWidth="1"/>
    <col min="10244" max="10244" width="19.625" style="163" customWidth="1"/>
    <col min="10245" max="10245" width="33.625" style="163" customWidth="1"/>
    <col min="10246" max="10497" width="9" style="163"/>
    <col min="10498" max="10498" width="5.5" style="163" bestFit="1" customWidth="1"/>
    <col min="10499" max="10499" width="18.625" style="163" customWidth="1"/>
    <col min="10500" max="10500" width="19.625" style="163" customWidth="1"/>
    <col min="10501" max="10501" width="33.625" style="163" customWidth="1"/>
    <col min="10502" max="10753" width="9" style="163"/>
    <col min="10754" max="10754" width="5.5" style="163" bestFit="1" customWidth="1"/>
    <col min="10755" max="10755" width="18.625" style="163" customWidth="1"/>
    <col min="10756" max="10756" width="19.625" style="163" customWidth="1"/>
    <col min="10757" max="10757" width="33.625" style="163" customWidth="1"/>
    <col min="10758" max="11009" width="9" style="163"/>
    <col min="11010" max="11010" width="5.5" style="163" bestFit="1" customWidth="1"/>
    <col min="11011" max="11011" width="18.625" style="163" customWidth="1"/>
    <col min="11012" max="11012" width="19.625" style="163" customWidth="1"/>
    <col min="11013" max="11013" width="33.625" style="163" customWidth="1"/>
    <col min="11014" max="11265" width="9" style="163"/>
    <col min="11266" max="11266" width="5.5" style="163" bestFit="1" customWidth="1"/>
    <col min="11267" max="11267" width="18.625" style="163" customWidth="1"/>
    <col min="11268" max="11268" width="19.625" style="163" customWidth="1"/>
    <col min="11269" max="11269" width="33.625" style="163" customWidth="1"/>
    <col min="11270" max="11521" width="9" style="163"/>
    <col min="11522" max="11522" width="5.5" style="163" bestFit="1" customWidth="1"/>
    <col min="11523" max="11523" width="18.625" style="163" customWidth="1"/>
    <col min="11524" max="11524" width="19.625" style="163" customWidth="1"/>
    <col min="11525" max="11525" width="33.625" style="163" customWidth="1"/>
    <col min="11526" max="11777" width="9" style="163"/>
    <col min="11778" max="11778" width="5.5" style="163" bestFit="1" customWidth="1"/>
    <col min="11779" max="11779" width="18.625" style="163" customWidth="1"/>
    <col min="11780" max="11780" width="19.625" style="163" customWidth="1"/>
    <col min="11781" max="11781" width="33.625" style="163" customWidth="1"/>
    <col min="11782" max="12033" width="9" style="163"/>
    <col min="12034" max="12034" width="5.5" style="163" bestFit="1" customWidth="1"/>
    <col min="12035" max="12035" width="18.625" style="163" customWidth="1"/>
    <col min="12036" max="12036" width="19.625" style="163" customWidth="1"/>
    <col min="12037" max="12037" width="33.625" style="163" customWidth="1"/>
    <col min="12038" max="12289" width="9" style="163"/>
    <col min="12290" max="12290" width="5.5" style="163" bestFit="1" customWidth="1"/>
    <col min="12291" max="12291" width="18.625" style="163" customWidth="1"/>
    <col min="12292" max="12292" width="19.625" style="163" customWidth="1"/>
    <col min="12293" max="12293" width="33.625" style="163" customWidth="1"/>
    <col min="12294" max="12545" width="9" style="163"/>
    <col min="12546" max="12546" width="5.5" style="163" bestFit="1" customWidth="1"/>
    <col min="12547" max="12547" width="18.625" style="163" customWidth="1"/>
    <col min="12548" max="12548" width="19.625" style="163" customWidth="1"/>
    <col min="12549" max="12549" width="33.625" style="163" customWidth="1"/>
    <col min="12550" max="12801" width="9" style="163"/>
    <col min="12802" max="12802" width="5.5" style="163" bestFit="1" customWidth="1"/>
    <col min="12803" max="12803" width="18.625" style="163" customWidth="1"/>
    <col min="12804" max="12804" width="19.625" style="163" customWidth="1"/>
    <col min="12805" max="12805" width="33.625" style="163" customWidth="1"/>
    <col min="12806" max="13057" width="9" style="163"/>
    <col min="13058" max="13058" width="5.5" style="163" bestFit="1" customWidth="1"/>
    <col min="13059" max="13059" width="18.625" style="163" customWidth="1"/>
    <col min="13060" max="13060" width="19.625" style="163" customWidth="1"/>
    <col min="13061" max="13061" width="33.625" style="163" customWidth="1"/>
    <col min="13062" max="13313" width="9" style="163"/>
    <col min="13314" max="13314" width="5.5" style="163" bestFit="1" customWidth="1"/>
    <col min="13315" max="13315" width="18.625" style="163" customWidth="1"/>
    <col min="13316" max="13316" width="19.625" style="163" customWidth="1"/>
    <col min="13317" max="13317" width="33.625" style="163" customWidth="1"/>
    <col min="13318" max="13569" width="9" style="163"/>
    <col min="13570" max="13570" width="5.5" style="163" bestFit="1" customWidth="1"/>
    <col min="13571" max="13571" width="18.625" style="163" customWidth="1"/>
    <col min="13572" max="13572" width="19.625" style="163" customWidth="1"/>
    <col min="13573" max="13573" width="33.625" style="163" customWidth="1"/>
    <col min="13574" max="13825" width="9" style="163"/>
    <col min="13826" max="13826" width="5.5" style="163" bestFit="1" customWidth="1"/>
    <col min="13827" max="13827" width="18.625" style="163" customWidth="1"/>
    <col min="13828" max="13828" width="19.625" style="163" customWidth="1"/>
    <col min="13829" max="13829" width="33.625" style="163" customWidth="1"/>
    <col min="13830" max="14081" width="9" style="163"/>
    <col min="14082" max="14082" width="5.5" style="163" bestFit="1" customWidth="1"/>
    <col min="14083" max="14083" width="18.625" style="163" customWidth="1"/>
    <col min="14084" max="14084" width="19.625" style="163" customWidth="1"/>
    <col min="14085" max="14085" width="33.625" style="163" customWidth="1"/>
    <col min="14086" max="14337" width="9" style="163"/>
    <col min="14338" max="14338" width="5.5" style="163" bestFit="1" customWidth="1"/>
    <col min="14339" max="14339" width="18.625" style="163" customWidth="1"/>
    <col min="14340" max="14340" width="19.625" style="163" customWidth="1"/>
    <col min="14341" max="14341" width="33.625" style="163" customWidth="1"/>
    <col min="14342" max="14593" width="9" style="163"/>
    <col min="14594" max="14594" width="5.5" style="163" bestFit="1" customWidth="1"/>
    <col min="14595" max="14595" width="18.625" style="163" customWidth="1"/>
    <col min="14596" max="14596" width="19.625" style="163" customWidth="1"/>
    <col min="14597" max="14597" width="33.625" style="163" customWidth="1"/>
    <col min="14598" max="14849" width="9" style="163"/>
    <col min="14850" max="14850" width="5.5" style="163" bestFit="1" customWidth="1"/>
    <col min="14851" max="14851" width="18.625" style="163" customWidth="1"/>
    <col min="14852" max="14852" width="19.625" style="163" customWidth="1"/>
    <col min="14853" max="14853" width="33.625" style="163" customWidth="1"/>
    <col min="14854" max="15105" width="9" style="163"/>
    <col min="15106" max="15106" width="5.5" style="163" bestFit="1" customWidth="1"/>
    <col min="15107" max="15107" width="18.625" style="163" customWidth="1"/>
    <col min="15108" max="15108" width="19.625" style="163" customWidth="1"/>
    <col min="15109" max="15109" width="33.625" style="163" customWidth="1"/>
    <col min="15110" max="15361" width="9" style="163"/>
    <col min="15362" max="15362" width="5.5" style="163" bestFit="1" customWidth="1"/>
    <col min="15363" max="15363" width="18.625" style="163" customWidth="1"/>
    <col min="15364" max="15364" width="19.625" style="163" customWidth="1"/>
    <col min="15365" max="15365" width="33.625" style="163" customWidth="1"/>
    <col min="15366" max="15617" width="9" style="163"/>
    <col min="15618" max="15618" width="5.5" style="163" bestFit="1" customWidth="1"/>
    <col min="15619" max="15619" width="18.625" style="163" customWidth="1"/>
    <col min="15620" max="15620" width="19.625" style="163" customWidth="1"/>
    <col min="15621" max="15621" width="33.625" style="163" customWidth="1"/>
    <col min="15622" max="15873" width="9" style="163"/>
    <col min="15874" max="15874" width="5.5" style="163" bestFit="1" customWidth="1"/>
    <col min="15875" max="15875" width="18.625" style="163" customWidth="1"/>
    <col min="15876" max="15876" width="19.625" style="163" customWidth="1"/>
    <col min="15877" max="15877" width="33.625" style="163" customWidth="1"/>
    <col min="15878" max="16129" width="9" style="163"/>
    <col min="16130" max="16130" width="5.5" style="163" bestFit="1" customWidth="1"/>
    <col min="16131" max="16131" width="18.625" style="163" customWidth="1"/>
    <col min="16132" max="16132" width="19.625" style="163" customWidth="1"/>
    <col min="16133" max="16133" width="33.625" style="163" customWidth="1"/>
    <col min="16134" max="16384" width="9" style="163"/>
  </cols>
  <sheetData>
    <row r="1" spans="1:13" ht="21" x14ac:dyDescent="0.15">
      <c r="A1" s="731" t="s">
        <v>839</v>
      </c>
      <c r="B1" s="731"/>
      <c r="C1" s="731"/>
      <c r="D1" s="731"/>
      <c r="E1" s="731"/>
    </row>
    <row r="2" spans="1:13" x14ac:dyDescent="0.15">
      <c r="A2" s="40" t="s">
        <v>499</v>
      </c>
      <c r="B2" s="40"/>
      <c r="C2" s="40"/>
      <c r="D2" s="40"/>
      <c r="E2" s="467" t="s">
        <v>318</v>
      </c>
    </row>
    <row r="3" spans="1:13" ht="18.75" customHeight="1" x14ac:dyDescent="0.15">
      <c r="A3" s="41" t="s">
        <v>41</v>
      </c>
      <c r="B3" s="42" t="s">
        <v>42</v>
      </c>
      <c r="C3" s="22" t="s">
        <v>248</v>
      </c>
      <c r="D3" s="22" t="s">
        <v>286</v>
      </c>
      <c r="E3" s="297" t="s">
        <v>247</v>
      </c>
    </row>
    <row r="4" spans="1:13" s="374" customFormat="1" ht="26.1" customHeight="1" x14ac:dyDescent="0.15">
      <c r="A4" s="43">
        <v>1</v>
      </c>
      <c r="B4" s="46" t="s" ph="1">
        <v>251</v>
      </c>
      <c r="C4" s="45" t="s">
        <v>43</v>
      </c>
      <c r="D4" s="300" t="s">
        <v>500</v>
      </c>
      <c r="E4" s="34"/>
    </row>
    <row r="5" spans="1:13" s="374" customFormat="1" ht="26.1" customHeight="1" x14ac:dyDescent="0.15">
      <c r="A5" s="43">
        <v>21</v>
      </c>
      <c r="B5" s="44" t="s" ph="1">
        <v>252</v>
      </c>
      <c r="C5" s="45" t="s">
        <v>44</v>
      </c>
      <c r="D5" s="45" t="s">
        <v>236</v>
      </c>
      <c r="E5" s="292"/>
      <c r="H5" s="375"/>
      <c r="I5" s="48"/>
      <c r="J5" s="375"/>
      <c r="K5" s="375"/>
      <c r="L5" s="375"/>
      <c r="M5" s="375"/>
    </row>
    <row r="6" spans="1:13" s="374" customFormat="1" ht="26.1" customHeight="1" x14ac:dyDescent="0.15">
      <c r="A6" s="43">
        <v>2</v>
      </c>
      <c r="B6" s="21" t="s" ph="1">
        <v>271</v>
      </c>
      <c r="C6" s="45" t="s">
        <v>228</v>
      </c>
      <c r="D6" s="45" t="s">
        <v>235</v>
      </c>
      <c r="E6" s="298"/>
    </row>
    <row r="7" spans="1:13" s="374" customFormat="1" ht="26.1" customHeight="1" x14ac:dyDescent="0.15">
      <c r="A7" s="43">
        <v>3</v>
      </c>
      <c r="B7" s="46" t="s" ph="1">
        <v>253</v>
      </c>
      <c r="C7" s="45" t="s">
        <v>45</v>
      </c>
      <c r="D7" s="300" t="s">
        <v>235</v>
      </c>
      <c r="E7" s="34"/>
    </row>
    <row r="8" spans="1:13" s="374" customFormat="1" ht="26.1" customHeight="1" x14ac:dyDescent="0.15">
      <c r="A8" s="43">
        <v>4</v>
      </c>
      <c r="B8" s="47" t="s" ph="1">
        <v>254</v>
      </c>
      <c r="C8" s="45" t="s">
        <v>46</v>
      </c>
      <c r="D8" s="45" t="s">
        <v>500</v>
      </c>
      <c r="E8" s="292"/>
      <c r="I8" s="48"/>
    </row>
    <row r="9" spans="1:13" s="374" customFormat="1" ht="26.1" customHeight="1" x14ac:dyDescent="0.15">
      <c r="A9" s="43">
        <v>5</v>
      </c>
      <c r="B9" s="47" t="s" ph="1">
        <v>255</v>
      </c>
      <c r="C9" s="45" t="s">
        <v>47</v>
      </c>
      <c r="D9" s="45" t="s">
        <v>35</v>
      </c>
      <c r="E9" s="292"/>
      <c r="I9" s="48"/>
    </row>
    <row r="10" spans="1:13" s="374" customFormat="1" ht="26.1" customHeight="1" x14ac:dyDescent="0.15">
      <c r="A10" s="43">
        <v>6</v>
      </c>
      <c r="B10" s="47" t="s" ph="1">
        <v>256</v>
      </c>
      <c r="C10" s="45" t="s">
        <v>120</v>
      </c>
      <c r="D10" s="45" t="s">
        <v>285</v>
      </c>
      <c r="E10" s="292"/>
      <c r="I10" s="48"/>
    </row>
    <row r="11" spans="1:13" s="374" customFormat="1" ht="26.1" customHeight="1" x14ac:dyDescent="0.15">
      <c r="A11" s="43">
        <v>7</v>
      </c>
      <c r="B11" s="47" t="s" ph="1">
        <v>257</v>
      </c>
      <c r="C11" s="45" t="s">
        <v>120</v>
      </c>
      <c r="D11" s="301" t="s">
        <v>238</v>
      </c>
      <c r="E11" s="292"/>
      <c r="I11" s="48"/>
    </row>
    <row r="12" spans="1:13" s="374" customFormat="1" ht="26.1" customHeight="1" x14ac:dyDescent="0.15">
      <c r="A12" s="43">
        <v>8</v>
      </c>
      <c r="B12" s="47" t="s" ph="1">
        <v>258</v>
      </c>
      <c r="C12" s="45" t="s">
        <v>47</v>
      </c>
      <c r="D12" s="302" t="s">
        <v>239</v>
      </c>
      <c r="E12" s="292"/>
      <c r="I12" s="48"/>
    </row>
    <row r="13" spans="1:13" s="374" customFormat="1" ht="26.1" customHeight="1" x14ac:dyDescent="0.15">
      <c r="A13" s="43">
        <v>9</v>
      </c>
      <c r="B13" s="46" t="s" ph="1">
        <v>259</v>
      </c>
      <c r="C13" s="224" t="s">
        <v>46</v>
      </c>
      <c r="D13" s="224" t="s">
        <v>235</v>
      </c>
      <c r="E13" s="293"/>
      <c r="H13" s="375"/>
      <c r="I13" s="48"/>
      <c r="J13" s="375"/>
      <c r="K13" s="375"/>
      <c r="L13" s="375"/>
      <c r="M13" s="375"/>
    </row>
    <row r="14" spans="1:13" s="374" customFormat="1" ht="26.1" customHeight="1" x14ac:dyDescent="0.15">
      <c r="A14" s="43">
        <v>10</v>
      </c>
      <c r="B14" s="47" t="s" ph="1">
        <v>260</v>
      </c>
      <c r="C14" s="224" t="s">
        <v>46</v>
      </c>
      <c r="D14" s="45" t="s">
        <v>235</v>
      </c>
      <c r="E14" s="292"/>
      <c r="I14" s="48"/>
    </row>
    <row r="15" spans="1:13" s="374" customFormat="1" ht="26.1" customHeight="1" x14ac:dyDescent="0.15">
      <c r="A15" s="43">
        <v>11</v>
      </c>
      <c r="B15" s="46" t="s" ph="1">
        <v>261</v>
      </c>
      <c r="C15" s="45" t="s">
        <v>45</v>
      </c>
      <c r="D15" s="45" t="s">
        <v>235</v>
      </c>
      <c r="E15" s="34"/>
      <c r="I15" s="48"/>
    </row>
    <row r="16" spans="1:13" s="374" customFormat="1" ht="26.1" customHeight="1" x14ac:dyDescent="0.15">
      <c r="A16" s="43">
        <v>12</v>
      </c>
      <c r="B16" s="21" t="s" ph="1">
        <v>262</v>
      </c>
      <c r="C16" s="45" t="s">
        <v>46</v>
      </c>
      <c r="D16" s="45" t="s">
        <v>235</v>
      </c>
      <c r="E16" s="299" t="s">
        <v>242</v>
      </c>
      <c r="I16" s="48"/>
    </row>
    <row r="17" spans="1:13" s="374" customFormat="1" ht="26.1" customHeight="1" x14ac:dyDescent="0.15">
      <c r="A17" s="43">
        <v>13</v>
      </c>
      <c r="B17" s="47" t="s" ph="1">
        <v>263</v>
      </c>
      <c r="C17" s="45" t="s">
        <v>47</v>
      </c>
      <c r="D17" s="45" t="s">
        <v>502</v>
      </c>
      <c r="E17" s="299" t="s">
        <v>501</v>
      </c>
      <c r="I17" s="54"/>
    </row>
    <row r="18" spans="1:13" s="374" customFormat="1" ht="26.1" customHeight="1" x14ac:dyDescent="0.15">
      <c r="A18" s="43">
        <v>14</v>
      </c>
      <c r="B18" s="47" t="s" ph="1">
        <v>264</v>
      </c>
      <c r="C18" s="45" t="s">
        <v>46</v>
      </c>
      <c r="D18" s="45" t="s">
        <v>241</v>
      </c>
      <c r="E18" s="299"/>
      <c r="I18" s="48"/>
    </row>
    <row r="19" spans="1:13" s="374" customFormat="1" ht="26.1" customHeight="1" x14ac:dyDescent="0.15">
      <c r="A19" s="43">
        <v>15</v>
      </c>
      <c r="B19" s="47" t="s" ph="1">
        <v>265</v>
      </c>
      <c r="C19" s="45" t="s">
        <v>45</v>
      </c>
      <c r="D19" s="45" t="s">
        <v>237</v>
      </c>
      <c r="E19" s="299" t="s">
        <v>244</v>
      </c>
      <c r="I19" s="48"/>
    </row>
    <row r="20" spans="1:13" s="374" customFormat="1" ht="26.1" customHeight="1" x14ac:dyDescent="0.15">
      <c r="A20" s="43">
        <v>16</v>
      </c>
      <c r="B20" s="53" t="s" ph="1">
        <v>275</v>
      </c>
      <c r="C20" s="224" t="s">
        <v>46</v>
      </c>
      <c r="D20" s="45" t="s">
        <v>285</v>
      </c>
      <c r="E20" s="299" t="s">
        <v>287</v>
      </c>
      <c r="I20" s="48"/>
    </row>
    <row r="21" spans="1:13" s="374" customFormat="1" ht="26.1" customHeight="1" x14ac:dyDescent="0.15">
      <c r="A21" s="43">
        <v>17</v>
      </c>
      <c r="B21" s="47" t="s" ph="1">
        <v>266</v>
      </c>
      <c r="C21" s="45" t="s">
        <v>46</v>
      </c>
      <c r="D21" s="301" t="s">
        <v>503</v>
      </c>
      <c r="E21" s="299" t="s">
        <v>245</v>
      </c>
      <c r="H21" s="375"/>
      <c r="I21" s="49"/>
      <c r="J21" s="50"/>
      <c r="K21" s="51"/>
      <c r="L21" s="52"/>
      <c r="M21" s="375"/>
    </row>
    <row r="22" spans="1:13" s="374" customFormat="1" ht="26.1" customHeight="1" x14ac:dyDescent="0.15">
      <c r="A22" s="43">
        <v>18</v>
      </c>
      <c r="B22" s="44" t="s" ph="1">
        <v>267</v>
      </c>
      <c r="C22" s="45" t="s">
        <v>47</v>
      </c>
      <c r="D22" s="301" t="s">
        <v>504</v>
      </c>
      <c r="E22" s="299" t="s">
        <v>243</v>
      </c>
      <c r="G22" s="46"/>
      <c r="H22" s="50"/>
      <c r="I22" s="51"/>
      <c r="J22" s="55"/>
      <c r="K22" s="375"/>
      <c r="L22" s="375"/>
    </row>
    <row r="23" spans="1:13" s="374" customFormat="1" ht="26.1" customHeight="1" x14ac:dyDescent="0.15">
      <c r="A23" s="43">
        <v>19</v>
      </c>
      <c r="B23" s="44" t="s" ph="1">
        <v>268</v>
      </c>
      <c r="C23" s="45" t="s">
        <v>45</v>
      </c>
      <c r="D23" s="45" t="s">
        <v>235</v>
      </c>
      <c r="E23" s="299" t="s">
        <v>245</v>
      </c>
      <c r="I23" s="54"/>
    </row>
    <row r="24" spans="1:13" s="374" customFormat="1" ht="26.1" customHeight="1" x14ac:dyDescent="0.15">
      <c r="A24" s="43">
        <v>20</v>
      </c>
      <c r="B24" s="44" t="s" ph="1">
        <v>269</v>
      </c>
      <c r="C24" s="45" t="s">
        <v>47</v>
      </c>
      <c r="D24" s="45" t="s">
        <v>235</v>
      </c>
      <c r="E24" s="299"/>
      <c r="I24" s="48"/>
    </row>
    <row r="25" spans="1:13" s="374" customFormat="1" ht="26.1" customHeight="1" x14ac:dyDescent="0.15">
      <c r="A25" s="43">
        <v>22</v>
      </c>
      <c r="B25" s="44" t="s" ph="1">
        <v>270</v>
      </c>
      <c r="C25" s="45" t="s">
        <v>45</v>
      </c>
      <c r="D25" s="45" t="s">
        <v>502</v>
      </c>
      <c r="E25" s="299" t="s">
        <v>246</v>
      </c>
      <c r="I25" s="54"/>
    </row>
    <row r="26" spans="1:13" s="374" customFormat="1" ht="26.1" customHeight="1" x14ac:dyDescent="0.15">
      <c r="A26" s="43">
        <v>23</v>
      </c>
      <c r="B26" s="44" t="s" ph="1">
        <v>272</v>
      </c>
      <c r="C26" s="45" t="s">
        <v>47</v>
      </c>
      <c r="D26" s="45" t="s">
        <v>240</v>
      </c>
      <c r="E26" s="299"/>
      <c r="I26" s="48"/>
    </row>
    <row r="27" spans="1:13" s="374" customFormat="1" ht="26.1" customHeight="1" x14ac:dyDescent="0.15">
      <c r="A27" s="43">
        <v>24</v>
      </c>
      <c r="B27" s="44" t="s" ph="1">
        <v>273</v>
      </c>
      <c r="C27" s="45" t="s">
        <v>45</v>
      </c>
      <c r="D27" s="45" t="s">
        <v>240</v>
      </c>
      <c r="E27" s="299" t="s">
        <v>245</v>
      </c>
      <c r="I27" s="54"/>
    </row>
    <row r="28" spans="1:13" s="374" customFormat="1" ht="26.1" customHeight="1" x14ac:dyDescent="0.15">
      <c r="A28" s="43">
        <v>25</v>
      </c>
      <c r="B28" s="44" t="s" ph="1">
        <v>274</v>
      </c>
      <c r="C28" s="45" t="s">
        <v>45</v>
      </c>
      <c r="D28" s="301" t="s">
        <v>505</v>
      </c>
      <c r="E28" s="299"/>
      <c r="I28" s="54"/>
    </row>
    <row r="29" spans="1:13" s="374" customFormat="1" ht="26.1" customHeight="1" x14ac:dyDescent="0.15">
      <c r="A29" s="43">
        <v>26</v>
      </c>
      <c r="B29" s="53" ph="1"/>
      <c r="C29" s="224"/>
      <c r="D29" s="301"/>
      <c r="E29" s="303"/>
      <c r="I29" s="54"/>
    </row>
    <row r="30" spans="1:13" s="57" customFormat="1" x14ac:dyDescent="0.15">
      <c r="A30" s="56"/>
      <c r="B30" s="56"/>
      <c r="C30" s="56"/>
      <c r="D30" s="466"/>
      <c r="E30" s="466" t="s">
        <v>40</v>
      </c>
      <c r="I30" s="54"/>
    </row>
    <row r="31" spans="1:13" ht="14.25" x14ac:dyDescent="0.15">
      <c r="A31" s="58"/>
      <c r="B31" s="58"/>
      <c r="C31" s="58"/>
      <c r="D31" s="58"/>
      <c r="E31" s="6"/>
      <c r="I31" s="48"/>
    </row>
    <row r="32" spans="1:13" x14ac:dyDescent="0.15">
      <c r="I32" s="377"/>
    </row>
    <row r="33" spans="9:9" x14ac:dyDescent="0.15">
      <c r="I33" s="377"/>
    </row>
    <row r="39" spans="9:9" ht="13.5" customHeight="1" x14ac:dyDescent="0.15"/>
  </sheetData>
  <mergeCells count="1">
    <mergeCell ref="A1:E1"/>
  </mergeCells>
  <phoneticPr fontId="2"/>
  <pageMargins left="1.1811023622047245" right="0.39370078740157483" top="0.78740157480314965" bottom="0.70866141732283472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85" zoomScaleNormal="100" zoomScaleSheetLayoutView="85" workbookViewId="0">
      <pane ySplit="3" topLeftCell="A4" activePane="bottomLeft" state="frozen"/>
      <selection activeCell="K120" sqref="A64:K120"/>
      <selection pane="bottomLeft" sqref="A1:J1"/>
    </sheetView>
  </sheetViews>
  <sheetFormatPr defaultRowHeight="13.5" x14ac:dyDescent="0.15"/>
  <cols>
    <col min="1" max="1" width="3.125" style="7" customWidth="1"/>
    <col min="2" max="2" width="19.25" style="7" customWidth="1"/>
    <col min="3" max="3" width="7.625" style="7" customWidth="1"/>
    <col min="4" max="5" width="6.625" style="7" customWidth="1"/>
    <col min="6" max="6" width="3.125" style="7" customWidth="1"/>
    <col min="7" max="7" width="19.25" style="7" customWidth="1"/>
    <col min="8" max="8" width="7.625" style="7" customWidth="1"/>
    <col min="9" max="10" width="6.625" style="7" customWidth="1"/>
    <col min="11" max="16384" width="9" style="7"/>
  </cols>
  <sheetData>
    <row r="1" spans="1:15" ht="21" x14ac:dyDescent="0.15">
      <c r="A1" s="731" t="s">
        <v>840</v>
      </c>
      <c r="B1" s="731"/>
      <c r="C1" s="731"/>
      <c r="D1" s="731"/>
      <c r="E1" s="731"/>
      <c r="F1" s="731"/>
      <c r="G1" s="731"/>
      <c r="H1" s="731"/>
      <c r="I1" s="731"/>
      <c r="J1" s="731"/>
    </row>
    <row r="2" spans="1:15" x14ac:dyDescent="0.15">
      <c r="A2" s="6"/>
      <c r="B2" s="6"/>
      <c r="C2" s="6"/>
      <c r="D2" s="6"/>
      <c r="E2" s="6"/>
      <c r="F2" s="6"/>
      <c r="G2" s="6"/>
      <c r="H2" s="248"/>
      <c r="I2" s="248"/>
      <c r="J2" s="714" t="s">
        <v>863</v>
      </c>
    </row>
    <row r="3" spans="1:15" ht="24.95" customHeight="1" x14ac:dyDescent="0.15">
      <c r="A3" s="911" t="s">
        <v>48</v>
      </c>
      <c r="B3" s="1028"/>
      <c r="C3" s="420" t="s">
        <v>34</v>
      </c>
      <c r="D3" s="420" t="s">
        <v>38</v>
      </c>
      <c r="E3" s="421" t="s">
        <v>39</v>
      </c>
      <c r="F3" s="1029" t="s">
        <v>48</v>
      </c>
      <c r="G3" s="1028"/>
      <c r="H3" s="420" t="s">
        <v>34</v>
      </c>
      <c r="I3" s="420" t="s">
        <v>38</v>
      </c>
      <c r="J3" s="422" t="s">
        <v>39</v>
      </c>
    </row>
    <row r="4" spans="1:15" ht="20.100000000000001" customHeight="1" x14ac:dyDescent="0.15">
      <c r="A4" s="1030" t="s">
        <v>36</v>
      </c>
      <c r="B4" s="1031"/>
      <c r="C4" s="691">
        <v>733</v>
      </c>
      <c r="D4" s="691">
        <v>445</v>
      </c>
      <c r="E4" s="692">
        <v>288</v>
      </c>
      <c r="F4" s="212" t="s">
        <v>761</v>
      </c>
      <c r="G4" s="476" t="s">
        <v>49</v>
      </c>
      <c r="H4" s="691">
        <v>69</v>
      </c>
      <c r="I4" s="691">
        <v>25</v>
      </c>
      <c r="J4" s="693">
        <v>44</v>
      </c>
    </row>
    <row r="5" spans="1:15" ht="20.100000000000001" customHeight="1" x14ac:dyDescent="0.15">
      <c r="A5" s="203" t="s">
        <v>762</v>
      </c>
      <c r="B5" s="204" t="s">
        <v>50</v>
      </c>
      <c r="C5" s="694">
        <v>467</v>
      </c>
      <c r="D5" s="694">
        <v>265</v>
      </c>
      <c r="E5" s="695">
        <v>202</v>
      </c>
      <c r="F5" s="513"/>
      <c r="G5" s="208" t="s">
        <v>763</v>
      </c>
      <c r="H5" s="696">
        <v>2</v>
      </c>
      <c r="I5" s="696">
        <v>2</v>
      </c>
      <c r="J5" s="697">
        <v>0</v>
      </c>
    </row>
    <row r="6" spans="1:15" ht="20.100000000000001" customHeight="1" x14ac:dyDescent="0.15">
      <c r="A6" s="207" t="s">
        <v>761</v>
      </c>
      <c r="B6" s="204" t="s">
        <v>52</v>
      </c>
      <c r="C6" s="694">
        <v>95</v>
      </c>
      <c r="D6" s="694">
        <v>63</v>
      </c>
      <c r="E6" s="694">
        <v>32</v>
      </c>
      <c r="F6" s="205"/>
      <c r="G6" s="206" t="s">
        <v>51</v>
      </c>
      <c r="H6" s="696">
        <v>20</v>
      </c>
      <c r="I6" s="696">
        <v>6</v>
      </c>
      <c r="J6" s="697">
        <v>14</v>
      </c>
    </row>
    <row r="7" spans="1:15" ht="20.100000000000001" customHeight="1" x14ac:dyDescent="0.15">
      <c r="A7" s="212"/>
      <c r="B7" s="208" t="s">
        <v>763</v>
      </c>
      <c r="C7" s="209">
        <v>2</v>
      </c>
      <c r="D7" s="209">
        <v>2</v>
      </c>
      <c r="E7" s="698">
        <v>0</v>
      </c>
      <c r="F7" s="205"/>
      <c r="G7" s="206" t="s">
        <v>53</v>
      </c>
      <c r="H7" s="696">
        <v>21</v>
      </c>
      <c r="I7" s="696">
        <v>11</v>
      </c>
      <c r="J7" s="697">
        <v>10</v>
      </c>
      <c r="L7" s="211"/>
      <c r="M7" s="211"/>
      <c r="N7" s="211"/>
    </row>
    <row r="8" spans="1:15" ht="20.100000000000001" customHeight="1" x14ac:dyDescent="0.15">
      <c r="A8" s="603"/>
      <c r="B8" s="208" t="s">
        <v>54</v>
      </c>
      <c r="C8" s="209">
        <v>11</v>
      </c>
      <c r="D8" s="209">
        <v>5</v>
      </c>
      <c r="E8" s="699">
        <v>6</v>
      </c>
      <c r="F8" s="205"/>
      <c r="G8" s="210" t="s">
        <v>56</v>
      </c>
      <c r="H8" s="696">
        <v>26</v>
      </c>
      <c r="I8" s="696">
        <v>6</v>
      </c>
      <c r="J8" s="697">
        <v>20</v>
      </c>
      <c r="L8" s="213"/>
      <c r="M8" s="213"/>
      <c r="N8" s="213"/>
    </row>
    <row r="9" spans="1:15" ht="20.100000000000001" customHeight="1" x14ac:dyDescent="0.15">
      <c r="A9" s="212"/>
      <c r="B9" s="208" t="s">
        <v>55</v>
      </c>
      <c r="C9" s="209">
        <v>4</v>
      </c>
      <c r="D9" s="209">
        <v>4</v>
      </c>
      <c r="E9" s="700">
        <v>0</v>
      </c>
      <c r="F9" s="215" t="s">
        <v>764</v>
      </c>
      <c r="G9" s="204" t="s">
        <v>59</v>
      </c>
      <c r="H9" s="691">
        <v>73</v>
      </c>
      <c r="I9" s="691">
        <v>58</v>
      </c>
      <c r="J9" s="693">
        <v>15</v>
      </c>
      <c r="L9" s="213"/>
      <c r="M9" s="213"/>
      <c r="N9" s="213"/>
    </row>
    <row r="10" spans="1:15" ht="20.100000000000001" customHeight="1" x14ac:dyDescent="0.15">
      <c r="A10" s="212"/>
      <c r="B10" s="208" t="s">
        <v>57</v>
      </c>
      <c r="C10" s="209">
        <v>19</v>
      </c>
      <c r="D10" s="209">
        <v>10</v>
      </c>
      <c r="E10" s="699">
        <v>9</v>
      </c>
      <c r="F10" s="514"/>
      <c r="G10" s="208" t="s">
        <v>765</v>
      </c>
      <c r="H10" s="696">
        <v>3</v>
      </c>
      <c r="I10" s="696">
        <v>3</v>
      </c>
      <c r="J10" s="697">
        <v>0</v>
      </c>
      <c r="L10" s="213"/>
      <c r="M10" s="213"/>
      <c r="N10" s="213"/>
    </row>
    <row r="11" spans="1:15" ht="20.100000000000001" customHeight="1" x14ac:dyDescent="0.15">
      <c r="A11" s="212"/>
      <c r="B11" s="208" t="s">
        <v>58</v>
      </c>
      <c r="C11" s="209">
        <v>4</v>
      </c>
      <c r="D11" s="209">
        <v>3</v>
      </c>
      <c r="E11" s="700">
        <v>1</v>
      </c>
      <c r="F11" s="205"/>
      <c r="G11" s="210" t="s">
        <v>61</v>
      </c>
      <c r="H11" s="696">
        <v>12</v>
      </c>
      <c r="I11" s="696">
        <v>6</v>
      </c>
      <c r="J11" s="697">
        <v>6</v>
      </c>
      <c r="L11" s="211"/>
      <c r="M11" s="211"/>
      <c r="N11" s="211"/>
      <c r="O11" s="216"/>
    </row>
    <row r="12" spans="1:15" ht="20.100000000000001" customHeight="1" x14ac:dyDescent="0.15">
      <c r="A12" s="212"/>
      <c r="B12" s="208" t="s">
        <v>60</v>
      </c>
      <c r="C12" s="209">
        <v>4</v>
      </c>
      <c r="D12" s="209">
        <v>2</v>
      </c>
      <c r="E12" s="699">
        <v>2</v>
      </c>
      <c r="F12" s="205"/>
      <c r="G12" s="210" t="s">
        <v>62</v>
      </c>
      <c r="H12" s="696">
        <v>12</v>
      </c>
      <c r="I12" s="696">
        <v>8</v>
      </c>
      <c r="J12" s="701">
        <v>4</v>
      </c>
    </row>
    <row r="13" spans="1:15" ht="20.100000000000001" customHeight="1" x14ac:dyDescent="0.15">
      <c r="A13" s="212"/>
      <c r="B13" s="208" t="s">
        <v>290</v>
      </c>
      <c r="C13" s="209">
        <v>9</v>
      </c>
      <c r="D13" s="209">
        <v>9</v>
      </c>
      <c r="E13" s="700">
        <v>0</v>
      </c>
      <c r="F13" s="205"/>
      <c r="G13" s="210" t="s">
        <v>64</v>
      </c>
      <c r="H13" s="696">
        <v>11</v>
      </c>
      <c r="I13" s="696">
        <v>11</v>
      </c>
      <c r="J13" s="697">
        <v>0</v>
      </c>
    </row>
    <row r="14" spans="1:15" ht="20.100000000000001" customHeight="1" x14ac:dyDescent="0.15">
      <c r="A14" s="212"/>
      <c r="B14" s="208" t="s">
        <v>63</v>
      </c>
      <c r="C14" s="209">
        <v>25</v>
      </c>
      <c r="D14" s="209">
        <v>21</v>
      </c>
      <c r="E14" s="699">
        <v>4</v>
      </c>
      <c r="F14" s="205"/>
      <c r="G14" s="210" t="s">
        <v>67</v>
      </c>
      <c r="H14" s="696">
        <v>11</v>
      </c>
      <c r="I14" s="696">
        <v>10</v>
      </c>
      <c r="J14" s="697">
        <v>1</v>
      </c>
    </row>
    <row r="15" spans="1:15" ht="20.100000000000001" customHeight="1" x14ac:dyDescent="0.15">
      <c r="A15" s="217"/>
      <c r="B15" s="208" t="s">
        <v>65</v>
      </c>
      <c r="C15" s="209">
        <v>17</v>
      </c>
      <c r="D15" s="209">
        <v>7</v>
      </c>
      <c r="E15" s="699">
        <v>10</v>
      </c>
      <c r="F15" s="205"/>
      <c r="G15" s="210" t="s">
        <v>69</v>
      </c>
      <c r="H15" s="696">
        <v>18</v>
      </c>
      <c r="I15" s="696">
        <v>16</v>
      </c>
      <c r="J15" s="697">
        <v>2</v>
      </c>
    </row>
    <row r="16" spans="1:15" ht="20.100000000000001" customHeight="1" x14ac:dyDescent="0.15">
      <c r="A16" s="212" t="s">
        <v>761</v>
      </c>
      <c r="B16" s="204" t="s">
        <v>66</v>
      </c>
      <c r="C16" s="694">
        <v>32</v>
      </c>
      <c r="D16" s="694">
        <v>22</v>
      </c>
      <c r="E16" s="694">
        <v>10</v>
      </c>
      <c r="F16" s="205"/>
      <c r="G16" s="210" t="s">
        <v>71</v>
      </c>
      <c r="H16" s="696">
        <v>6</v>
      </c>
      <c r="I16" s="696">
        <v>4</v>
      </c>
      <c r="J16" s="701">
        <v>2</v>
      </c>
    </row>
    <row r="17" spans="1:15" ht="20.100000000000001" customHeight="1" x14ac:dyDescent="0.15">
      <c r="A17" s="212"/>
      <c r="B17" s="208" t="s">
        <v>765</v>
      </c>
      <c r="C17" s="209">
        <v>2</v>
      </c>
      <c r="D17" s="209">
        <v>2</v>
      </c>
      <c r="E17" s="698">
        <v>0</v>
      </c>
      <c r="F17" s="219" t="s">
        <v>761</v>
      </c>
      <c r="G17" s="204" t="s">
        <v>73</v>
      </c>
      <c r="H17" s="691">
        <v>9</v>
      </c>
      <c r="I17" s="691">
        <v>8</v>
      </c>
      <c r="J17" s="693">
        <v>1</v>
      </c>
    </row>
    <row r="18" spans="1:15" ht="20.100000000000001" customHeight="1" x14ac:dyDescent="0.15">
      <c r="A18" s="218"/>
      <c r="B18" s="210" t="s">
        <v>68</v>
      </c>
      <c r="C18" s="209">
        <v>11</v>
      </c>
      <c r="D18" s="209">
        <v>7</v>
      </c>
      <c r="E18" s="699">
        <v>4</v>
      </c>
      <c r="F18" s="239"/>
      <c r="G18" s="208" t="s">
        <v>766</v>
      </c>
      <c r="H18" s="696">
        <v>2</v>
      </c>
      <c r="I18" s="696">
        <v>2</v>
      </c>
      <c r="J18" s="697">
        <v>0</v>
      </c>
    </row>
    <row r="19" spans="1:15" ht="20.100000000000001" customHeight="1" x14ac:dyDescent="0.15">
      <c r="A19" s="218"/>
      <c r="B19" s="210" t="s">
        <v>70</v>
      </c>
      <c r="C19" s="209">
        <v>7</v>
      </c>
      <c r="D19" s="209">
        <v>3</v>
      </c>
      <c r="E19" s="699">
        <v>4</v>
      </c>
      <c r="F19" s="205"/>
      <c r="G19" s="210" t="s">
        <v>75</v>
      </c>
      <c r="H19" s="696">
        <v>4</v>
      </c>
      <c r="I19" s="696">
        <v>3</v>
      </c>
      <c r="J19" s="701">
        <v>1</v>
      </c>
    </row>
    <row r="20" spans="1:15" ht="20.100000000000001" customHeight="1" x14ac:dyDescent="0.15">
      <c r="A20" s="218"/>
      <c r="B20" s="210" t="s">
        <v>72</v>
      </c>
      <c r="C20" s="209">
        <v>7</v>
      </c>
      <c r="D20" s="209">
        <v>6</v>
      </c>
      <c r="E20" s="700">
        <v>1</v>
      </c>
      <c r="F20" s="214"/>
      <c r="G20" s="210" t="s">
        <v>200</v>
      </c>
      <c r="H20" s="696">
        <v>3</v>
      </c>
      <c r="I20" s="696">
        <v>3</v>
      </c>
      <c r="J20" s="701">
        <v>0</v>
      </c>
    </row>
    <row r="21" spans="1:15" ht="20.100000000000001" customHeight="1" x14ac:dyDescent="0.15">
      <c r="A21" s="217"/>
      <c r="B21" s="210" t="s">
        <v>74</v>
      </c>
      <c r="C21" s="209">
        <v>5</v>
      </c>
      <c r="D21" s="209">
        <v>4</v>
      </c>
      <c r="E21" s="699">
        <v>1</v>
      </c>
      <c r="F21" s="220" t="s">
        <v>761</v>
      </c>
      <c r="G21" s="204" t="s">
        <v>78</v>
      </c>
      <c r="H21" s="691">
        <v>6</v>
      </c>
      <c r="I21" s="691">
        <v>1</v>
      </c>
      <c r="J21" s="693">
        <v>5</v>
      </c>
      <c r="L21" s="216"/>
      <c r="M21" s="216"/>
      <c r="N21" s="216"/>
    </row>
    <row r="22" spans="1:15" ht="20.100000000000001" customHeight="1" x14ac:dyDescent="0.15">
      <c r="A22" s="207" t="s">
        <v>761</v>
      </c>
      <c r="B22" s="204" t="s">
        <v>76</v>
      </c>
      <c r="C22" s="694">
        <v>57</v>
      </c>
      <c r="D22" s="694">
        <v>37</v>
      </c>
      <c r="E22" s="694">
        <v>20</v>
      </c>
      <c r="F22" s="219" t="s">
        <v>289</v>
      </c>
      <c r="G22" s="204" t="s">
        <v>37</v>
      </c>
      <c r="H22" s="702">
        <v>266</v>
      </c>
      <c r="I22" s="694">
        <v>180</v>
      </c>
      <c r="J22" s="703">
        <v>86</v>
      </c>
      <c r="L22" s="216"/>
      <c r="M22" s="216"/>
      <c r="N22" s="216"/>
    </row>
    <row r="23" spans="1:15" ht="20.100000000000001" customHeight="1" x14ac:dyDescent="0.15">
      <c r="A23" s="212"/>
      <c r="B23" s="208" t="s">
        <v>763</v>
      </c>
      <c r="C23" s="209">
        <v>2</v>
      </c>
      <c r="D23" s="209">
        <v>2</v>
      </c>
      <c r="E23" s="698">
        <v>0</v>
      </c>
      <c r="F23" s="205"/>
      <c r="G23" s="210" t="s">
        <v>81</v>
      </c>
      <c r="H23" s="209">
        <v>8</v>
      </c>
      <c r="I23" s="209">
        <v>4</v>
      </c>
      <c r="J23" s="704">
        <v>4</v>
      </c>
      <c r="M23" s="216"/>
      <c r="N23" s="216"/>
      <c r="O23" s="216"/>
    </row>
    <row r="24" spans="1:15" ht="20.100000000000001" customHeight="1" x14ac:dyDescent="0.15">
      <c r="A24" s="218"/>
      <c r="B24" s="210" t="s">
        <v>77</v>
      </c>
      <c r="C24" s="209">
        <v>7</v>
      </c>
      <c r="D24" s="209">
        <v>5</v>
      </c>
      <c r="E24" s="699">
        <v>2</v>
      </c>
      <c r="F24" s="205"/>
      <c r="G24" s="210" t="s">
        <v>82</v>
      </c>
      <c r="H24" s="209">
        <v>3</v>
      </c>
      <c r="I24" s="209">
        <v>2</v>
      </c>
      <c r="J24" s="705">
        <v>1</v>
      </c>
      <c r="M24" s="216"/>
      <c r="N24" s="216"/>
      <c r="O24" s="216"/>
    </row>
    <row r="25" spans="1:15" ht="20.100000000000001" customHeight="1" x14ac:dyDescent="0.15">
      <c r="A25" s="218"/>
      <c r="B25" s="210" t="s">
        <v>79</v>
      </c>
      <c r="C25" s="209">
        <v>8</v>
      </c>
      <c r="D25" s="209">
        <v>8</v>
      </c>
      <c r="E25" s="700">
        <v>0</v>
      </c>
      <c r="F25" s="205"/>
      <c r="G25" s="210" t="s">
        <v>83</v>
      </c>
      <c r="H25" s="209">
        <v>3</v>
      </c>
      <c r="I25" s="209">
        <v>2</v>
      </c>
      <c r="J25" s="704">
        <v>1</v>
      </c>
    </row>
    <row r="26" spans="1:15" ht="20.100000000000001" customHeight="1" x14ac:dyDescent="0.15">
      <c r="A26" s="218"/>
      <c r="B26" s="210" t="s">
        <v>80</v>
      </c>
      <c r="C26" s="209">
        <v>24</v>
      </c>
      <c r="D26" s="209">
        <v>10</v>
      </c>
      <c r="E26" s="699">
        <v>14</v>
      </c>
      <c r="F26" s="205"/>
      <c r="G26" s="210" t="s">
        <v>201</v>
      </c>
      <c r="H26" s="209">
        <v>38</v>
      </c>
      <c r="I26" s="209">
        <v>25</v>
      </c>
      <c r="J26" s="704">
        <v>13</v>
      </c>
    </row>
    <row r="27" spans="1:15" ht="20.100000000000001" customHeight="1" x14ac:dyDescent="0.15">
      <c r="A27" s="218"/>
      <c r="B27" s="210" t="s">
        <v>159</v>
      </c>
      <c r="C27" s="209">
        <v>8</v>
      </c>
      <c r="D27" s="209">
        <v>5</v>
      </c>
      <c r="E27" s="699">
        <v>3</v>
      </c>
      <c r="F27" s="205"/>
      <c r="G27" s="210" t="s">
        <v>86</v>
      </c>
      <c r="H27" s="209">
        <v>93</v>
      </c>
      <c r="I27" s="209">
        <v>93</v>
      </c>
      <c r="J27" s="705">
        <v>0</v>
      </c>
    </row>
    <row r="28" spans="1:15" ht="20.100000000000001" customHeight="1" x14ac:dyDescent="0.15">
      <c r="A28" s="217"/>
      <c r="B28" s="210" t="s">
        <v>160</v>
      </c>
      <c r="C28" s="209">
        <v>8</v>
      </c>
      <c r="D28" s="209">
        <v>7</v>
      </c>
      <c r="E28" s="699">
        <v>1</v>
      </c>
      <c r="F28" s="205"/>
      <c r="G28" s="210" t="s">
        <v>88</v>
      </c>
      <c r="H28" s="209">
        <v>121</v>
      </c>
      <c r="I28" s="209">
        <v>54</v>
      </c>
      <c r="J28" s="704">
        <v>67</v>
      </c>
      <c r="M28" s="216"/>
      <c r="N28" s="216"/>
      <c r="O28" s="216"/>
    </row>
    <row r="29" spans="1:15" ht="20.100000000000001" customHeight="1" x14ac:dyDescent="0.15">
      <c r="A29" s="207" t="s">
        <v>288</v>
      </c>
      <c r="B29" s="204" t="s">
        <v>84</v>
      </c>
      <c r="C29" s="694">
        <v>126</v>
      </c>
      <c r="D29" s="694">
        <v>51</v>
      </c>
      <c r="E29" s="694">
        <v>75</v>
      </c>
      <c r="F29" s="515"/>
      <c r="G29" s="222" t="s">
        <v>89</v>
      </c>
      <c r="H29" s="706">
        <v>0</v>
      </c>
      <c r="I29" s="706">
        <v>0</v>
      </c>
      <c r="J29" s="707">
        <v>0</v>
      </c>
    </row>
    <row r="30" spans="1:15" ht="20.100000000000001" customHeight="1" x14ac:dyDescent="0.15">
      <c r="A30" s="212"/>
      <c r="B30" s="208" t="s">
        <v>763</v>
      </c>
      <c r="C30" s="209">
        <v>2</v>
      </c>
      <c r="D30" s="209">
        <v>0</v>
      </c>
      <c r="E30" s="699">
        <v>2</v>
      </c>
      <c r="F30" s="720" t="s">
        <v>767</v>
      </c>
      <c r="G30" s="715"/>
      <c r="H30" s="716"/>
      <c r="I30" s="735" t="s">
        <v>91</v>
      </c>
      <c r="J30" s="735"/>
    </row>
    <row r="31" spans="1:15" ht="20.100000000000001" customHeight="1" x14ac:dyDescent="0.15">
      <c r="A31" s="218"/>
      <c r="B31" s="210" t="s">
        <v>85</v>
      </c>
      <c r="C31" s="209">
        <v>6</v>
      </c>
      <c r="D31" s="209">
        <v>1</v>
      </c>
      <c r="E31" s="699">
        <v>5</v>
      </c>
      <c r="G31" s="1027" t="s">
        <v>768</v>
      </c>
      <c r="H31" s="1027"/>
    </row>
    <row r="32" spans="1:15" ht="20.100000000000001" customHeight="1" x14ac:dyDescent="0.15">
      <c r="A32" s="218"/>
      <c r="B32" s="210" t="s">
        <v>87</v>
      </c>
      <c r="C32" s="209">
        <v>15</v>
      </c>
      <c r="D32" s="209">
        <v>8</v>
      </c>
      <c r="E32" s="698">
        <v>7</v>
      </c>
      <c r="F32" s="516"/>
      <c r="G32" s="717" t="s">
        <v>829</v>
      </c>
      <c r="H32" s="718"/>
      <c r="I32" s="736"/>
      <c r="J32" s="736"/>
    </row>
    <row r="33" spans="1:10" ht="20.100000000000001" customHeight="1" x14ac:dyDescent="0.15">
      <c r="A33" s="218"/>
      <c r="B33" s="210" t="s">
        <v>202</v>
      </c>
      <c r="C33" s="209">
        <v>44</v>
      </c>
      <c r="D33" s="209">
        <v>10</v>
      </c>
      <c r="E33" s="698">
        <v>34</v>
      </c>
      <c r="F33" s="516"/>
      <c r="G33" s="719" t="s">
        <v>830</v>
      </c>
      <c r="H33" s="718"/>
      <c r="I33" s="736"/>
      <c r="J33" s="736"/>
    </row>
    <row r="34" spans="1:10" ht="20.100000000000001" customHeight="1" x14ac:dyDescent="0.15">
      <c r="A34" s="218"/>
      <c r="B34" s="210" t="s">
        <v>161</v>
      </c>
      <c r="C34" s="209">
        <v>9</v>
      </c>
      <c r="D34" s="209">
        <v>5</v>
      </c>
      <c r="E34" s="698">
        <v>4</v>
      </c>
      <c r="F34" s="516"/>
      <c r="G34" s="6"/>
      <c r="H34" s="6"/>
    </row>
    <row r="35" spans="1:10" ht="20.100000000000001" customHeight="1" x14ac:dyDescent="0.15">
      <c r="A35" s="218"/>
      <c r="B35" s="210" t="s">
        <v>90</v>
      </c>
      <c r="C35" s="209">
        <v>16</v>
      </c>
      <c r="D35" s="209">
        <v>8</v>
      </c>
      <c r="E35" s="698">
        <v>8</v>
      </c>
      <c r="F35" s="516"/>
      <c r="G35" s="6"/>
      <c r="H35" s="6"/>
      <c r="I35" s="599"/>
      <c r="J35" s="599"/>
    </row>
    <row r="36" spans="1:10" ht="20.100000000000001" customHeight="1" x14ac:dyDescent="0.15">
      <c r="A36" s="221"/>
      <c r="B36" s="222" t="s">
        <v>162</v>
      </c>
      <c r="C36" s="708">
        <v>34</v>
      </c>
      <c r="D36" s="708">
        <v>19</v>
      </c>
      <c r="E36" s="709">
        <v>15</v>
      </c>
      <c r="F36" s="516"/>
      <c r="G36" s="6"/>
      <c r="H36" s="6"/>
      <c r="I36" s="599"/>
      <c r="J36" s="599"/>
    </row>
    <row r="37" spans="1:10" ht="13.5" customHeight="1" x14ac:dyDescent="0.15">
      <c r="D37" s="223"/>
      <c r="F37" s="69"/>
      <c r="G37" s="58"/>
      <c r="H37" s="6"/>
      <c r="I37" s="6"/>
      <c r="J37" s="6"/>
    </row>
    <row r="38" spans="1:10" x14ac:dyDescent="0.15">
      <c r="F38" s="6"/>
      <c r="G38" s="6"/>
      <c r="H38" s="6"/>
      <c r="I38" s="6"/>
      <c r="J38" s="6"/>
    </row>
    <row r="39" spans="1:10" x14ac:dyDescent="0.15">
      <c r="A39" s="418"/>
      <c r="D39" s="223"/>
      <c r="E39" s="223"/>
      <c r="F39" s="6"/>
      <c r="G39" s="6"/>
      <c r="H39" s="6"/>
      <c r="I39" s="6"/>
      <c r="J39" s="6"/>
    </row>
    <row r="40" spans="1:10" x14ac:dyDescent="0.15">
      <c r="D40" s="6"/>
      <c r="E40" s="6"/>
      <c r="F40" s="6"/>
      <c r="G40" s="6"/>
      <c r="H40" s="6"/>
      <c r="I40" s="6"/>
      <c r="J40" s="6"/>
    </row>
    <row r="41" spans="1:10" x14ac:dyDescent="0.15"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15">
      <c r="A42" s="15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15">
      <c r="A43" s="15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15"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15">
      <c r="B45" s="6"/>
      <c r="C45" s="6"/>
      <c r="D45" s="6"/>
      <c r="E45" s="6"/>
    </row>
    <row r="46" spans="1:10" x14ac:dyDescent="0.15">
      <c r="B46" s="6"/>
      <c r="C46" s="6"/>
      <c r="D46" s="6"/>
      <c r="E46" s="6"/>
    </row>
    <row r="47" spans="1:10" x14ac:dyDescent="0.15"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15">
      <c r="B48" s="6"/>
      <c r="C48" s="6"/>
      <c r="D48" s="6"/>
      <c r="E48" s="6"/>
      <c r="F48" s="6"/>
      <c r="G48" s="6"/>
      <c r="H48" s="6"/>
      <c r="I48" s="6"/>
      <c r="J48" s="6"/>
    </row>
    <row r="49" spans="2:10" x14ac:dyDescent="0.15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15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15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15">
      <c r="B52" s="6"/>
      <c r="C52" s="6"/>
      <c r="D52" s="6"/>
      <c r="E52" s="6"/>
      <c r="F52" s="6"/>
      <c r="G52" s="6"/>
      <c r="H52" s="6"/>
      <c r="I52" s="6"/>
      <c r="J52" s="6"/>
    </row>
  </sheetData>
  <mergeCells count="8">
    <mergeCell ref="I33:J33"/>
    <mergeCell ref="I30:J30"/>
    <mergeCell ref="I32:J32"/>
    <mergeCell ref="G31:H31"/>
    <mergeCell ref="A1:J1"/>
    <mergeCell ref="A3:B3"/>
    <mergeCell ref="F3:G3"/>
    <mergeCell ref="A4:B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9"/>
  <sheetViews>
    <sheetView showGridLines="0" view="pageBreakPreview" zoomScaleNormal="100" zoomScaleSheetLayoutView="100" workbookViewId="0">
      <selection activeCell="K120" sqref="A64:K120"/>
    </sheetView>
  </sheetViews>
  <sheetFormatPr defaultRowHeight="13.5" x14ac:dyDescent="0.15"/>
  <cols>
    <col min="1" max="1" width="11.25" style="7" customWidth="1"/>
    <col min="2" max="3" width="5" style="7" customWidth="1"/>
    <col min="4" max="19" width="4.25" style="7" customWidth="1"/>
    <col min="20" max="16384" width="9" style="7"/>
  </cols>
  <sheetData>
    <row r="1" spans="1:19" s="277" customFormat="1" ht="21" x14ac:dyDescent="0.15">
      <c r="A1" s="731" t="s">
        <v>337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</row>
    <row r="2" spans="1:19" s="277" customForma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248"/>
      <c r="R2" s="248"/>
      <c r="S2" s="268" t="s">
        <v>849</v>
      </c>
    </row>
    <row r="3" spans="1:19" s="277" customFormat="1" ht="18" customHeight="1" x14ac:dyDescent="0.15">
      <c r="A3" s="738"/>
      <c r="B3" s="740" t="s">
        <v>338</v>
      </c>
      <c r="C3" s="742" t="s">
        <v>339</v>
      </c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42" t="s">
        <v>340</v>
      </c>
      <c r="O3" s="734"/>
      <c r="P3" s="734"/>
      <c r="Q3" s="734"/>
      <c r="R3" s="734"/>
      <c r="S3" s="743"/>
    </row>
    <row r="4" spans="1:19" s="277" customFormat="1" ht="60" customHeight="1" x14ac:dyDescent="0.15">
      <c r="A4" s="739"/>
      <c r="B4" s="741"/>
      <c r="C4" s="267" t="s">
        <v>341</v>
      </c>
      <c r="D4" s="8" t="s">
        <v>342</v>
      </c>
      <c r="E4" s="8" t="s">
        <v>343</v>
      </c>
      <c r="F4" s="8" t="s">
        <v>344</v>
      </c>
      <c r="G4" s="8" t="s">
        <v>345</v>
      </c>
      <c r="H4" s="8" t="s">
        <v>346</v>
      </c>
      <c r="I4" s="8" t="s">
        <v>347</v>
      </c>
      <c r="J4" s="8" t="s">
        <v>348</v>
      </c>
      <c r="K4" s="8" t="s">
        <v>349</v>
      </c>
      <c r="L4" s="8" t="s">
        <v>350</v>
      </c>
      <c r="M4" s="8" t="s">
        <v>351</v>
      </c>
      <c r="N4" s="267" t="s">
        <v>341</v>
      </c>
      <c r="O4" s="8" t="s">
        <v>352</v>
      </c>
      <c r="P4" s="8" t="s">
        <v>353</v>
      </c>
      <c r="Q4" s="8" t="s">
        <v>354</v>
      </c>
      <c r="R4" s="8" t="s">
        <v>351</v>
      </c>
      <c r="S4" s="9" t="s">
        <v>355</v>
      </c>
    </row>
    <row r="5" spans="1:19" s="277" customFormat="1" ht="18" customHeight="1" x14ac:dyDescent="0.15">
      <c r="A5" s="5" t="s">
        <v>164</v>
      </c>
      <c r="B5" s="10">
        <v>142</v>
      </c>
      <c r="C5" s="11">
        <v>103</v>
      </c>
      <c r="D5" s="11">
        <v>2</v>
      </c>
      <c r="E5" s="11">
        <v>82</v>
      </c>
      <c r="F5" s="12">
        <v>10</v>
      </c>
      <c r="G5" s="11" t="s">
        <v>32</v>
      </c>
      <c r="H5" s="11">
        <v>8</v>
      </c>
      <c r="I5" s="11" t="s">
        <v>32</v>
      </c>
      <c r="J5" s="11" t="s">
        <v>32</v>
      </c>
      <c r="K5" s="11">
        <v>1</v>
      </c>
      <c r="L5" s="11" t="s">
        <v>32</v>
      </c>
      <c r="M5" s="11" t="s">
        <v>32</v>
      </c>
      <c r="N5" s="11">
        <v>39</v>
      </c>
      <c r="O5" s="11">
        <v>11</v>
      </c>
      <c r="P5" s="11">
        <v>1</v>
      </c>
      <c r="Q5" s="11" t="s">
        <v>32</v>
      </c>
      <c r="R5" s="11">
        <v>2</v>
      </c>
      <c r="S5" s="13">
        <v>25</v>
      </c>
    </row>
    <row r="6" spans="1:19" s="277" customFormat="1" ht="18" customHeight="1" x14ac:dyDescent="0.15">
      <c r="A6" s="5" t="s">
        <v>196</v>
      </c>
      <c r="B6" s="10">
        <v>137</v>
      </c>
      <c r="C6" s="11">
        <v>101</v>
      </c>
      <c r="D6" s="11">
        <v>3</v>
      </c>
      <c r="E6" s="11">
        <v>76</v>
      </c>
      <c r="F6" s="12">
        <v>12</v>
      </c>
      <c r="G6" s="11" t="s">
        <v>32</v>
      </c>
      <c r="H6" s="11">
        <v>7</v>
      </c>
      <c r="I6" s="11">
        <v>3</v>
      </c>
      <c r="J6" s="11" t="s">
        <v>32</v>
      </c>
      <c r="K6" s="11" t="s">
        <v>32</v>
      </c>
      <c r="L6" s="11" t="s">
        <v>32</v>
      </c>
      <c r="M6" s="11" t="s">
        <v>32</v>
      </c>
      <c r="N6" s="11">
        <v>36</v>
      </c>
      <c r="O6" s="11">
        <v>10</v>
      </c>
      <c r="P6" s="11" t="s">
        <v>32</v>
      </c>
      <c r="Q6" s="11" t="s">
        <v>32</v>
      </c>
      <c r="R6" s="11">
        <v>18</v>
      </c>
      <c r="S6" s="13">
        <v>8</v>
      </c>
    </row>
    <row r="7" spans="1:19" s="277" customFormat="1" ht="18" customHeight="1" x14ac:dyDescent="0.15">
      <c r="A7" s="5" t="s">
        <v>279</v>
      </c>
      <c r="B7" s="10">
        <v>129</v>
      </c>
      <c r="C7" s="11">
        <v>97</v>
      </c>
      <c r="D7" s="11">
        <v>5</v>
      </c>
      <c r="E7" s="11">
        <v>73</v>
      </c>
      <c r="F7" s="12">
        <v>12</v>
      </c>
      <c r="G7" s="11" t="s">
        <v>32</v>
      </c>
      <c r="H7" s="11">
        <v>6</v>
      </c>
      <c r="I7" s="11">
        <v>1</v>
      </c>
      <c r="J7" s="11" t="s">
        <v>32</v>
      </c>
      <c r="K7" s="11" t="s">
        <v>32</v>
      </c>
      <c r="L7" s="11" t="s">
        <v>32</v>
      </c>
      <c r="M7" s="11" t="s">
        <v>32</v>
      </c>
      <c r="N7" s="11">
        <v>32</v>
      </c>
      <c r="O7" s="11">
        <v>14</v>
      </c>
      <c r="P7" s="11">
        <v>1</v>
      </c>
      <c r="Q7" s="11" t="s">
        <v>32</v>
      </c>
      <c r="R7" s="11" t="s">
        <v>32</v>
      </c>
      <c r="S7" s="13">
        <v>17</v>
      </c>
    </row>
    <row r="8" spans="1:19" s="351" customFormat="1" ht="18" customHeight="1" x14ac:dyDescent="0.15">
      <c r="A8" s="5" t="s">
        <v>299</v>
      </c>
      <c r="B8" s="10">
        <v>141</v>
      </c>
      <c r="C8" s="11">
        <v>108</v>
      </c>
      <c r="D8" s="11">
        <v>10</v>
      </c>
      <c r="E8" s="11">
        <v>74</v>
      </c>
      <c r="F8" s="12">
        <v>14</v>
      </c>
      <c r="G8" s="11" t="s">
        <v>32</v>
      </c>
      <c r="H8" s="11">
        <v>9</v>
      </c>
      <c r="I8" s="11">
        <v>1</v>
      </c>
      <c r="J8" s="11" t="s">
        <v>32</v>
      </c>
      <c r="K8" s="11" t="s">
        <v>32</v>
      </c>
      <c r="L8" s="11" t="s">
        <v>32</v>
      </c>
      <c r="M8" s="11" t="s">
        <v>32</v>
      </c>
      <c r="N8" s="11">
        <v>33</v>
      </c>
      <c r="O8" s="11">
        <v>8</v>
      </c>
      <c r="P8" s="11">
        <v>2</v>
      </c>
      <c r="Q8" s="11" t="s">
        <v>32</v>
      </c>
      <c r="R8" s="11">
        <v>1</v>
      </c>
      <c r="S8" s="13">
        <v>22</v>
      </c>
    </row>
    <row r="9" spans="1:19" s="277" customFormat="1" ht="18" customHeight="1" x14ac:dyDescent="0.15">
      <c r="A9" s="279" t="s">
        <v>335</v>
      </c>
      <c r="B9" s="605">
        <v>177</v>
      </c>
      <c r="C9" s="606">
        <v>128</v>
      </c>
      <c r="D9" s="606">
        <v>6</v>
      </c>
      <c r="E9" s="606">
        <v>92</v>
      </c>
      <c r="F9" s="608">
        <v>22</v>
      </c>
      <c r="G9" s="606" t="s">
        <v>32</v>
      </c>
      <c r="H9" s="606">
        <v>8</v>
      </c>
      <c r="I9" s="606" t="s">
        <v>32</v>
      </c>
      <c r="J9" s="606" t="s">
        <v>32</v>
      </c>
      <c r="K9" s="606" t="s">
        <v>32</v>
      </c>
      <c r="L9" s="606" t="s">
        <v>32</v>
      </c>
      <c r="M9" s="606" t="s">
        <v>32</v>
      </c>
      <c r="N9" s="606">
        <v>49</v>
      </c>
      <c r="O9" s="606">
        <v>6</v>
      </c>
      <c r="P9" s="606">
        <v>1</v>
      </c>
      <c r="Q9" s="606" t="s">
        <v>32</v>
      </c>
      <c r="R9" s="606" t="s">
        <v>32</v>
      </c>
      <c r="S9" s="607">
        <v>42</v>
      </c>
    </row>
    <row r="10" spans="1:19" s="277" customFormat="1" x14ac:dyDescent="0.15">
      <c r="A10" s="4"/>
      <c r="B10" s="4"/>
      <c r="C10" s="4"/>
      <c r="D10" s="4"/>
      <c r="E10" s="4"/>
      <c r="F10" s="4"/>
      <c r="G10" s="4"/>
      <c r="H10" s="4"/>
      <c r="I10" s="4"/>
      <c r="J10" s="14"/>
      <c r="K10" s="4"/>
      <c r="L10" s="4"/>
      <c r="M10" s="2"/>
      <c r="N10" s="4"/>
      <c r="O10" s="4"/>
      <c r="P10" s="736" t="s">
        <v>356</v>
      </c>
      <c r="Q10" s="736"/>
      <c r="R10" s="736"/>
      <c r="S10" s="736"/>
    </row>
    <row r="12" spans="1:19" x14ac:dyDescent="0.15">
      <c r="P12" s="15"/>
    </row>
    <row r="14" spans="1:19" x14ac:dyDescent="0.15">
      <c r="M14" s="15"/>
    </row>
    <row r="15" spans="1:19" ht="13.5" customHeight="1" x14ac:dyDescent="0.15">
      <c r="Q15" s="16"/>
    </row>
    <row r="17" ht="13.5" customHeight="1" x14ac:dyDescent="0.15"/>
    <row r="19" ht="13.5" customHeight="1" x14ac:dyDescent="0.15"/>
  </sheetData>
  <mergeCells count="6">
    <mergeCell ref="P10:S10"/>
    <mergeCell ref="A1:S1"/>
    <mergeCell ref="A3:A4"/>
    <mergeCell ref="B3:B4"/>
    <mergeCell ref="C3:M3"/>
    <mergeCell ref="N3:S3"/>
  </mergeCells>
  <phoneticPr fontId="4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0"/>
  <sheetViews>
    <sheetView showGridLines="0" view="pageBreakPreview" zoomScale="85" zoomScaleNormal="100" zoomScaleSheetLayoutView="85" workbookViewId="0">
      <selection activeCell="K120" sqref="A64:K120"/>
    </sheetView>
  </sheetViews>
  <sheetFormatPr defaultRowHeight="13.5" x14ac:dyDescent="0.15"/>
  <cols>
    <col min="1" max="1" width="11.25" style="7" customWidth="1"/>
    <col min="2" max="11" width="7.625" style="7" customWidth="1"/>
    <col min="12" max="18" width="5.125" style="7" customWidth="1"/>
    <col min="19" max="16384" width="9" style="7"/>
  </cols>
  <sheetData>
    <row r="1" spans="1:16" ht="21" x14ac:dyDescent="0.15">
      <c r="A1" s="731" t="s">
        <v>357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127"/>
      <c r="M1" s="127"/>
      <c r="N1" s="127"/>
      <c r="O1" s="127"/>
      <c r="P1" s="127"/>
    </row>
    <row r="2" spans="1:16" x14ac:dyDescent="0.15">
      <c r="A2" s="17"/>
      <c r="B2" s="6"/>
      <c r="C2" s="6"/>
      <c r="D2" s="6"/>
      <c r="E2" s="6"/>
      <c r="F2" s="6"/>
      <c r="G2" s="6"/>
      <c r="H2" s="6"/>
      <c r="I2" s="6"/>
      <c r="J2" s="6"/>
      <c r="K2" s="113" t="s">
        <v>850</v>
      </c>
      <c r="L2" s="6"/>
      <c r="M2" s="6"/>
      <c r="N2" s="18"/>
    </row>
    <row r="3" spans="1:16" ht="16.5" customHeight="1" x14ac:dyDescent="0.15">
      <c r="A3" s="749"/>
      <c r="B3" s="751" t="s">
        <v>338</v>
      </c>
      <c r="C3" s="746" t="s">
        <v>235</v>
      </c>
      <c r="D3" s="746" t="s">
        <v>358</v>
      </c>
      <c r="E3" s="746" t="s">
        <v>359</v>
      </c>
      <c r="F3" s="746" t="s">
        <v>237</v>
      </c>
      <c r="G3" s="746" t="s">
        <v>240</v>
      </c>
      <c r="H3" s="755" t="s">
        <v>360</v>
      </c>
      <c r="I3" s="744" t="s">
        <v>361</v>
      </c>
      <c r="J3" s="744" t="s">
        <v>362</v>
      </c>
      <c r="K3" s="753" t="s">
        <v>363</v>
      </c>
    </row>
    <row r="4" spans="1:16" ht="73.5" customHeight="1" x14ac:dyDescent="0.15">
      <c r="A4" s="750"/>
      <c r="B4" s="752"/>
      <c r="C4" s="747"/>
      <c r="D4" s="747"/>
      <c r="E4" s="747"/>
      <c r="F4" s="748"/>
      <c r="G4" s="747"/>
      <c r="H4" s="756"/>
      <c r="I4" s="747"/>
      <c r="J4" s="745"/>
      <c r="K4" s="754"/>
    </row>
    <row r="5" spans="1:16" s="277" customFormat="1" ht="18.75" customHeight="1" x14ac:dyDescent="0.15">
      <c r="A5" s="5" t="s">
        <v>164</v>
      </c>
      <c r="B5" s="10">
        <v>25</v>
      </c>
      <c r="C5" s="11" t="s">
        <v>32</v>
      </c>
      <c r="D5" s="11">
        <v>5</v>
      </c>
      <c r="E5" s="11">
        <v>11</v>
      </c>
      <c r="F5" s="11">
        <v>3</v>
      </c>
      <c r="G5" s="11">
        <v>3</v>
      </c>
      <c r="H5" s="11" t="s">
        <v>32</v>
      </c>
      <c r="I5" s="11">
        <v>1</v>
      </c>
      <c r="J5" s="11" t="s">
        <v>32</v>
      </c>
      <c r="K5" s="13">
        <v>2</v>
      </c>
    </row>
    <row r="6" spans="1:16" s="277" customFormat="1" ht="18.75" customHeight="1" x14ac:dyDescent="0.15">
      <c r="A6" s="5" t="s">
        <v>196</v>
      </c>
      <c r="B6" s="10">
        <v>26</v>
      </c>
      <c r="C6" s="241">
        <v>9</v>
      </c>
      <c r="D6" s="11">
        <v>5</v>
      </c>
      <c r="E6" s="11">
        <v>4</v>
      </c>
      <c r="F6" s="11">
        <v>3</v>
      </c>
      <c r="G6" s="11">
        <v>3</v>
      </c>
      <c r="H6" s="11" t="s">
        <v>32</v>
      </c>
      <c r="I6" s="11">
        <v>1</v>
      </c>
      <c r="J6" s="241">
        <v>1</v>
      </c>
      <c r="K6" s="13" t="s">
        <v>32</v>
      </c>
    </row>
    <row r="7" spans="1:16" s="277" customFormat="1" ht="18.75" customHeight="1" x14ac:dyDescent="0.15">
      <c r="A7" s="5" t="s">
        <v>279</v>
      </c>
      <c r="B7" s="10">
        <v>26</v>
      </c>
      <c r="C7" s="350">
        <v>9</v>
      </c>
      <c r="D7" s="11">
        <v>5</v>
      </c>
      <c r="E7" s="11">
        <v>4</v>
      </c>
      <c r="F7" s="11">
        <v>3</v>
      </c>
      <c r="G7" s="11">
        <v>3</v>
      </c>
      <c r="H7" s="11" t="s">
        <v>32</v>
      </c>
      <c r="I7" s="11">
        <v>1</v>
      </c>
      <c r="J7" s="241">
        <v>1</v>
      </c>
      <c r="K7" s="13" t="s">
        <v>32</v>
      </c>
    </row>
    <row r="8" spans="1:16" s="351" customFormat="1" ht="18.75" customHeight="1" x14ac:dyDescent="0.15">
      <c r="A8" s="5" t="s">
        <v>299</v>
      </c>
      <c r="B8" s="10">
        <v>25</v>
      </c>
      <c r="C8" s="350">
        <v>9</v>
      </c>
      <c r="D8" s="11">
        <v>3</v>
      </c>
      <c r="E8" s="11">
        <v>4</v>
      </c>
      <c r="F8" s="11">
        <v>2</v>
      </c>
      <c r="G8" s="11">
        <v>3</v>
      </c>
      <c r="H8" s="11">
        <v>2</v>
      </c>
      <c r="I8" s="11">
        <v>1</v>
      </c>
      <c r="J8" s="241">
        <v>1</v>
      </c>
      <c r="K8" s="13" t="s">
        <v>32</v>
      </c>
    </row>
    <row r="9" spans="1:16" s="277" customFormat="1" ht="18.75" customHeight="1" x14ac:dyDescent="0.15">
      <c r="A9" s="279" t="s">
        <v>335</v>
      </c>
      <c r="B9" s="605">
        <v>25</v>
      </c>
      <c r="C9" s="609">
        <v>9</v>
      </c>
      <c r="D9" s="606">
        <v>4</v>
      </c>
      <c r="E9" s="606">
        <v>4</v>
      </c>
      <c r="F9" s="606">
        <v>2</v>
      </c>
      <c r="G9" s="606">
        <v>3</v>
      </c>
      <c r="H9" s="606">
        <v>2</v>
      </c>
      <c r="I9" s="606">
        <v>1</v>
      </c>
      <c r="J9" s="610" t="s">
        <v>32</v>
      </c>
      <c r="K9" s="607" t="s">
        <v>32</v>
      </c>
    </row>
    <row r="10" spans="1:16" x14ac:dyDescent="0.15">
      <c r="A10" s="17"/>
      <c r="B10" s="6"/>
      <c r="C10" s="6"/>
      <c r="D10" s="6"/>
      <c r="E10" s="6"/>
      <c r="F10" s="6"/>
      <c r="G10" s="6"/>
      <c r="H10" s="6"/>
      <c r="I10" s="6"/>
      <c r="J10" s="6"/>
      <c r="K10" s="113" t="s">
        <v>364</v>
      </c>
      <c r="L10" s="6"/>
      <c r="M10" s="6"/>
      <c r="N10" s="18"/>
      <c r="O10" s="18"/>
    </row>
  </sheetData>
  <mergeCells count="12">
    <mergeCell ref="A1:K1"/>
    <mergeCell ref="J3:J4"/>
    <mergeCell ref="E3:E4"/>
    <mergeCell ref="F3:F4"/>
    <mergeCell ref="C3:C4"/>
    <mergeCell ref="A3:A4"/>
    <mergeCell ref="B3:B4"/>
    <mergeCell ref="K3:K4"/>
    <mergeCell ref="G3:G4"/>
    <mergeCell ref="I3:I4"/>
    <mergeCell ref="D3:D4"/>
    <mergeCell ref="H3:H4"/>
  </mergeCells>
  <phoneticPr fontId="4"/>
  <pageMargins left="1.5" right="0.81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2"/>
  <sheetViews>
    <sheetView showGridLines="0" view="pageBreakPreview" zoomScaleNormal="100" zoomScaleSheetLayoutView="100" workbookViewId="0">
      <selection sqref="A1:J1"/>
    </sheetView>
  </sheetViews>
  <sheetFormatPr defaultColWidth="11.625" defaultRowHeight="13.5" x14ac:dyDescent="0.15"/>
  <cols>
    <col min="1" max="1" width="8.625" style="7" customWidth="1"/>
    <col min="2" max="10" width="4.5" style="7" customWidth="1"/>
    <col min="11" max="11" width="2.125" style="7" customWidth="1"/>
    <col min="12" max="12" width="8.625" style="7" customWidth="1"/>
    <col min="13" max="19" width="4.5" style="7" customWidth="1"/>
    <col min="20" max="20" width="5.625" style="7" customWidth="1"/>
    <col min="21" max="16384" width="11.625" style="7"/>
  </cols>
  <sheetData>
    <row r="1" spans="1:21" s="277" customFormat="1" ht="21" x14ac:dyDescent="0.15">
      <c r="A1" s="731" t="s">
        <v>365</v>
      </c>
      <c r="B1" s="731"/>
      <c r="C1" s="731"/>
      <c r="D1" s="731"/>
      <c r="E1" s="731"/>
      <c r="F1" s="731"/>
      <c r="G1" s="731"/>
      <c r="H1" s="731"/>
      <c r="I1" s="731"/>
      <c r="J1" s="731"/>
      <c r="L1" s="731" t="s">
        <v>366</v>
      </c>
      <c r="M1" s="731"/>
      <c r="N1" s="731"/>
      <c r="O1" s="731"/>
      <c r="P1" s="731"/>
      <c r="Q1" s="731"/>
      <c r="R1" s="731"/>
      <c r="S1" s="731"/>
      <c r="T1" s="127"/>
    </row>
    <row r="2" spans="1:21" s="59" customFormat="1" ht="13.5" customHeight="1" x14ac:dyDescent="0.15">
      <c r="A2" s="3" t="s">
        <v>367</v>
      </c>
      <c r="B2" s="3"/>
      <c r="C2" s="3"/>
      <c r="D2" s="3"/>
      <c r="E2" s="248"/>
      <c r="F2" s="248"/>
      <c r="G2" s="248"/>
      <c r="H2" s="248"/>
      <c r="I2" s="248"/>
      <c r="J2" s="710" t="s">
        <v>851</v>
      </c>
      <c r="L2" s="17"/>
      <c r="M2" s="17"/>
      <c r="N2" s="17"/>
      <c r="O2" s="17"/>
      <c r="P2" s="17"/>
      <c r="Q2" s="17"/>
      <c r="R2" s="17"/>
      <c r="S2" s="273" t="s">
        <v>852</v>
      </c>
    </row>
    <row r="3" spans="1:21" s="59" customFormat="1" ht="19.5" customHeight="1" x14ac:dyDescent="0.15">
      <c r="A3" s="766" t="s">
        <v>368</v>
      </c>
      <c r="B3" s="768" t="s">
        <v>369</v>
      </c>
      <c r="C3" s="770" t="s">
        <v>370</v>
      </c>
      <c r="D3" s="771"/>
      <c r="E3" s="772"/>
      <c r="F3" s="773" t="s">
        <v>371</v>
      </c>
      <c r="G3" s="775" t="s">
        <v>372</v>
      </c>
      <c r="H3" s="775" t="s">
        <v>373</v>
      </c>
      <c r="I3" s="775" t="s">
        <v>374</v>
      </c>
      <c r="J3" s="757" t="s">
        <v>375</v>
      </c>
      <c r="L3" s="759"/>
      <c r="M3" s="761" t="s">
        <v>338</v>
      </c>
      <c r="N3" s="778" t="s">
        <v>376</v>
      </c>
      <c r="O3" s="763" t="s">
        <v>377</v>
      </c>
      <c r="P3" s="763" t="s">
        <v>378</v>
      </c>
      <c r="Q3" s="777" t="s">
        <v>379</v>
      </c>
      <c r="R3" s="777" t="s">
        <v>380</v>
      </c>
      <c r="S3" s="780" t="s">
        <v>381</v>
      </c>
    </row>
    <row r="4" spans="1:21" s="59" customFormat="1" ht="19.5" customHeight="1" x14ac:dyDescent="0.15">
      <c r="A4" s="767"/>
      <c r="B4" s="769"/>
      <c r="C4" s="60" t="s">
        <v>338</v>
      </c>
      <c r="D4" s="61" t="s">
        <v>382</v>
      </c>
      <c r="E4" s="725" t="s">
        <v>383</v>
      </c>
      <c r="F4" s="774"/>
      <c r="G4" s="776"/>
      <c r="H4" s="776"/>
      <c r="I4" s="776"/>
      <c r="J4" s="758"/>
      <c r="L4" s="760"/>
      <c r="M4" s="762"/>
      <c r="N4" s="779"/>
      <c r="O4" s="764"/>
      <c r="P4" s="764"/>
      <c r="Q4" s="764"/>
      <c r="R4" s="764"/>
      <c r="S4" s="781"/>
    </row>
    <row r="5" spans="1:21" s="59" customFormat="1" ht="19.5" customHeight="1" x14ac:dyDescent="0.15">
      <c r="A5" s="62" t="s">
        <v>164</v>
      </c>
      <c r="B5" s="63">
        <v>26</v>
      </c>
      <c r="C5" s="64">
        <v>25</v>
      </c>
      <c r="D5" s="64">
        <v>23</v>
      </c>
      <c r="E5" s="726">
        <v>2</v>
      </c>
      <c r="F5" s="63" t="s">
        <v>32</v>
      </c>
      <c r="G5" s="280">
        <v>1</v>
      </c>
      <c r="H5" s="65">
        <v>4</v>
      </c>
      <c r="I5" s="65">
        <v>8</v>
      </c>
      <c r="J5" s="66">
        <v>12</v>
      </c>
      <c r="L5" s="62" t="s">
        <v>164</v>
      </c>
      <c r="M5" s="436">
        <v>25</v>
      </c>
      <c r="N5" s="295">
        <v>20</v>
      </c>
      <c r="O5" s="64" t="s">
        <v>32</v>
      </c>
      <c r="P5" s="64">
        <v>1</v>
      </c>
      <c r="Q5" s="64">
        <v>2</v>
      </c>
      <c r="R5" s="64">
        <v>1</v>
      </c>
      <c r="S5" s="294">
        <v>1</v>
      </c>
    </row>
    <row r="6" spans="1:21" s="59" customFormat="1" ht="19.5" customHeight="1" x14ac:dyDescent="0.15">
      <c r="A6" s="62" t="s">
        <v>196</v>
      </c>
      <c r="B6" s="63">
        <v>26</v>
      </c>
      <c r="C6" s="64">
        <v>26</v>
      </c>
      <c r="D6" s="64">
        <v>25</v>
      </c>
      <c r="E6" s="726">
        <v>1</v>
      </c>
      <c r="F6" s="63" t="s">
        <v>32</v>
      </c>
      <c r="G6" s="280">
        <v>2</v>
      </c>
      <c r="H6" s="65">
        <v>10</v>
      </c>
      <c r="I6" s="65">
        <v>5</v>
      </c>
      <c r="J6" s="66">
        <v>9</v>
      </c>
      <c r="L6" s="62" t="s">
        <v>196</v>
      </c>
      <c r="M6" s="436">
        <v>26</v>
      </c>
      <c r="N6" s="295">
        <v>20</v>
      </c>
      <c r="O6" s="242" t="s">
        <v>32</v>
      </c>
      <c r="P6" s="64">
        <v>1</v>
      </c>
      <c r="Q6" s="64">
        <v>0</v>
      </c>
      <c r="R6" s="64">
        <v>4</v>
      </c>
      <c r="S6" s="294">
        <v>1</v>
      </c>
    </row>
    <row r="7" spans="1:21" s="59" customFormat="1" ht="19.5" customHeight="1" x14ac:dyDescent="0.15">
      <c r="A7" s="62" t="s">
        <v>279</v>
      </c>
      <c r="B7" s="63">
        <v>26</v>
      </c>
      <c r="C7" s="64">
        <v>26</v>
      </c>
      <c r="D7" s="64">
        <v>25</v>
      </c>
      <c r="E7" s="726">
        <v>1</v>
      </c>
      <c r="F7" s="63" t="s">
        <v>32</v>
      </c>
      <c r="G7" s="280">
        <v>2</v>
      </c>
      <c r="H7" s="65">
        <v>10</v>
      </c>
      <c r="I7" s="65">
        <v>4</v>
      </c>
      <c r="J7" s="66">
        <v>10</v>
      </c>
      <c r="L7" s="62" t="s">
        <v>279</v>
      </c>
      <c r="M7" s="436">
        <v>26</v>
      </c>
      <c r="N7" s="295">
        <v>21</v>
      </c>
      <c r="O7" s="242" t="s">
        <v>32</v>
      </c>
      <c r="P7" s="64">
        <v>1</v>
      </c>
      <c r="Q7" s="64">
        <v>0</v>
      </c>
      <c r="R7" s="64">
        <v>2</v>
      </c>
      <c r="S7" s="294">
        <v>2</v>
      </c>
    </row>
    <row r="8" spans="1:21" s="59" customFormat="1" ht="19.5" customHeight="1" x14ac:dyDescent="0.15">
      <c r="A8" s="62" t="s">
        <v>299</v>
      </c>
      <c r="B8" s="63">
        <v>26</v>
      </c>
      <c r="C8" s="64">
        <v>25</v>
      </c>
      <c r="D8" s="64">
        <v>24</v>
      </c>
      <c r="E8" s="726">
        <v>1</v>
      </c>
      <c r="F8" s="63" t="s">
        <v>32</v>
      </c>
      <c r="G8" s="280">
        <v>1</v>
      </c>
      <c r="H8" s="65">
        <v>10</v>
      </c>
      <c r="I8" s="65">
        <v>4</v>
      </c>
      <c r="J8" s="66">
        <v>10</v>
      </c>
      <c r="L8" s="62" t="s">
        <v>299</v>
      </c>
      <c r="M8" s="436">
        <v>25</v>
      </c>
      <c r="N8" s="295">
        <v>20</v>
      </c>
      <c r="O8" s="242" t="s">
        <v>32</v>
      </c>
      <c r="P8" s="64">
        <v>1</v>
      </c>
      <c r="Q8" s="64">
        <v>0</v>
      </c>
      <c r="R8" s="64">
        <v>2</v>
      </c>
      <c r="S8" s="294">
        <v>2</v>
      </c>
    </row>
    <row r="9" spans="1:21" s="59" customFormat="1" ht="19.5" customHeight="1" x14ac:dyDescent="0.15">
      <c r="A9" s="281" t="s">
        <v>335</v>
      </c>
      <c r="B9" s="611">
        <v>26</v>
      </c>
      <c r="C9" s="612">
        <v>25</v>
      </c>
      <c r="D9" s="612">
        <v>24</v>
      </c>
      <c r="E9" s="727">
        <v>1</v>
      </c>
      <c r="F9" s="611" t="s">
        <v>32</v>
      </c>
      <c r="G9" s="614">
        <v>1</v>
      </c>
      <c r="H9" s="613">
        <v>10</v>
      </c>
      <c r="I9" s="613">
        <v>3</v>
      </c>
      <c r="J9" s="615">
        <v>11</v>
      </c>
      <c r="K9" s="67"/>
      <c r="L9" s="281" t="s">
        <v>335</v>
      </c>
      <c r="M9" s="616">
        <v>25</v>
      </c>
      <c r="N9" s="617">
        <v>21</v>
      </c>
      <c r="O9" s="618" t="s">
        <v>32</v>
      </c>
      <c r="P9" s="612">
        <v>1</v>
      </c>
      <c r="Q9" s="612">
        <v>0</v>
      </c>
      <c r="R9" s="612">
        <v>1</v>
      </c>
      <c r="S9" s="619">
        <v>2</v>
      </c>
    </row>
    <row r="10" spans="1:21" s="59" customFormat="1" ht="11.25" x14ac:dyDescent="0.15">
      <c r="A10" s="3"/>
      <c r="B10" s="3"/>
      <c r="C10" s="3"/>
      <c r="D10" s="3"/>
      <c r="E10" s="3"/>
      <c r="F10" s="3"/>
      <c r="G10" s="3"/>
      <c r="H10" s="68"/>
      <c r="I10" s="264"/>
      <c r="J10" s="264" t="s">
        <v>364</v>
      </c>
      <c r="K10" s="265"/>
      <c r="S10" s="264" t="s">
        <v>364</v>
      </c>
      <c r="U10" s="69"/>
    </row>
    <row r="11" spans="1:21" x14ac:dyDescent="0.15">
      <c r="E11" s="163"/>
      <c r="G11" s="765"/>
      <c r="H11" s="765"/>
    </row>
    <row r="12" spans="1:21" x14ac:dyDescent="0.15">
      <c r="G12" s="765"/>
      <c r="H12" s="765"/>
    </row>
  </sheetData>
  <mergeCells count="20">
    <mergeCell ref="G12:H12"/>
    <mergeCell ref="L1:S1"/>
    <mergeCell ref="A1:J1"/>
    <mergeCell ref="A3:A4"/>
    <mergeCell ref="B3:B4"/>
    <mergeCell ref="C3:E3"/>
    <mergeCell ref="F3:F4"/>
    <mergeCell ref="G3:G4"/>
    <mergeCell ref="H3:H4"/>
    <mergeCell ref="Q3:Q4"/>
    <mergeCell ref="R3:R4"/>
    <mergeCell ref="N3:N4"/>
    <mergeCell ref="P3:P4"/>
    <mergeCell ref="S3:S4"/>
    <mergeCell ref="I3:I4"/>
    <mergeCell ref="J3:J4"/>
    <mergeCell ref="L3:L4"/>
    <mergeCell ref="M3:M4"/>
    <mergeCell ref="O3:O4"/>
    <mergeCell ref="G11:H11"/>
  </mergeCells>
  <phoneticPr fontId="4"/>
  <pageMargins left="0.75" right="0.41" top="1" bottom="1" header="0.53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2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4.125" style="7" customWidth="1"/>
    <col min="2" max="2" width="17.125" style="7" customWidth="1"/>
    <col min="3" max="3" width="10.875" style="7" customWidth="1"/>
    <col min="4" max="7" width="14.25" style="7" customWidth="1"/>
    <col min="8" max="9" width="9.875" style="7" bestFit="1" customWidth="1"/>
    <col min="10" max="16384" width="9" style="7"/>
  </cols>
  <sheetData>
    <row r="1" spans="1:11" s="277" customFormat="1" ht="21" x14ac:dyDescent="0.15">
      <c r="A1" s="731" t="s">
        <v>841</v>
      </c>
      <c r="B1" s="731"/>
      <c r="C1" s="731"/>
      <c r="D1" s="731"/>
      <c r="E1" s="731"/>
      <c r="F1" s="731"/>
      <c r="G1" s="731"/>
    </row>
    <row r="2" spans="1:11" s="277" customFormat="1" ht="13.5" customHeight="1" x14ac:dyDescent="0.15">
      <c r="A2" s="801" t="s">
        <v>506</v>
      </c>
      <c r="B2" s="801"/>
      <c r="C2" s="70"/>
      <c r="D2" s="4"/>
      <c r="E2" s="4"/>
      <c r="F2" s="4"/>
      <c r="G2" s="71" t="s">
        <v>853</v>
      </c>
    </row>
    <row r="3" spans="1:11" s="277" customFormat="1" ht="16.5" customHeight="1" x14ac:dyDescent="0.15">
      <c r="A3" s="805" t="s">
        <v>507</v>
      </c>
      <c r="B3" s="806"/>
      <c r="C3" s="807"/>
      <c r="D3" s="802" t="s">
        <v>158</v>
      </c>
      <c r="E3" s="742" t="s">
        <v>143</v>
      </c>
      <c r="F3" s="811" t="s">
        <v>308</v>
      </c>
      <c r="G3" s="813" t="s">
        <v>282</v>
      </c>
    </row>
    <row r="4" spans="1:11" s="277" customFormat="1" ht="16.5" customHeight="1" x14ac:dyDescent="0.15">
      <c r="A4" s="808"/>
      <c r="B4" s="809"/>
      <c r="C4" s="810"/>
      <c r="D4" s="803"/>
      <c r="E4" s="804"/>
      <c r="F4" s="812"/>
      <c r="G4" s="814"/>
    </row>
    <row r="5" spans="1:11" s="4" customFormat="1" ht="16.5" customHeight="1" x14ac:dyDescent="0.15">
      <c r="A5" s="793" t="s">
        <v>165</v>
      </c>
      <c r="B5" s="794"/>
      <c r="C5" s="795"/>
      <c r="D5" s="225">
        <v>41541917</v>
      </c>
      <c r="E5" s="73">
        <v>39776199</v>
      </c>
      <c r="F5" s="74">
        <v>103.90043130635776</v>
      </c>
      <c r="G5" s="790"/>
    </row>
    <row r="6" spans="1:11" s="4" customFormat="1" ht="16.5" customHeight="1" x14ac:dyDescent="0.15">
      <c r="A6" s="793" t="s">
        <v>823</v>
      </c>
      <c r="B6" s="794"/>
      <c r="C6" s="795"/>
      <c r="D6" s="225">
        <v>44085621</v>
      </c>
      <c r="E6" s="73">
        <v>42551677</v>
      </c>
      <c r="F6" s="74">
        <v>106.97773560515422</v>
      </c>
      <c r="G6" s="791"/>
    </row>
    <row r="7" spans="1:11" s="4" customFormat="1" ht="16.5" customHeight="1" x14ac:dyDescent="0.15">
      <c r="A7" s="793" t="s">
        <v>281</v>
      </c>
      <c r="B7" s="794"/>
      <c r="C7" s="795"/>
      <c r="D7" s="72">
        <v>46718999</v>
      </c>
      <c r="E7" s="73">
        <v>43957062</v>
      </c>
      <c r="F7" s="74">
        <v>110.51096662101875</v>
      </c>
      <c r="G7" s="791"/>
    </row>
    <row r="8" spans="1:11" s="4" customFormat="1" ht="16.5" customHeight="1" x14ac:dyDescent="0.15">
      <c r="A8" s="787" t="s">
        <v>301</v>
      </c>
      <c r="B8" s="788"/>
      <c r="C8" s="789"/>
      <c r="D8" s="72">
        <v>47768810</v>
      </c>
      <c r="E8" s="73">
        <v>45719109</v>
      </c>
      <c r="F8" s="74">
        <v>104.00856408465151</v>
      </c>
      <c r="G8" s="792"/>
    </row>
    <row r="9" spans="1:11" s="4" customFormat="1" ht="16.5" customHeight="1" x14ac:dyDescent="0.15">
      <c r="A9" s="796" t="s">
        <v>508</v>
      </c>
      <c r="B9" s="797"/>
      <c r="C9" s="798"/>
      <c r="D9" s="334">
        <v>59242827</v>
      </c>
      <c r="E9" s="334">
        <v>58015048</v>
      </c>
      <c r="F9" s="335">
        <v>126.89452893756088</v>
      </c>
      <c r="G9" s="336">
        <v>99.999999999999986</v>
      </c>
    </row>
    <row r="10" spans="1:11" s="277" customFormat="1" ht="16.5" customHeight="1" x14ac:dyDescent="0.15">
      <c r="A10" s="621">
        <v>1</v>
      </c>
      <c r="B10" s="799" t="s">
        <v>509</v>
      </c>
      <c r="C10" s="800"/>
      <c r="D10" s="623">
        <v>11558720</v>
      </c>
      <c r="E10" s="624">
        <v>11965570</v>
      </c>
      <c r="F10" s="782"/>
      <c r="G10" s="620">
        <v>20.624941997807188</v>
      </c>
      <c r="H10" s="75"/>
      <c r="K10" s="75"/>
    </row>
    <row r="11" spans="1:11" s="277" customFormat="1" ht="16.5" customHeight="1" x14ac:dyDescent="0.15">
      <c r="A11" s="622">
        <v>2</v>
      </c>
      <c r="B11" s="794" t="s">
        <v>510</v>
      </c>
      <c r="C11" s="795"/>
      <c r="D11" s="72">
        <v>159342</v>
      </c>
      <c r="E11" s="73">
        <v>153870</v>
      </c>
      <c r="F11" s="783"/>
      <c r="G11" s="77">
        <v>0.26522429146313903</v>
      </c>
      <c r="H11" s="75"/>
    </row>
    <row r="12" spans="1:11" s="277" customFormat="1" ht="16.5" customHeight="1" x14ac:dyDescent="0.15">
      <c r="A12" s="622">
        <v>3</v>
      </c>
      <c r="B12" s="794" t="s">
        <v>511</v>
      </c>
      <c r="C12" s="795"/>
      <c r="D12" s="72">
        <v>5439</v>
      </c>
      <c r="E12" s="73">
        <v>5379</v>
      </c>
      <c r="F12" s="783"/>
      <c r="G12" s="77">
        <v>9.2717323960500725E-3</v>
      </c>
      <c r="H12" s="75"/>
    </row>
    <row r="13" spans="1:11" s="277" customFormat="1" ht="16.5" customHeight="1" x14ac:dyDescent="0.15">
      <c r="A13" s="622">
        <v>4</v>
      </c>
      <c r="B13" s="794" t="s">
        <v>512</v>
      </c>
      <c r="C13" s="795"/>
      <c r="D13" s="72">
        <v>16027</v>
      </c>
      <c r="E13" s="73">
        <v>16027</v>
      </c>
      <c r="F13" s="783"/>
      <c r="G13" s="77">
        <v>2.762559120868089E-2</v>
      </c>
      <c r="H13" s="75"/>
    </row>
    <row r="14" spans="1:11" s="277" customFormat="1" ht="16.5" customHeight="1" x14ac:dyDescent="0.15">
      <c r="A14" s="622">
        <v>5</v>
      </c>
      <c r="B14" s="794" t="s">
        <v>513</v>
      </c>
      <c r="C14" s="795"/>
      <c r="D14" s="72">
        <v>17709</v>
      </c>
      <c r="E14" s="73">
        <v>17709</v>
      </c>
      <c r="F14" s="783"/>
      <c r="G14" s="77">
        <v>3.0524839003839142E-2</v>
      </c>
      <c r="H14" s="75"/>
    </row>
    <row r="15" spans="1:11" s="277" customFormat="1" ht="16.5" customHeight="1" x14ac:dyDescent="0.15">
      <c r="A15" s="622">
        <v>6</v>
      </c>
      <c r="B15" s="794" t="s">
        <v>514</v>
      </c>
      <c r="C15" s="795"/>
      <c r="D15" s="72">
        <v>62121</v>
      </c>
      <c r="E15" s="73">
        <v>61577</v>
      </c>
      <c r="F15" s="783"/>
      <c r="G15" s="77">
        <v>0.10613970361620662</v>
      </c>
      <c r="H15" s="75"/>
    </row>
    <row r="16" spans="1:11" s="277" customFormat="1" ht="30" customHeight="1" x14ac:dyDescent="0.15">
      <c r="A16" s="622">
        <v>7</v>
      </c>
      <c r="B16" s="794" t="s">
        <v>515</v>
      </c>
      <c r="C16" s="795"/>
      <c r="D16" s="72">
        <v>1904078</v>
      </c>
      <c r="E16" s="73">
        <v>1904078</v>
      </c>
      <c r="F16" s="783"/>
      <c r="G16" s="77">
        <v>3.2820415834181507</v>
      </c>
      <c r="H16" s="75"/>
    </row>
    <row r="17" spans="1:9" s="277" customFormat="1" ht="24" customHeight="1" x14ac:dyDescent="0.15">
      <c r="A17" s="622">
        <v>8</v>
      </c>
      <c r="B17" s="794" t="s">
        <v>516</v>
      </c>
      <c r="C17" s="795"/>
      <c r="D17" s="72">
        <v>10513</v>
      </c>
      <c r="E17" s="73">
        <v>10345</v>
      </c>
      <c r="F17" s="783"/>
      <c r="G17" s="77">
        <v>1.7831580523728945E-2</v>
      </c>
      <c r="H17" s="75"/>
    </row>
    <row r="18" spans="1:9" s="277" customFormat="1" ht="16.5" customHeight="1" x14ac:dyDescent="0.15">
      <c r="A18" s="622">
        <v>9</v>
      </c>
      <c r="B18" s="794" t="s">
        <v>517</v>
      </c>
      <c r="C18" s="795"/>
      <c r="D18" s="72">
        <v>666268</v>
      </c>
      <c r="E18" s="73">
        <v>666268</v>
      </c>
      <c r="F18" s="783"/>
      <c r="G18" s="77">
        <v>1.1484399702642665</v>
      </c>
      <c r="H18" s="75"/>
    </row>
    <row r="19" spans="1:9" s="277" customFormat="1" ht="16.5" customHeight="1" x14ac:dyDescent="0.15">
      <c r="A19" s="622">
        <v>10</v>
      </c>
      <c r="B19" s="794" t="s">
        <v>518</v>
      </c>
      <c r="C19" s="795"/>
      <c r="D19" s="72">
        <v>62356</v>
      </c>
      <c r="E19" s="73">
        <v>62356</v>
      </c>
      <c r="F19" s="783"/>
      <c r="G19" s="77">
        <v>0.10748245868899392</v>
      </c>
      <c r="H19" s="75"/>
    </row>
    <row r="20" spans="1:9" s="277" customFormat="1" ht="16.5" customHeight="1" x14ac:dyDescent="0.15">
      <c r="A20" s="622">
        <v>11</v>
      </c>
      <c r="B20" s="794" t="s">
        <v>519</v>
      </c>
      <c r="C20" s="795"/>
      <c r="D20" s="72">
        <v>5551026</v>
      </c>
      <c r="E20" s="73">
        <v>5644003</v>
      </c>
      <c r="F20" s="783"/>
      <c r="G20" s="77">
        <v>9.7285156085710724</v>
      </c>
      <c r="H20" s="75"/>
    </row>
    <row r="21" spans="1:9" s="277" customFormat="1" ht="16.5" customHeight="1" x14ac:dyDescent="0.15">
      <c r="A21" s="622">
        <v>12</v>
      </c>
      <c r="B21" s="794" t="s">
        <v>520</v>
      </c>
      <c r="C21" s="795"/>
      <c r="D21" s="72">
        <v>11826</v>
      </c>
      <c r="E21" s="73">
        <v>12240</v>
      </c>
      <c r="F21" s="783"/>
      <c r="G21" s="77">
        <v>2.1097974442768713E-2</v>
      </c>
      <c r="H21" s="75"/>
    </row>
    <row r="22" spans="1:9" s="277" customFormat="1" ht="16.5" customHeight="1" x14ac:dyDescent="0.15">
      <c r="A22" s="622">
        <v>13</v>
      </c>
      <c r="B22" s="794" t="s">
        <v>521</v>
      </c>
      <c r="C22" s="795"/>
      <c r="D22" s="72">
        <v>212362</v>
      </c>
      <c r="E22" s="73">
        <v>207693</v>
      </c>
      <c r="F22" s="783"/>
      <c r="G22" s="77">
        <v>0.35799849721748056</v>
      </c>
      <c r="H22" s="75"/>
      <c r="I22" s="78"/>
    </row>
    <row r="23" spans="1:9" s="277" customFormat="1" ht="16.5" customHeight="1" x14ac:dyDescent="0.15">
      <c r="A23" s="622">
        <v>14</v>
      </c>
      <c r="B23" s="794" t="s">
        <v>222</v>
      </c>
      <c r="C23" s="795"/>
      <c r="D23" s="72">
        <v>386750</v>
      </c>
      <c r="E23" s="73">
        <v>386648</v>
      </c>
      <c r="F23" s="783"/>
      <c r="G23" s="77">
        <v>0.66646157045323828</v>
      </c>
      <c r="H23" s="75"/>
    </row>
    <row r="24" spans="1:9" s="277" customFormat="1" ht="16.5" customHeight="1" x14ac:dyDescent="0.15">
      <c r="A24" s="622">
        <v>15</v>
      </c>
      <c r="B24" s="794" t="s">
        <v>8</v>
      </c>
      <c r="C24" s="795"/>
      <c r="D24" s="72">
        <v>26439122</v>
      </c>
      <c r="E24" s="73">
        <v>25840190</v>
      </c>
      <c r="F24" s="783"/>
      <c r="G24" s="77">
        <v>44.540495769304542</v>
      </c>
      <c r="H24" s="75"/>
      <c r="I24" s="78"/>
    </row>
    <row r="25" spans="1:9" s="277" customFormat="1" ht="16.5" customHeight="1" x14ac:dyDescent="0.15">
      <c r="A25" s="622">
        <v>16</v>
      </c>
      <c r="B25" s="794" t="s">
        <v>522</v>
      </c>
      <c r="C25" s="795"/>
      <c r="D25" s="72">
        <v>5211704</v>
      </c>
      <c r="E25" s="73">
        <v>4941871</v>
      </c>
      <c r="F25" s="783"/>
      <c r="G25" s="77">
        <v>8.5182571942369147</v>
      </c>
      <c r="H25" s="75"/>
      <c r="I25" s="75"/>
    </row>
    <row r="26" spans="1:9" s="277" customFormat="1" ht="16.5" customHeight="1" x14ac:dyDescent="0.15">
      <c r="A26" s="622">
        <v>17</v>
      </c>
      <c r="B26" s="794" t="s">
        <v>523</v>
      </c>
      <c r="C26" s="795"/>
      <c r="D26" s="72">
        <v>495008</v>
      </c>
      <c r="E26" s="73">
        <v>497454</v>
      </c>
      <c r="F26" s="783"/>
      <c r="G26" s="77">
        <v>0.85745684464485838</v>
      </c>
      <c r="H26" s="75"/>
    </row>
    <row r="27" spans="1:9" s="277" customFormat="1" ht="16.5" customHeight="1" x14ac:dyDescent="0.15">
      <c r="A27" s="622">
        <v>18</v>
      </c>
      <c r="B27" s="794" t="s">
        <v>524</v>
      </c>
      <c r="C27" s="795"/>
      <c r="D27" s="72">
        <v>60996</v>
      </c>
      <c r="E27" s="73">
        <v>63482</v>
      </c>
      <c r="F27" s="783"/>
      <c r="G27" s="77">
        <v>0.10942333444247086</v>
      </c>
      <c r="H27" s="75"/>
    </row>
    <row r="28" spans="1:9" s="277" customFormat="1" ht="16.5" customHeight="1" x14ac:dyDescent="0.15">
      <c r="A28" s="622">
        <v>19</v>
      </c>
      <c r="B28" s="794" t="s">
        <v>223</v>
      </c>
      <c r="C28" s="795"/>
      <c r="D28" s="72">
        <v>1646608</v>
      </c>
      <c r="E28" s="73">
        <v>1133956</v>
      </c>
      <c r="F28" s="783"/>
      <c r="G28" s="77">
        <v>1.9545894368647252</v>
      </c>
      <c r="H28" s="75"/>
    </row>
    <row r="29" spans="1:9" s="277" customFormat="1" ht="16.5" customHeight="1" x14ac:dyDescent="0.15">
      <c r="A29" s="622">
        <v>20</v>
      </c>
      <c r="B29" s="794" t="s">
        <v>224</v>
      </c>
      <c r="C29" s="795"/>
      <c r="D29" s="72">
        <v>1356304</v>
      </c>
      <c r="E29" s="73">
        <v>1356304</v>
      </c>
      <c r="F29" s="783"/>
      <c r="G29" s="77">
        <v>2.3378486216196874</v>
      </c>
      <c r="H29" s="75"/>
    </row>
    <row r="30" spans="1:9" s="277" customFormat="1" ht="16.5" customHeight="1" x14ac:dyDescent="0.15">
      <c r="A30" s="622">
        <v>21</v>
      </c>
      <c r="B30" s="794" t="s">
        <v>225</v>
      </c>
      <c r="C30" s="795"/>
      <c r="D30" s="72">
        <v>262052</v>
      </c>
      <c r="E30" s="73">
        <v>364448</v>
      </c>
      <c r="F30" s="783"/>
      <c r="G30" s="77">
        <v>0.6281956364148833</v>
      </c>
      <c r="H30" s="75"/>
    </row>
    <row r="31" spans="1:9" s="277" customFormat="1" ht="16.5" customHeight="1" x14ac:dyDescent="0.15">
      <c r="A31" s="721">
        <v>22</v>
      </c>
      <c r="B31" s="785" t="s">
        <v>525</v>
      </c>
      <c r="C31" s="786"/>
      <c r="D31" s="723">
        <v>3146496</v>
      </c>
      <c r="E31" s="724">
        <v>2703580</v>
      </c>
      <c r="F31" s="784"/>
      <c r="G31" s="722">
        <v>4.6601357633971103</v>
      </c>
    </row>
    <row r="32" spans="1:9" x14ac:dyDescent="0.15">
      <c r="E32" s="216"/>
      <c r="G32" s="113" t="s">
        <v>33</v>
      </c>
    </row>
  </sheetData>
  <mergeCells count="36">
    <mergeCell ref="B22:C22"/>
    <mergeCell ref="B30:C30"/>
    <mergeCell ref="B24:C24"/>
    <mergeCell ref="B25:C25"/>
    <mergeCell ref="B26:C26"/>
    <mergeCell ref="B27:C27"/>
    <mergeCell ref="B28:C28"/>
    <mergeCell ref="B29:C29"/>
    <mergeCell ref="B17:C17"/>
    <mergeCell ref="B18:C18"/>
    <mergeCell ref="B19:C19"/>
    <mergeCell ref="B20:C20"/>
    <mergeCell ref="B21:C21"/>
    <mergeCell ref="A1:G1"/>
    <mergeCell ref="A2:B2"/>
    <mergeCell ref="D3:D4"/>
    <mergeCell ref="E3:E4"/>
    <mergeCell ref="A3:C4"/>
    <mergeCell ref="F3:F4"/>
    <mergeCell ref="G3:G4"/>
    <mergeCell ref="F10:F31"/>
    <mergeCell ref="B31:C31"/>
    <mergeCell ref="A8:C8"/>
    <mergeCell ref="G5:G8"/>
    <mergeCell ref="A5:C5"/>
    <mergeCell ref="A6:C6"/>
    <mergeCell ref="A7:C7"/>
    <mergeCell ref="B23:C23"/>
    <mergeCell ref="A9:C9"/>
    <mergeCell ref="B10:C10"/>
    <mergeCell ref="B11:C11"/>
    <mergeCell ref="B12:C12"/>
    <mergeCell ref="B13:C13"/>
    <mergeCell ref="B14:C14"/>
    <mergeCell ref="B15:C15"/>
    <mergeCell ref="B16:C16"/>
  </mergeCells>
  <phoneticPr fontId="4"/>
  <pageMargins left="0.75" right="0.16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0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875" style="7" customWidth="1"/>
    <col min="2" max="2" width="17.125" style="7" customWidth="1"/>
    <col min="3" max="3" width="10.875" style="7" customWidth="1"/>
    <col min="4" max="4" width="15" style="7" customWidth="1"/>
    <col min="5" max="7" width="14.25" style="7" customWidth="1"/>
    <col min="8" max="8" width="9.875" style="7" bestFit="1" customWidth="1"/>
    <col min="9" max="9" width="12.75" style="7" bestFit="1" customWidth="1"/>
    <col min="10" max="16384" width="9" style="7"/>
  </cols>
  <sheetData>
    <row r="1" spans="1:9" ht="21" x14ac:dyDescent="0.15">
      <c r="A1" s="731" t="s">
        <v>526</v>
      </c>
      <c r="B1" s="731"/>
      <c r="C1" s="731"/>
      <c r="D1" s="731"/>
      <c r="E1" s="731"/>
      <c r="F1" s="731"/>
      <c r="G1" s="731"/>
    </row>
    <row r="2" spans="1:9" ht="13.5" customHeight="1" x14ac:dyDescent="0.15">
      <c r="A2" s="801" t="s">
        <v>527</v>
      </c>
      <c r="B2" s="801"/>
      <c r="C2" s="70"/>
      <c r="D2" s="4"/>
      <c r="E2" s="4"/>
      <c r="F2" s="4"/>
      <c r="G2" s="71" t="s">
        <v>854</v>
      </c>
    </row>
    <row r="3" spans="1:9" ht="12.75" customHeight="1" x14ac:dyDescent="0.15">
      <c r="A3" s="805" t="s">
        <v>507</v>
      </c>
      <c r="B3" s="806"/>
      <c r="C3" s="807"/>
      <c r="D3" s="802" t="s">
        <v>158</v>
      </c>
      <c r="E3" s="742" t="s">
        <v>143</v>
      </c>
      <c r="F3" s="811" t="s">
        <v>308</v>
      </c>
      <c r="G3" s="813" t="s">
        <v>282</v>
      </c>
    </row>
    <row r="4" spans="1:9" ht="27" customHeight="1" x14ac:dyDescent="0.15">
      <c r="A4" s="808"/>
      <c r="B4" s="809"/>
      <c r="C4" s="810"/>
      <c r="D4" s="803"/>
      <c r="E4" s="804"/>
      <c r="F4" s="812"/>
      <c r="G4" s="814"/>
    </row>
    <row r="5" spans="1:9" s="6" customFormat="1" ht="16.5" customHeight="1" x14ac:dyDescent="0.15">
      <c r="A5" s="793" t="s">
        <v>165</v>
      </c>
      <c r="B5" s="794"/>
      <c r="C5" s="795"/>
      <c r="D5" s="225">
        <v>41541917</v>
      </c>
      <c r="E5" s="73">
        <v>38881257</v>
      </c>
      <c r="F5" s="74">
        <v>103.81849045265241</v>
      </c>
      <c r="G5" s="815"/>
      <c r="H5" s="81"/>
    </row>
    <row r="6" spans="1:9" s="6" customFormat="1" ht="16.5" customHeight="1" x14ac:dyDescent="0.15">
      <c r="A6" s="793" t="s">
        <v>219</v>
      </c>
      <c r="B6" s="794"/>
      <c r="C6" s="795"/>
      <c r="D6" s="72">
        <v>44085621</v>
      </c>
      <c r="E6" s="73">
        <v>41923505</v>
      </c>
      <c r="F6" s="74">
        <v>107.824458967466</v>
      </c>
      <c r="G6" s="815"/>
      <c r="H6" s="81"/>
    </row>
    <row r="7" spans="1:9" s="6" customFormat="1" ht="16.5" customHeight="1" x14ac:dyDescent="0.15">
      <c r="A7" s="793" t="s">
        <v>281</v>
      </c>
      <c r="B7" s="794"/>
      <c r="C7" s="795"/>
      <c r="D7" s="225">
        <v>46718999</v>
      </c>
      <c r="E7" s="73">
        <v>42545121</v>
      </c>
      <c r="F7" s="74">
        <v>101.48273862121022</v>
      </c>
      <c r="G7" s="815"/>
      <c r="H7" s="81"/>
    </row>
    <row r="8" spans="1:9" s="6" customFormat="1" ht="16.5" customHeight="1" x14ac:dyDescent="0.15">
      <c r="A8" s="787" t="s">
        <v>301</v>
      </c>
      <c r="B8" s="788"/>
      <c r="C8" s="789"/>
      <c r="D8" s="72">
        <v>47768810</v>
      </c>
      <c r="E8" s="73">
        <v>44362806</v>
      </c>
      <c r="F8" s="74">
        <v>104.27237003274712</v>
      </c>
      <c r="G8" s="816"/>
      <c r="H8" s="81"/>
    </row>
    <row r="9" spans="1:9" s="6" customFormat="1" ht="16.5" customHeight="1" x14ac:dyDescent="0.15">
      <c r="A9" s="796" t="s">
        <v>508</v>
      </c>
      <c r="B9" s="797"/>
      <c r="C9" s="798"/>
      <c r="D9" s="334">
        <v>59242827</v>
      </c>
      <c r="E9" s="209">
        <v>56332002</v>
      </c>
      <c r="F9" s="335">
        <v>126.9802500770578</v>
      </c>
      <c r="G9" s="337">
        <v>99.999999999999986</v>
      </c>
      <c r="H9" s="81"/>
      <c r="I9" s="252"/>
    </row>
    <row r="10" spans="1:9" ht="16.5" customHeight="1" x14ac:dyDescent="0.15">
      <c r="A10" s="76">
        <v>1</v>
      </c>
      <c r="B10" s="794" t="s">
        <v>12</v>
      </c>
      <c r="C10" s="795"/>
      <c r="D10" s="72">
        <v>299888</v>
      </c>
      <c r="E10" s="73">
        <v>293906</v>
      </c>
      <c r="F10" s="817"/>
      <c r="G10" s="82">
        <v>0.5217389575467245</v>
      </c>
    </row>
    <row r="11" spans="1:9" ht="16.5" customHeight="1" x14ac:dyDescent="0.15">
      <c r="A11" s="76">
        <v>2</v>
      </c>
      <c r="B11" s="794" t="s">
        <v>7</v>
      </c>
      <c r="C11" s="795"/>
      <c r="D11" s="72">
        <v>18403719</v>
      </c>
      <c r="E11" s="73">
        <v>18149680</v>
      </c>
      <c r="F11" s="817"/>
      <c r="G11" s="82">
        <v>32.219128302949365</v>
      </c>
    </row>
    <row r="12" spans="1:9" ht="16.5" customHeight="1" x14ac:dyDescent="0.15">
      <c r="A12" s="76">
        <v>3</v>
      </c>
      <c r="B12" s="794" t="s">
        <v>5</v>
      </c>
      <c r="C12" s="795"/>
      <c r="D12" s="72">
        <v>22381221</v>
      </c>
      <c r="E12" s="73">
        <v>21845333</v>
      </c>
      <c r="F12" s="817"/>
      <c r="G12" s="82">
        <v>38.779614117034221</v>
      </c>
    </row>
    <row r="13" spans="1:9" ht="16.5" customHeight="1" x14ac:dyDescent="0.15">
      <c r="A13" s="76">
        <v>4</v>
      </c>
      <c r="B13" s="794" t="s">
        <v>529</v>
      </c>
      <c r="C13" s="795"/>
      <c r="D13" s="72">
        <v>3137490</v>
      </c>
      <c r="E13" s="73">
        <v>3043984</v>
      </c>
      <c r="F13" s="817"/>
      <c r="G13" s="82">
        <v>5.4036495986774975</v>
      </c>
      <c r="I13" s="83"/>
    </row>
    <row r="14" spans="1:9" ht="16.5" customHeight="1" x14ac:dyDescent="0.15">
      <c r="A14" s="76">
        <v>5</v>
      </c>
      <c r="B14" s="794" t="s">
        <v>530</v>
      </c>
      <c r="C14" s="795"/>
      <c r="D14" s="72">
        <v>114293</v>
      </c>
      <c r="E14" s="73">
        <v>109884</v>
      </c>
      <c r="F14" s="817"/>
      <c r="G14" s="82">
        <v>0.19506496502645157</v>
      </c>
      <c r="H14" s="216"/>
    </row>
    <row r="15" spans="1:9" ht="16.5" customHeight="1" x14ac:dyDescent="0.15">
      <c r="A15" s="76">
        <v>6</v>
      </c>
      <c r="B15" s="794" t="s">
        <v>531</v>
      </c>
      <c r="C15" s="795"/>
      <c r="D15" s="72">
        <v>68725</v>
      </c>
      <c r="E15" s="73">
        <v>67175</v>
      </c>
      <c r="F15" s="817"/>
      <c r="G15" s="82">
        <v>0.11924838034337924</v>
      </c>
    </row>
    <row r="16" spans="1:9" ht="16.5" customHeight="1" x14ac:dyDescent="0.15">
      <c r="A16" s="76">
        <v>7</v>
      </c>
      <c r="B16" s="794" t="s">
        <v>532</v>
      </c>
      <c r="C16" s="795"/>
      <c r="D16" s="72">
        <v>609305</v>
      </c>
      <c r="E16" s="73">
        <v>591629</v>
      </c>
      <c r="F16" s="817"/>
      <c r="G16" s="82">
        <v>1.0502538148741811</v>
      </c>
    </row>
    <row r="17" spans="1:7" ht="16.5" customHeight="1" x14ac:dyDescent="0.15">
      <c r="A17" s="76">
        <v>8</v>
      </c>
      <c r="B17" s="794" t="s">
        <v>533</v>
      </c>
      <c r="C17" s="795"/>
      <c r="D17" s="72">
        <v>4233943</v>
      </c>
      <c r="E17" s="73">
        <v>3429743</v>
      </c>
      <c r="F17" s="817"/>
      <c r="G17" s="82">
        <v>6.0884450724829557</v>
      </c>
    </row>
    <row r="18" spans="1:7" ht="16.5" customHeight="1" x14ac:dyDescent="0.15">
      <c r="A18" s="76">
        <v>9</v>
      </c>
      <c r="B18" s="794" t="s">
        <v>11</v>
      </c>
      <c r="C18" s="795"/>
      <c r="D18" s="72">
        <v>1078372</v>
      </c>
      <c r="E18" s="73">
        <v>1071129</v>
      </c>
      <c r="F18" s="817"/>
      <c r="G18" s="82">
        <v>1.9014573634361511</v>
      </c>
    </row>
    <row r="19" spans="1:7" ht="16.5" customHeight="1" x14ac:dyDescent="0.15">
      <c r="A19" s="76">
        <v>10</v>
      </c>
      <c r="B19" s="794" t="s">
        <v>534</v>
      </c>
      <c r="C19" s="795"/>
      <c r="D19" s="72">
        <v>6472051</v>
      </c>
      <c r="E19" s="73">
        <v>5321662</v>
      </c>
      <c r="F19" s="817"/>
      <c r="G19" s="82">
        <v>9.4469605394106182</v>
      </c>
    </row>
    <row r="20" spans="1:7" ht="16.5" customHeight="1" x14ac:dyDescent="0.15">
      <c r="A20" s="76">
        <v>11</v>
      </c>
      <c r="B20" s="794" t="s">
        <v>535</v>
      </c>
      <c r="C20" s="795"/>
      <c r="D20" s="72">
        <v>18</v>
      </c>
      <c r="E20" s="625">
        <v>0</v>
      </c>
      <c r="F20" s="817"/>
      <c r="G20" s="82">
        <v>0</v>
      </c>
    </row>
    <row r="21" spans="1:7" ht="16.5" customHeight="1" x14ac:dyDescent="0.15">
      <c r="A21" s="76">
        <v>12</v>
      </c>
      <c r="B21" s="794" t="s">
        <v>10</v>
      </c>
      <c r="C21" s="795"/>
      <c r="D21" s="72">
        <v>2410043</v>
      </c>
      <c r="E21" s="73">
        <v>2407877</v>
      </c>
      <c r="F21" s="817"/>
      <c r="G21" s="82">
        <v>4.2744388882184587</v>
      </c>
    </row>
    <row r="22" spans="1:7" ht="16.5" customHeight="1" x14ac:dyDescent="0.15">
      <c r="A22" s="76">
        <v>13</v>
      </c>
      <c r="B22" s="794" t="s">
        <v>536</v>
      </c>
      <c r="C22" s="795"/>
      <c r="D22" s="72">
        <v>1</v>
      </c>
      <c r="E22" s="625">
        <v>0</v>
      </c>
      <c r="F22" s="817"/>
      <c r="G22" s="82">
        <v>0</v>
      </c>
    </row>
    <row r="23" spans="1:7" ht="16.5" customHeight="1" x14ac:dyDescent="0.15">
      <c r="A23" s="79">
        <v>14</v>
      </c>
      <c r="B23" s="785" t="s">
        <v>537</v>
      </c>
      <c r="C23" s="786"/>
      <c r="D23" s="626">
        <v>33758</v>
      </c>
      <c r="E23" s="627">
        <v>0</v>
      </c>
      <c r="F23" s="818"/>
      <c r="G23" s="258">
        <v>0</v>
      </c>
    </row>
    <row r="24" spans="1:7" x14ac:dyDescent="0.15">
      <c r="A24" s="277"/>
      <c r="B24" s="4"/>
      <c r="C24" s="4"/>
      <c r="D24" s="80"/>
      <c r="E24" s="80"/>
      <c r="F24" s="4"/>
      <c r="G24" s="71" t="s">
        <v>33</v>
      </c>
    </row>
    <row r="25" spans="1:7" ht="16.5" customHeight="1" x14ac:dyDescent="0.15"/>
    <row r="26" spans="1:7" ht="16.5" customHeight="1" x14ac:dyDescent="0.15"/>
    <row r="27" spans="1:7" ht="16.5" customHeight="1" x14ac:dyDescent="0.15"/>
    <row r="28" spans="1:7" ht="16.5" customHeight="1" x14ac:dyDescent="0.15"/>
    <row r="29" spans="1:7" ht="16.5" customHeight="1" x14ac:dyDescent="0.15"/>
    <row r="30" spans="1:7" ht="16.5" customHeight="1" x14ac:dyDescent="0.15"/>
  </sheetData>
  <mergeCells count="28">
    <mergeCell ref="B21:C21"/>
    <mergeCell ref="B22:C22"/>
    <mergeCell ref="B23:C23"/>
    <mergeCell ref="B10:C10"/>
    <mergeCell ref="F10:F23"/>
    <mergeCell ref="B11:C11"/>
    <mergeCell ref="B12:C12"/>
    <mergeCell ref="B13:C13"/>
    <mergeCell ref="B14:C14"/>
    <mergeCell ref="B16:C16"/>
    <mergeCell ref="B17:C17"/>
    <mergeCell ref="B18:C18"/>
    <mergeCell ref="B19:C19"/>
    <mergeCell ref="B20:C20"/>
    <mergeCell ref="A1:G1"/>
    <mergeCell ref="A2:B2"/>
    <mergeCell ref="D3:D4"/>
    <mergeCell ref="E3:E4"/>
    <mergeCell ref="B15:C15"/>
    <mergeCell ref="A3:C4"/>
    <mergeCell ref="A5:C5"/>
    <mergeCell ref="A6:C6"/>
    <mergeCell ref="F3:F4"/>
    <mergeCell ref="G3:G4"/>
    <mergeCell ref="A8:C8"/>
    <mergeCell ref="G5:G8"/>
    <mergeCell ref="A9:C9"/>
    <mergeCell ref="A7:C7"/>
  </mergeCells>
  <phoneticPr fontId="4"/>
  <pageMargins left="0.78740157480314965" right="0.2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9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8.625" style="7" customWidth="1"/>
    <col min="2" max="2" width="13.875" style="7" customWidth="1"/>
    <col min="3" max="3" width="9.625" style="7" customWidth="1"/>
    <col min="4" max="4" width="13.875" style="7" customWidth="1"/>
    <col min="5" max="5" width="9.625" style="7" customWidth="1"/>
    <col min="6" max="6" width="13.875" style="7" customWidth="1"/>
    <col min="7" max="7" width="9.625" style="7" customWidth="1"/>
    <col min="8" max="8" width="13.875" style="7" customWidth="1"/>
    <col min="9" max="9" width="9.625" style="7" customWidth="1"/>
    <col min="10" max="16384" width="9" style="7"/>
  </cols>
  <sheetData>
    <row r="1" spans="1:7" s="277" customFormat="1" ht="21" x14ac:dyDescent="0.15">
      <c r="A1" s="731" t="s">
        <v>842</v>
      </c>
      <c r="B1" s="731"/>
      <c r="C1" s="731"/>
      <c r="D1" s="731"/>
      <c r="E1" s="731"/>
      <c r="F1" s="731"/>
      <c r="G1" s="731"/>
    </row>
    <row r="2" spans="1:7" s="277" customFormat="1" x14ac:dyDescent="0.15">
      <c r="A2" s="3"/>
      <c r="B2" s="71"/>
      <c r="C2" s="71"/>
      <c r="D2" s="71"/>
      <c r="E2" s="71"/>
      <c r="F2" s="71"/>
      <c r="G2" s="71" t="s">
        <v>855</v>
      </c>
    </row>
    <row r="3" spans="1:7" s="277" customFormat="1" ht="17.25" customHeight="1" x14ac:dyDescent="0.15">
      <c r="A3" s="819" t="s">
        <v>218</v>
      </c>
      <c r="B3" s="734" t="s">
        <v>281</v>
      </c>
      <c r="C3" s="734"/>
      <c r="D3" s="822" t="s">
        <v>301</v>
      </c>
      <c r="E3" s="821"/>
      <c r="F3" s="821" t="s">
        <v>508</v>
      </c>
      <c r="G3" s="743"/>
    </row>
    <row r="4" spans="1:7" s="277" customFormat="1" ht="17.25" customHeight="1" x14ac:dyDescent="0.15">
      <c r="A4" s="820"/>
      <c r="B4" s="86" t="s">
        <v>199</v>
      </c>
      <c r="C4" s="85" t="s">
        <v>282</v>
      </c>
      <c r="D4" s="84" t="s">
        <v>199</v>
      </c>
      <c r="E4" s="364" t="s">
        <v>282</v>
      </c>
      <c r="F4" s="84" t="s">
        <v>199</v>
      </c>
      <c r="G4" s="87" t="s">
        <v>282</v>
      </c>
    </row>
    <row r="5" spans="1:7" s="277" customFormat="1" ht="17.25" customHeight="1" x14ac:dyDescent="0.15">
      <c r="A5" s="327" t="s">
        <v>538</v>
      </c>
      <c r="B5" s="328">
        <v>42545121</v>
      </c>
      <c r="C5" s="329">
        <v>100</v>
      </c>
      <c r="D5" s="328">
        <v>44362806</v>
      </c>
      <c r="E5" s="329">
        <v>100</v>
      </c>
      <c r="F5" s="328">
        <v>56332002</v>
      </c>
      <c r="G5" s="330">
        <v>100</v>
      </c>
    </row>
    <row r="6" spans="1:7" s="277" customFormat="1" ht="17.25" customHeight="1" x14ac:dyDescent="0.15">
      <c r="A6" s="88" t="s">
        <v>539</v>
      </c>
      <c r="B6" s="89">
        <v>4686720</v>
      </c>
      <c r="C6" s="243">
        <v>11</v>
      </c>
      <c r="D6" s="282">
        <v>4835109</v>
      </c>
      <c r="E6" s="365">
        <v>10.899015269683348</v>
      </c>
      <c r="F6" s="282">
        <v>5710412</v>
      </c>
      <c r="G6" s="234">
        <v>10.13706560615403</v>
      </c>
    </row>
    <row r="7" spans="1:7" s="277" customFormat="1" ht="17.25" customHeight="1" x14ac:dyDescent="0.15">
      <c r="A7" s="88" t="s">
        <v>540</v>
      </c>
      <c r="B7" s="89">
        <v>14621762</v>
      </c>
      <c r="C7" s="243">
        <v>34.4</v>
      </c>
      <c r="D7" s="282">
        <v>15545868</v>
      </c>
      <c r="E7" s="365">
        <v>35.042571473048838</v>
      </c>
      <c r="F7" s="282">
        <v>17251499</v>
      </c>
      <c r="G7" s="234">
        <v>30.624686479276914</v>
      </c>
    </row>
    <row r="8" spans="1:7" s="277" customFormat="1" ht="17.25" customHeight="1" x14ac:dyDescent="0.15">
      <c r="A8" s="88" t="s">
        <v>541</v>
      </c>
      <c r="B8" s="89">
        <v>2338665</v>
      </c>
      <c r="C8" s="243">
        <v>5.5</v>
      </c>
      <c r="D8" s="282">
        <v>2363152</v>
      </c>
      <c r="E8" s="365">
        <v>5.3268767534677588</v>
      </c>
      <c r="F8" s="282">
        <v>2407877</v>
      </c>
      <c r="G8" s="234">
        <v>4.2744388882184587</v>
      </c>
    </row>
    <row r="9" spans="1:7" s="277" customFormat="1" ht="17.25" customHeight="1" x14ac:dyDescent="0.15">
      <c r="A9" s="88" t="s">
        <v>542</v>
      </c>
      <c r="B9" s="89">
        <v>5236700</v>
      </c>
      <c r="C9" s="243">
        <v>12.3</v>
      </c>
      <c r="D9" s="282">
        <v>5968541</v>
      </c>
      <c r="E9" s="365">
        <v>13.453930303687283</v>
      </c>
      <c r="F9" s="282">
        <v>5312946</v>
      </c>
      <c r="G9" s="234">
        <v>9.4314879843965063</v>
      </c>
    </row>
    <row r="10" spans="1:7" s="277" customFormat="1" ht="17.25" customHeight="1" x14ac:dyDescent="0.15">
      <c r="A10" s="88" t="s">
        <v>543</v>
      </c>
      <c r="B10" s="89">
        <v>225802</v>
      </c>
      <c r="C10" s="243">
        <v>0.6</v>
      </c>
      <c r="D10" s="282">
        <v>207360</v>
      </c>
      <c r="E10" s="365">
        <v>0.46741858483884002</v>
      </c>
      <c r="F10" s="282">
        <v>180681</v>
      </c>
      <c r="G10" s="234">
        <v>0.32074308312351479</v>
      </c>
    </row>
    <row r="11" spans="1:7" s="277" customFormat="1" ht="17.25" customHeight="1" x14ac:dyDescent="0.15">
      <c r="A11" s="88" t="s">
        <v>544</v>
      </c>
      <c r="B11" s="89">
        <v>4650821</v>
      </c>
      <c r="C11" s="243">
        <v>10.9</v>
      </c>
      <c r="D11" s="282">
        <v>4529412</v>
      </c>
      <c r="E11" s="365">
        <v>10.209931265393807</v>
      </c>
      <c r="F11" s="282">
        <v>14062973</v>
      </c>
      <c r="G11" s="234">
        <v>24.964447384632273</v>
      </c>
    </row>
    <row r="12" spans="1:7" s="277" customFormat="1" ht="17.25" customHeight="1" x14ac:dyDescent="0.15">
      <c r="A12" s="88" t="s">
        <v>545</v>
      </c>
      <c r="B12" s="89">
        <v>3117490</v>
      </c>
      <c r="C12" s="243">
        <v>7.3</v>
      </c>
      <c r="D12" s="282">
        <v>2769197</v>
      </c>
      <c r="E12" s="365">
        <v>6.242159253857837</v>
      </c>
      <c r="F12" s="282">
        <v>3124888</v>
      </c>
      <c r="G12" s="234">
        <v>5.5472695609149483</v>
      </c>
    </row>
    <row r="13" spans="1:7" s="277" customFormat="1" ht="17.25" customHeight="1" x14ac:dyDescent="0.15">
      <c r="A13" s="88" t="s">
        <v>546</v>
      </c>
      <c r="B13" s="89">
        <v>9180</v>
      </c>
      <c r="C13" s="243">
        <v>0</v>
      </c>
      <c r="D13" s="282">
        <v>9071</v>
      </c>
      <c r="E13" s="365">
        <v>2.0447308946147366E-2</v>
      </c>
      <c r="F13" s="282">
        <v>0</v>
      </c>
      <c r="G13" s="234">
        <v>0</v>
      </c>
    </row>
    <row r="14" spans="1:7" s="277" customFormat="1" ht="17.25" customHeight="1" x14ac:dyDescent="0.15">
      <c r="A14" s="88" t="s">
        <v>547</v>
      </c>
      <c r="B14" s="89">
        <v>2161481</v>
      </c>
      <c r="C14" s="243">
        <v>5.0999999999999996</v>
      </c>
      <c r="D14" s="282">
        <v>1509921</v>
      </c>
      <c r="E14" s="365">
        <v>3.4035741562425068</v>
      </c>
      <c r="F14" s="282">
        <v>1605578</v>
      </c>
      <c r="G14" s="234">
        <v>2.8502058208405234</v>
      </c>
    </row>
    <row r="15" spans="1:7" s="277" customFormat="1" ht="17.25" customHeight="1" x14ac:dyDescent="0.15">
      <c r="A15" s="90" t="s">
        <v>548</v>
      </c>
      <c r="B15" s="91">
        <v>5496500</v>
      </c>
      <c r="C15" s="244">
        <v>12.9</v>
      </c>
      <c r="D15" s="283">
        <v>6625175</v>
      </c>
      <c r="E15" s="366">
        <v>14.934075630833632</v>
      </c>
      <c r="F15" s="283">
        <v>6675148</v>
      </c>
      <c r="G15" s="235">
        <v>11.849655192442832</v>
      </c>
    </row>
    <row r="16" spans="1:7" s="277" customFormat="1" x14ac:dyDescent="0.15">
      <c r="A16" s="4"/>
      <c r="B16" s="71"/>
      <c r="C16" s="71"/>
      <c r="D16" s="71"/>
      <c r="E16" s="71"/>
      <c r="F16" s="71"/>
      <c r="G16" s="71" t="s">
        <v>33</v>
      </c>
    </row>
    <row r="17" spans="1:7" x14ac:dyDescent="0.15">
      <c r="A17" s="6"/>
      <c r="B17" s="6"/>
      <c r="C17" s="6"/>
      <c r="D17" s="6"/>
      <c r="E17" s="6"/>
      <c r="F17" s="6"/>
      <c r="G17" s="6"/>
    </row>
    <row r="19" spans="1:7" x14ac:dyDescent="0.15">
      <c r="F19" s="249"/>
    </row>
  </sheetData>
  <mergeCells count="5">
    <mergeCell ref="A1:G1"/>
    <mergeCell ref="A3:A4"/>
    <mergeCell ref="B3:C3"/>
    <mergeCell ref="F3:G3"/>
    <mergeCell ref="D3:E3"/>
  </mergeCells>
  <phoneticPr fontId="4"/>
  <pageMargins left="0.45" right="0.4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7" customWidth="1"/>
    <col min="2" max="2" width="23.625" style="7" customWidth="1"/>
    <col min="3" max="3" width="18.625" style="7" customWidth="1"/>
    <col min="4" max="5" width="12.125" style="7" customWidth="1"/>
    <col min="6" max="6" width="18.625" style="367" customWidth="1"/>
    <col min="7" max="8" width="12.125" style="7" customWidth="1"/>
    <col min="9" max="9" width="18.625" style="7" customWidth="1"/>
    <col min="10" max="11" width="12.125" style="7" customWidth="1"/>
    <col min="12" max="16384" width="9" style="7"/>
  </cols>
  <sheetData>
    <row r="1" spans="1:12" s="418" customFormat="1" ht="26.25" customHeight="1" x14ac:dyDescent="0.15">
      <c r="B1" s="127"/>
      <c r="D1" s="416" t="s">
        <v>824</v>
      </c>
      <c r="E1" s="127" t="s">
        <v>825</v>
      </c>
      <c r="H1" s="415"/>
      <c r="I1" s="127"/>
    </row>
    <row r="2" spans="1:12" s="418" customFormat="1" x14ac:dyDescent="0.15">
      <c r="A2" s="4" t="s">
        <v>506</v>
      </c>
      <c r="B2" s="4"/>
      <c r="C2" s="4"/>
      <c r="D2" s="129"/>
      <c r="E2" s="113"/>
      <c r="F2" s="382"/>
      <c r="G2" s="113"/>
      <c r="H2" s="113"/>
      <c r="I2" s="4"/>
      <c r="J2" s="129"/>
      <c r="K2" s="113" t="s">
        <v>856</v>
      </c>
    </row>
    <row r="3" spans="1:12" s="418" customFormat="1" ht="19.5" customHeight="1" x14ac:dyDescent="0.15">
      <c r="A3" s="805" t="s">
        <v>218</v>
      </c>
      <c r="B3" s="825"/>
      <c r="C3" s="832" t="s">
        <v>303</v>
      </c>
      <c r="D3" s="829"/>
      <c r="E3" s="831"/>
      <c r="F3" s="828" t="s">
        <v>304</v>
      </c>
      <c r="G3" s="829"/>
      <c r="H3" s="831"/>
      <c r="I3" s="828" t="s">
        <v>578</v>
      </c>
      <c r="J3" s="829"/>
      <c r="K3" s="830"/>
    </row>
    <row r="4" spans="1:12" s="418" customFormat="1" ht="19.5" customHeight="1" x14ac:dyDescent="0.15">
      <c r="A4" s="826"/>
      <c r="B4" s="827"/>
      <c r="C4" s="321" t="s">
        <v>143</v>
      </c>
      <c r="D4" s="322" t="s">
        <v>282</v>
      </c>
      <c r="E4" s="322" t="s">
        <v>305</v>
      </c>
      <c r="F4" s="423" t="s">
        <v>143</v>
      </c>
      <c r="G4" s="322" t="s">
        <v>282</v>
      </c>
      <c r="H4" s="322" t="s">
        <v>305</v>
      </c>
      <c r="I4" s="323" t="s">
        <v>143</v>
      </c>
      <c r="J4" s="322" t="s">
        <v>282</v>
      </c>
      <c r="K4" s="324" t="s">
        <v>305</v>
      </c>
      <c r="L4" s="236"/>
    </row>
    <row r="5" spans="1:12" s="604" customFormat="1" ht="14.45" customHeight="1" x14ac:dyDescent="0.15">
      <c r="A5" s="823" t="s">
        <v>220</v>
      </c>
      <c r="B5" s="824"/>
      <c r="C5" s="130">
        <v>10877828634</v>
      </c>
      <c r="D5" s="630">
        <v>100</v>
      </c>
      <c r="E5" s="653">
        <v>78.495102163792367</v>
      </c>
      <c r="F5" s="379">
        <v>10195489638</v>
      </c>
      <c r="G5" s="654">
        <v>100</v>
      </c>
      <c r="H5" s="633">
        <v>93.727249996683483</v>
      </c>
      <c r="I5" s="641">
        <v>10328520174</v>
      </c>
      <c r="J5" s="630">
        <v>100</v>
      </c>
      <c r="K5" s="637">
        <v>101.30479791283567</v>
      </c>
    </row>
    <row r="6" spans="1:12" s="418" customFormat="1" ht="14.45" customHeight="1" x14ac:dyDescent="0.15">
      <c r="A6" s="331">
        <v>1</v>
      </c>
      <c r="B6" s="144" t="s">
        <v>579</v>
      </c>
      <c r="C6" s="130">
        <v>1843969307</v>
      </c>
      <c r="D6" s="630">
        <v>16.951630413044434</v>
      </c>
      <c r="E6" s="630">
        <v>98.742047835584501</v>
      </c>
      <c r="F6" s="379">
        <v>1817567345</v>
      </c>
      <c r="G6" s="632">
        <v>17.827170734651869</v>
      </c>
      <c r="H6" s="633">
        <v>98.568199486847533</v>
      </c>
      <c r="I6" s="628">
        <v>1926823744</v>
      </c>
      <c r="J6" s="630">
        <v>18.6553708715252</v>
      </c>
      <c r="K6" s="637">
        <v>106.01113346917002</v>
      </c>
    </row>
    <row r="7" spans="1:12" s="418" customFormat="1" ht="14.45" customHeight="1" x14ac:dyDescent="0.15">
      <c r="A7" s="331">
        <v>2</v>
      </c>
      <c r="B7" s="144" t="s">
        <v>222</v>
      </c>
      <c r="C7" s="130">
        <v>2815600</v>
      </c>
      <c r="D7" s="630">
        <v>2.5883842214607922E-2</v>
      </c>
      <c r="E7" s="630">
        <v>90.771051011164232</v>
      </c>
      <c r="F7" s="379">
        <v>2641600</v>
      </c>
      <c r="G7" s="632">
        <v>2.590949619677305E-2</v>
      </c>
      <c r="H7" s="633">
        <v>93.820144906947007</v>
      </c>
      <c r="I7" s="628">
        <v>2554000</v>
      </c>
      <c r="J7" s="630">
        <v>2.4727646913341835E-2</v>
      </c>
      <c r="K7" s="637">
        <v>96.683827983040587</v>
      </c>
    </row>
    <row r="8" spans="1:12" s="418" customFormat="1" ht="14.45" customHeight="1" x14ac:dyDescent="0.15">
      <c r="A8" s="331">
        <v>3</v>
      </c>
      <c r="B8" s="144" t="s">
        <v>8</v>
      </c>
      <c r="C8" s="130">
        <v>0</v>
      </c>
      <c r="D8" s="630">
        <v>0</v>
      </c>
      <c r="E8" s="630">
        <v>0</v>
      </c>
      <c r="F8" s="379">
        <v>8482000</v>
      </c>
      <c r="G8" s="632">
        <v>8.3193650341092135E-2</v>
      </c>
      <c r="H8" s="633">
        <v>0</v>
      </c>
      <c r="I8" s="628">
        <v>36564000</v>
      </c>
      <c r="J8" s="630">
        <v>0.3540100554970364</v>
      </c>
      <c r="K8" s="637">
        <v>0</v>
      </c>
    </row>
    <row r="9" spans="1:12" s="418" customFormat="1" ht="14.45" customHeight="1" x14ac:dyDescent="0.15">
      <c r="A9" s="331">
        <v>4</v>
      </c>
      <c r="B9" s="144" t="s">
        <v>522</v>
      </c>
      <c r="C9" s="130">
        <v>7586867895</v>
      </c>
      <c r="D9" s="630">
        <v>69.746161208003457</v>
      </c>
      <c r="E9" s="630">
        <v>905.1807031580214</v>
      </c>
      <c r="F9" s="379">
        <v>7398844602</v>
      </c>
      <c r="G9" s="632">
        <v>72.569781979116371</v>
      </c>
      <c r="H9" s="633">
        <v>97.521727073646375</v>
      </c>
      <c r="I9" s="628">
        <v>7231881707</v>
      </c>
      <c r="J9" s="630">
        <v>70.018565923943555</v>
      </c>
      <c r="K9" s="637">
        <v>97.74339232702809</v>
      </c>
    </row>
    <row r="10" spans="1:12" s="418" customFormat="1" ht="14.45" customHeight="1" x14ac:dyDescent="0.15">
      <c r="A10" s="331">
        <v>5</v>
      </c>
      <c r="B10" s="144" t="s">
        <v>523</v>
      </c>
      <c r="C10" s="130">
        <v>188</v>
      </c>
      <c r="D10" s="630">
        <v>1.7282860975800146E-6</v>
      </c>
      <c r="E10" s="630">
        <v>46.882793017456358</v>
      </c>
      <c r="F10" s="379">
        <v>324</v>
      </c>
      <c r="G10" s="632">
        <v>3.1778758206217701E-6</v>
      </c>
      <c r="H10" s="633">
        <v>172.34042553191489</v>
      </c>
      <c r="I10" s="628">
        <v>179</v>
      </c>
      <c r="J10" s="630">
        <v>1.7330653083352346E-6</v>
      </c>
      <c r="K10" s="637">
        <v>55.246913580246911</v>
      </c>
    </row>
    <row r="11" spans="1:12" s="418" customFormat="1" ht="14.45" customHeight="1" x14ac:dyDescent="0.15">
      <c r="A11" s="331">
        <v>6</v>
      </c>
      <c r="B11" s="144" t="s">
        <v>223</v>
      </c>
      <c r="C11" s="130">
        <v>1396199779</v>
      </c>
      <c r="D11" s="630">
        <v>12.835280146223344</v>
      </c>
      <c r="E11" s="630">
        <v>83.284266612447226</v>
      </c>
      <c r="F11" s="379">
        <v>937716341</v>
      </c>
      <c r="G11" s="632">
        <v>9.1973644650179569</v>
      </c>
      <c r="H11" s="633">
        <v>67.162046227483316</v>
      </c>
      <c r="I11" s="628">
        <v>1099508930</v>
      </c>
      <c r="J11" s="630">
        <v>10.645367501607787</v>
      </c>
      <c r="K11" s="637">
        <v>117.25389458687059</v>
      </c>
      <c r="L11" s="236"/>
    </row>
    <row r="12" spans="1:12" s="418" customFormat="1" ht="14.45" customHeight="1" x14ac:dyDescent="0.15">
      <c r="A12" s="331">
        <v>7</v>
      </c>
      <c r="B12" s="144" t="s">
        <v>224</v>
      </c>
      <c r="C12" s="130">
        <v>0</v>
      </c>
      <c r="D12" s="630">
        <v>0</v>
      </c>
      <c r="E12" s="630" t="s">
        <v>276</v>
      </c>
      <c r="F12" s="379">
        <v>0</v>
      </c>
      <c r="G12" s="632">
        <v>0</v>
      </c>
      <c r="H12" s="634">
        <v>0</v>
      </c>
      <c r="I12" s="628">
        <v>0</v>
      </c>
      <c r="J12" s="630">
        <v>0</v>
      </c>
      <c r="K12" s="638">
        <v>0</v>
      </c>
    </row>
    <row r="13" spans="1:12" s="418" customFormat="1" ht="14.45" customHeight="1" x14ac:dyDescent="0.15">
      <c r="A13" s="331">
        <v>8</v>
      </c>
      <c r="B13" s="144" t="s">
        <v>225</v>
      </c>
      <c r="C13" s="130">
        <v>47975865</v>
      </c>
      <c r="D13" s="630">
        <v>0.44104266222806171</v>
      </c>
      <c r="E13" s="630">
        <v>87.407304152822419</v>
      </c>
      <c r="F13" s="379">
        <v>30237426</v>
      </c>
      <c r="G13" s="632">
        <v>0.29657649680012355</v>
      </c>
      <c r="H13" s="634">
        <v>63.026327925510053</v>
      </c>
      <c r="I13" s="628">
        <v>31187614</v>
      </c>
      <c r="J13" s="630">
        <v>0.30195626744776688</v>
      </c>
      <c r="K13" s="638">
        <v>103.14242356475714</v>
      </c>
    </row>
    <row r="14" spans="1:12" s="418" customFormat="1" ht="14.45" customHeight="1" x14ac:dyDescent="0.15">
      <c r="A14" s="332">
        <v>9</v>
      </c>
      <c r="B14" s="154" t="s">
        <v>580</v>
      </c>
      <c r="C14" s="132">
        <v>0</v>
      </c>
      <c r="D14" s="631">
        <v>0</v>
      </c>
      <c r="E14" s="631" t="s">
        <v>276</v>
      </c>
      <c r="F14" s="380">
        <v>0</v>
      </c>
      <c r="G14" s="635">
        <v>0</v>
      </c>
      <c r="H14" s="636">
        <v>0</v>
      </c>
      <c r="I14" s="629">
        <v>0</v>
      </c>
      <c r="J14" s="631">
        <v>0</v>
      </c>
      <c r="K14" s="639">
        <v>0</v>
      </c>
    </row>
    <row r="15" spans="1:12" s="4" customFormat="1" ht="12.95" customHeight="1" x14ac:dyDescent="0.15">
      <c r="A15" s="69"/>
      <c r="B15" s="414"/>
      <c r="C15" s="2"/>
      <c r="D15" s="133"/>
      <c r="E15" s="2"/>
      <c r="F15" s="381"/>
      <c r="G15" s="2"/>
      <c r="H15" s="2"/>
      <c r="I15" s="2"/>
      <c r="J15" s="133"/>
      <c r="K15" s="2"/>
    </row>
    <row r="16" spans="1:12" s="418" customFormat="1" x14ac:dyDescent="0.15">
      <c r="A16" s="4" t="s">
        <v>527</v>
      </c>
      <c r="B16" s="4"/>
      <c r="C16" s="4"/>
      <c r="D16" s="4"/>
      <c r="E16" s="4"/>
      <c r="F16" s="419"/>
      <c r="G16" s="4"/>
      <c r="H16" s="4"/>
      <c r="I16" s="4"/>
      <c r="J16" s="4"/>
      <c r="K16" s="460" t="s">
        <v>856</v>
      </c>
    </row>
    <row r="17" spans="1:11" s="418" customFormat="1" ht="19.5" customHeight="1" x14ac:dyDescent="0.15">
      <c r="A17" s="805" t="s">
        <v>218</v>
      </c>
      <c r="B17" s="825"/>
      <c r="C17" s="832" t="s">
        <v>303</v>
      </c>
      <c r="D17" s="829"/>
      <c r="E17" s="831"/>
      <c r="F17" s="828" t="s">
        <v>304</v>
      </c>
      <c r="G17" s="829"/>
      <c r="H17" s="831"/>
      <c r="I17" s="829" t="s">
        <v>578</v>
      </c>
      <c r="J17" s="829"/>
      <c r="K17" s="830"/>
    </row>
    <row r="18" spans="1:11" s="418" customFormat="1" ht="19.5" customHeight="1" x14ac:dyDescent="0.15">
      <c r="A18" s="826"/>
      <c r="B18" s="827"/>
      <c r="C18" s="325" t="s">
        <v>143</v>
      </c>
      <c r="D18" s="322" t="s">
        <v>282</v>
      </c>
      <c r="E18" s="322" t="s">
        <v>305</v>
      </c>
      <c r="F18" s="423" t="s">
        <v>143</v>
      </c>
      <c r="G18" s="322" t="s">
        <v>282</v>
      </c>
      <c r="H18" s="322" t="s">
        <v>305</v>
      </c>
      <c r="I18" s="326" t="s">
        <v>143</v>
      </c>
      <c r="J18" s="322" t="s">
        <v>282</v>
      </c>
      <c r="K18" s="324" t="s">
        <v>305</v>
      </c>
    </row>
    <row r="19" spans="1:11" s="604" customFormat="1" ht="14.45" customHeight="1" x14ac:dyDescent="0.15">
      <c r="A19" s="823" t="s">
        <v>581</v>
      </c>
      <c r="B19" s="824"/>
      <c r="C19" s="134">
        <v>11271462000</v>
      </c>
      <c r="D19" s="630">
        <v>100</v>
      </c>
      <c r="E19" s="653">
        <v>79.747523827287324</v>
      </c>
      <c r="F19" s="379">
        <v>11091725982</v>
      </c>
      <c r="G19" s="654">
        <v>100</v>
      </c>
      <c r="H19" s="633">
        <v>98.405388599988186</v>
      </c>
      <c r="I19" s="640">
        <v>11467594420</v>
      </c>
      <c r="J19" s="630">
        <v>100</v>
      </c>
      <c r="K19" s="655">
        <v>103.38872812590188</v>
      </c>
    </row>
    <row r="20" spans="1:11" s="418" customFormat="1" ht="14.45" customHeight="1" x14ac:dyDescent="0.15">
      <c r="A20" s="331">
        <v>1</v>
      </c>
      <c r="B20" s="144" t="s">
        <v>7</v>
      </c>
      <c r="C20" s="134">
        <v>194894555</v>
      </c>
      <c r="D20" s="630">
        <v>1.7290973877213087</v>
      </c>
      <c r="E20" s="630">
        <v>97.692624221860143</v>
      </c>
      <c r="F20" s="379">
        <v>203830225</v>
      </c>
      <c r="G20" s="632">
        <v>1.8376781515409062</v>
      </c>
      <c r="H20" s="633">
        <v>104.5848741130813</v>
      </c>
      <c r="I20" s="640">
        <v>204071757</v>
      </c>
      <c r="J20" s="630">
        <v>1.7795515739908772</v>
      </c>
      <c r="K20" s="638">
        <v>100.11849665573396</v>
      </c>
    </row>
    <row r="21" spans="1:11" s="418" customFormat="1" ht="14.45" customHeight="1" x14ac:dyDescent="0.15">
      <c r="A21" s="331">
        <v>2</v>
      </c>
      <c r="B21" s="144" t="s">
        <v>582</v>
      </c>
      <c r="C21" s="134">
        <v>7121381058</v>
      </c>
      <c r="D21" s="630">
        <v>63.180633160099376</v>
      </c>
      <c r="E21" s="630">
        <v>99.486619555769849</v>
      </c>
      <c r="F21" s="379">
        <v>6989793442</v>
      </c>
      <c r="G21" s="632">
        <v>63.018086214384084</v>
      </c>
      <c r="H21" s="633">
        <v>98.152217737988096</v>
      </c>
      <c r="I21" s="640">
        <v>6797544430</v>
      </c>
      <c r="J21" s="630">
        <v>59.276114772116259</v>
      </c>
      <c r="K21" s="638">
        <v>97.2495752042568</v>
      </c>
    </row>
    <row r="22" spans="1:11" s="418" customFormat="1" ht="14.45" customHeight="1" x14ac:dyDescent="0.15">
      <c r="A22" s="331">
        <v>3</v>
      </c>
      <c r="B22" s="144" t="s">
        <v>583</v>
      </c>
      <c r="C22" s="134">
        <v>3355076892</v>
      </c>
      <c r="D22" s="630">
        <v>29.766119887553184</v>
      </c>
      <c r="E22" s="630" t="s">
        <v>276</v>
      </c>
      <c r="F22" s="379">
        <v>3315886424</v>
      </c>
      <c r="G22" s="632">
        <v>29.895134710153538</v>
      </c>
      <c r="H22" s="634">
        <v>98.831905519261042</v>
      </c>
      <c r="I22" s="640">
        <v>3445389021</v>
      </c>
      <c r="J22" s="630">
        <v>30.044566408723757</v>
      </c>
      <c r="K22" s="638">
        <v>103.90551968434971</v>
      </c>
    </row>
    <row r="23" spans="1:11" ht="14.45" customHeight="1" x14ac:dyDescent="0.15">
      <c r="A23" s="331">
        <v>4</v>
      </c>
      <c r="B23" s="144" t="s">
        <v>584</v>
      </c>
      <c r="C23" s="134">
        <v>0</v>
      </c>
      <c r="D23" s="630">
        <v>0</v>
      </c>
      <c r="E23" s="630" t="s">
        <v>276</v>
      </c>
      <c r="F23" s="379">
        <v>0</v>
      </c>
      <c r="G23" s="632">
        <v>0</v>
      </c>
      <c r="H23" s="633">
        <v>0</v>
      </c>
      <c r="I23" s="640">
        <v>0</v>
      </c>
      <c r="J23" s="630">
        <v>0</v>
      </c>
      <c r="K23" s="638">
        <v>0</v>
      </c>
    </row>
    <row r="24" spans="1:11" ht="14.45" customHeight="1" x14ac:dyDescent="0.15">
      <c r="A24" s="331">
        <v>5</v>
      </c>
      <c r="B24" s="144" t="s">
        <v>585</v>
      </c>
      <c r="C24" s="131">
        <v>0</v>
      </c>
      <c r="D24" s="630">
        <v>0</v>
      </c>
      <c r="E24" s="630" t="s">
        <v>276</v>
      </c>
      <c r="F24" s="379">
        <v>0</v>
      </c>
      <c r="G24" s="632">
        <v>0</v>
      </c>
      <c r="H24" s="634">
        <v>0</v>
      </c>
      <c r="I24" s="640">
        <v>0</v>
      </c>
      <c r="J24" s="630">
        <v>0</v>
      </c>
      <c r="K24" s="638">
        <v>0</v>
      </c>
    </row>
    <row r="25" spans="1:11" ht="14.45" customHeight="1" x14ac:dyDescent="0.15">
      <c r="A25" s="331">
        <v>6</v>
      </c>
      <c r="B25" s="144" t="s">
        <v>586</v>
      </c>
      <c r="C25" s="134">
        <v>100473547</v>
      </c>
      <c r="D25" s="630">
        <v>0.8913976465519734</v>
      </c>
      <c r="E25" s="630">
        <v>100.61595681295393</v>
      </c>
      <c r="F25" s="379">
        <v>100136221</v>
      </c>
      <c r="G25" s="632">
        <v>0.90280107137973109</v>
      </c>
      <c r="H25" s="633">
        <v>99.664263868379209</v>
      </c>
      <c r="I25" s="640">
        <v>95988876</v>
      </c>
      <c r="J25" s="630">
        <v>0.83704456649243786</v>
      </c>
      <c r="K25" s="638">
        <v>95.858296869421494</v>
      </c>
    </row>
    <row r="26" spans="1:11" ht="14.45" customHeight="1" x14ac:dyDescent="0.15">
      <c r="A26" s="331">
        <v>7</v>
      </c>
      <c r="B26" s="144" t="s">
        <v>587</v>
      </c>
      <c r="C26" s="134">
        <v>49</v>
      </c>
      <c r="D26" s="630">
        <v>4.3472621386648866E-7</v>
      </c>
      <c r="E26" s="630">
        <v>19.367588932806324</v>
      </c>
      <c r="F26" s="379">
        <v>176</v>
      </c>
      <c r="G26" s="632">
        <v>1.5867683738817413E-6</v>
      </c>
      <c r="H26" s="633">
        <v>359.18367346938777</v>
      </c>
      <c r="I26" s="640">
        <v>19</v>
      </c>
      <c r="J26" s="630">
        <v>1.6568426911631219E-7</v>
      </c>
      <c r="K26" s="638">
        <v>10.795454545454545</v>
      </c>
    </row>
    <row r="27" spans="1:11" ht="14.45" customHeight="1" x14ac:dyDescent="0.15">
      <c r="A27" s="331">
        <v>8</v>
      </c>
      <c r="B27" s="144" t="s">
        <v>10</v>
      </c>
      <c r="C27" s="131">
        <v>0</v>
      </c>
      <c r="D27" s="630">
        <v>0</v>
      </c>
      <c r="E27" s="630" t="s">
        <v>276</v>
      </c>
      <c r="F27" s="379">
        <v>0</v>
      </c>
      <c r="G27" s="632">
        <v>0</v>
      </c>
      <c r="H27" s="634">
        <v>0</v>
      </c>
      <c r="I27" s="640">
        <v>0</v>
      </c>
      <c r="J27" s="630">
        <v>0</v>
      </c>
      <c r="K27" s="638">
        <v>0</v>
      </c>
    </row>
    <row r="28" spans="1:11" ht="14.45" customHeight="1" x14ac:dyDescent="0.15">
      <c r="A28" s="331">
        <v>9</v>
      </c>
      <c r="B28" s="144" t="s">
        <v>588</v>
      </c>
      <c r="C28" s="134">
        <v>223673559</v>
      </c>
      <c r="D28" s="630">
        <v>1.9844236621655649</v>
      </c>
      <c r="E28" s="630">
        <v>346.82247550646912</v>
      </c>
      <c r="F28" s="379">
        <v>88446128</v>
      </c>
      <c r="G28" s="632">
        <v>0.79740635626532019</v>
      </c>
      <c r="H28" s="633">
        <v>39.542504887669807</v>
      </c>
      <c r="I28" s="640">
        <v>28363973</v>
      </c>
      <c r="J28" s="630">
        <v>0.24734021767051648</v>
      </c>
      <c r="K28" s="638">
        <v>32.069208275573125</v>
      </c>
    </row>
    <row r="29" spans="1:11" ht="14.45" customHeight="1" x14ac:dyDescent="0.15">
      <c r="A29" s="331">
        <v>10</v>
      </c>
      <c r="B29" s="144" t="s">
        <v>537</v>
      </c>
      <c r="C29" s="130">
        <v>0</v>
      </c>
      <c r="D29" s="630">
        <v>0</v>
      </c>
      <c r="E29" s="630" t="s">
        <v>276</v>
      </c>
      <c r="F29" s="379">
        <v>0</v>
      </c>
      <c r="G29" s="632">
        <v>0</v>
      </c>
      <c r="H29" s="634">
        <v>0</v>
      </c>
      <c r="I29" s="641">
        <v>0</v>
      </c>
      <c r="J29" s="630">
        <v>0</v>
      </c>
      <c r="K29" s="638">
        <v>0</v>
      </c>
    </row>
    <row r="30" spans="1:11" ht="14.45" customHeight="1" x14ac:dyDescent="0.15">
      <c r="A30" s="332">
        <v>11</v>
      </c>
      <c r="B30" s="154" t="s">
        <v>589</v>
      </c>
      <c r="C30" s="135">
        <v>275962340</v>
      </c>
      <c r="D30" s="631">
        <v>2.4483278211823811</v>
      </c>
      <c r="E30" s="631">
        <v>57.681131131352601</v>
      </c>
      <c r="F30" s="108">
        <v>393633366</v>
      </c>
      <c r="G30" s="635">
        <v>3.5488919095080473</v>
      </c>
      <c r="H30" s="636">
        <v>142.64024794107775</v>
      </c>
      <c r="I30" s="642">
        <v>896236344</v>
      </c>
      <c r="J30" s="631">
        <v>7.8153822953218821</v>
      </c>
      <c r="K30" s="639">
        <v>227.68302217551346</v>
      </c>
    </row>
    <row r="31" spans="1:11" s="6" customFormat="1" ht="12.95" customHeight="1" x14ac:dyDescent="0.15">
      <c r="A31" s="17"/>
      <c r="E31" s="113"/>
      <c r="F31" s="382"/>
      <c r="G31" s="113"/>
      <c r="H31" s="113"/>
      <c r="K31" s="417" t="s">
        <v>590</v>
      </c>
    </row>
  </sheetData>
  <mergeCells count="10">
    <mergeCell ref="A19:B19"/>
    <mergeCell ref="A3:B4"/>
    <mergeCell ref="I3:K3"/>
    <mergeCell ref="A5:B5"/>
    <mergeCell ref="A17:B18"/>
    <mergeCell ref="I17:K17"/>
    <mergeCell ref="F3:H3"/>
    <mergeCell ref="F17:H17"/>
    <mergeCell ref="C3:E3"/>
    <mergeCell ref="C17:E17"/>
  </mergeCells>
  <phoneticPr fontId="2"/>
  <pageMargins left="0.39370078740157483" right="0.19685039370078741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15</vt:i4>
      </vt:variant>
    </vt:vector>
  </HeadingPairs>
  <TitlesOfParts>
    <vt:vector size="41" baseType="lpstr">
      <vt:lpstr>グラフ </vt:lpstr>
      <vt:lpstr>14-1議会開催状況</vt:lpstr>
      <vt:lpstr>14-2議案・請願・陳情等</vt:lpstr>
      <vt:lpstr>14-3会派別議員数</vt:lpstr>
      <vt:lpstr>14-4年齢別議員数 14-5職業別議員数</vt:lpstr>
      <vt:lpstr>14-6一般会計（その１）</vt:lpstr>
      <vt:lpstr>14-6一般会計（その２）</vt:lpstr>
      <vt:lpstr>14-7一般会計（歳出）</vt:lpstr>
      <vt:lpstr>14-8国民健康保険特別会計  </vt:lpstr>
      <vt:lpstr>14-9後期高齢者 </vt:lpstr>
      <vt:lpstr>14-10介護保険</vt:lpstr>
      <vt:lpstr>14-11宇地泊第二土地</vt:lpstr>
      <vt:lpstr>14-12佐真下第二土地</vt:lpstr>
      <vt:lpstr>14-13西普天間地区土地</vt:lpstr>
      <vt:lpstr>14-14下水道事業特別会計予算現額及び決算額 </vt:lpstr>
      <vt:lpstr>14-15 水道事業会計</vt:lpstr>
      <vt:lpstr>14-16 下水道事業会計</vt:lpstr>
      <vt:lpstr>14-17目的別市債現在高の状況</vt:lpstr>
      <vt:lpstr>14-18借入先別市債未償還額</vt:lpstr>
      <vt:lpstr>14-19市有財産</vt:lpstr>
      <vt:lpstr>14-20市税の決算額</vt:lpstr>
      <vt:lpstr>14-21無料法律相談受付件数　14-22消費相談受付件数</vt:lpstr>
      <vt:lpstr>14-23歴代三役名</vt:lpstr>
      <vt:lpstr>14-24歴代正副議長名 </vt:lpstr>
      <vt:lpstr>14-25市議会議員名簿</vt:lpstr>
      <vt:lpstr>14-26市職員数 </vt:lpstr>
      <vt:lpstr>'14-10介護保険'!Print_Area</vt:lpstr>
      <vt:lpstr>'14-14下水道事業特別会計予算現額及び決算額 '!Print_Area</vt:lpstr>
      <vt:lpstr>'14-15 水道事業会計'!Print_Area</vt:lpstr>
      <vt:lpstr>'14-16 下水道事業会計'!Print_Area</vt:lpstr>
      <vt:lpstr>'14-17目的別市債現在高の状況'!Print_Area</vt:lpstr>
      <vt:lpstr>'14-21無料法律相談受付件数　14-22消費相談受付件数'!Print_Area</vt:lpstr>
      <vt:lpstr>'14-23歴代三役名'!Print_Area</vt:lpstr>
      <vt:lpstr>'14-25市議会議員名簿'!Print_Area</vt:lpstr>
      <vt:lpstr>'14-26市職員数 '!Print_Area</vt:lpstr>
      <vt:lpstr>'14-3会派別議員数'!Print_Area</vt:lpstr>
      <vt:lpstr>'14-4年齢別議員数 14-5職業別議員数'!Print_Area</vt:lpstr>
      <vt:lpstr>'14-6一般会計（その１）'!Print_Area</vt:lpstr>
      <vt:lpstr>'14-8国民健康保険特別会計  '!Print_Area</vt:lpstr>
      <vt:lpstr>'14-9後期高齢者 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2022-03-23T06:43:38Z</cp:lastPrinted>
  <dcterms:created xsi:type="dcterms:W3CDTF">2014-03-20T06:40:45Z</dcterms:created>
  <dcterms:modified xsi:type="dcterms:W3CDTF">2022-03-25T07:54:46Z</dcterms:modified>
</cp:coreProperties>
</file>