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企画部\企画部_企画政策課\統計係\09宜野湾市統計書\R4統計書\（原本）R4年統計書\"/>
    </mc:Choice>
  </mc:AlternateContent>
  <bookViews>
    <workbookView xWindow="14490" yWindow="-120" windowWidth="19455" windowHeight="7860"/>
  </bookViews>
  <sheets>
    <sheet name="位置及び面積" sheetId="1" r:id="rId1"/>
    <sheet name="グラフ" sheetId="2" r:id="rId2"/>
    <sheet name="1-1地目面積 " sheetId="3" r:id="rId3"/>
    <sheet name="1-2評価地積 " sheetId="4" r:id="rId4"/>
    <sheet name="1-3土地評価額 " sheetId="5" r:id="rId5"/>
    <sheet name="1-4軍用地の施設名及び面積 " sheetId="6" r:id="rId6"/>
    <sheet name="1-5農地転用状況 " sheetId="7" r:id="rId7"/>
    <sheet name="1-6農地転用の推移" sheetId="8" r:id="rId8"/>
    <sheet name="1-7年別月別平均気温" sheetId="9" r:id="rId9"/>
    <sheet name="1-8年別月別平均相対湿度" sheetId="10" r:id="rId10"/>
    <sheet name="1-9気象概況" sheetId="13" r:id="rId11"/>
    <sheet name="1-10年別月別降水量" sheetId="12" r:id="rId12"/>
  </sheets>
  <definedNames>
    <definedName name="_xlnm.Print_Area" localSheetId="11">'1-10年別月別降水量'!$A$1:$F$19</definedName>
    <definedName name="_xlnm.Print_Area" localSheetId="2">'1-1地目面積 '!$A$1:$H$15</definedName>
    <definedName name="_xlnm.Print_Area" localSheetId="3">'1-2評価地積 '!$A$1:$H$15</definedName>
    <definedName name="_xlnm.Print_Area" localSheetId="4">'1-3土地評価額 '!$A$1:$H$13</definedName>
    <definedName name="_xlnm.Print_Area" localSheetId="6">'1-5農地転用状況 '!$A$1:$N$33</definedName>
    <definedName name="_xlnm.Print_Area" localSheetId="7">'1-6農地転用の推移'!$A$1:$K$12</definedName>
    <definedName name="_xlnm.Print_Area" localSheetId="8">'1-7年別月別平均気温'!$A$1:$G$23</definedName>
    <definedName name="_xlnm.Print_Area" localSheetId="9">'1-8年別月別平均相対湿度'!$A$1:$G$19</definedName>
    <definedName name="_xlnm.Print_Area" localSheetId="1">グラフ!$A$1:$J$133</definedName>
    <definedName name="_xlnm.Print_Area" localSheetId="0">位置及び面積!$A$1:$I$64</definedName>
    <definedName name="使用場所" localSheetId="2">#REF!</definedName>
    <definedName name="使用場所" localSheetId="3">#REF!</definedName>
    <definedName name="使用場所" localSheetId="4">#REF!</definedName>
    <definedName name="使用場所" localSheetId="5">#REF!</definedName>
    <definedName name="使用場所" localSheetId="6">#REF!</definedName>
    <definedName name="使用場所" localSheetId="7">#REF!</definedName>
    <definedName name="使用場所" localSheetId="1">#REF!</definedName>
    <definedName name="使用場所" localSheetId="0">#REF!</definedName>
    <definedName name="使用場所">#REF!</definedName>
  </definedNames>
  <calcPr calcId="162913"/>
</workbook>
</file>

<file path=xl/calcChain.xml><?xml version="1.0" encoding="utf-8"?>
<calcChain xmlns="http://schemas.openxmlformats.org/spreadsheetml/2006/main">
  <c r="N31" i="7" l="1"/>
  <c r="L31" i="7"/>
  <c r="H31" i="7"/>
  <c r="G31" i="7"/>
  <c r="N10" i="7"/>
  <c r="L10" i="7"/>
  <c r="K10" i="7"/>
  <c r="K31" i="7" s="1"/>
  <c r="H10" i="7"/>
  <c r="G10" i="7"/>
  <c r="F10" i="7"/>
  <c r="D10" i="7"/>
  <c r="D31" i="7" s="1"/>
  <c r="C10" i="7"/>
  <c r="C31" i="7" s="1"/>
  <c r="E138" i="2" l="1"/>
  <c r="G9" i="9" l="1"/>
  <c r="F5" i="12" l="1"/>
  <c r="C5" i="12" l="1"/>
  <c r="B5" i="12"/>
  <c r="F5" i="10"/>
  <c r="E5" i="10"/>
  <c r="D5" i="10"/>
  <c r="C5" i="10"/>
  <c r="F9" i="9"/>
  <c r="E9" i="9"/>
  <c r="D9" i="9"/>
  <c r="C9" i="9"/>
  <c r="E147" i="2" l="1"/>
</calcChain>
</file>

<file path=xl/sharedStrings.xml><?xml version="1.0" encoding="utf-8"?>
<sst xmlns="http://schemas.openxmlformats.org/spreadsheetml/2006/main" count="594" uniqueCount="224">
  <si>
    <t>３．農　地　転　用　状　況</t>
    <rPh sb="2" eb="3">
      <t>ノウ</t>
    </rPh>
    <rPh sb="4" eb="5">
      <t>チ</t>
    </rPh>
    <rPh sb="6" eb="7">
      <t>テン</t>
    </rPh>
    <rPh sb="8" eb="9">
      <t>ヨウ</t>
    </rPh>
    <rPh sb="10" eb="11">
      <t>ジョウ</t>
    </rPh>
    <rPh sb="12" eb="13">
      <t>キョウ</t>
    </rPh>
    <phoneticPr fontId="3"/>
  </si>
  <si>
    <t>４．月 別 降 水 量 及 び 平 均 気 温</t>
    <rPh sb="2" eb="3">
      <t>ツキ</t>
    </rPh>
    <rPh sb="4" eb="5">
      <t>ベツ</t>
    </rPh>
    <rPh sb="6" eb="7">
      <t>タカシ</t>
    </rPh>
    <rPh sb="8" eb="9">
      <t>ミズ</t>
    </rPh>
    <rPh sb="10" eb="11">
      <t>リョウ</t>
    </rPh>
    <rPh sb="12" eb="13">
      <t>オヨ</t>
    </rPh>
    <rPh sb="16" eb="17">
      <t>ヒラ</t>
    </rPh>
    <rPh sb="18" eb="19">
      <t>タモツ</t>
    </rPh>
    <rPh sb="20" eb="21">
      <t>キ</t>
    </rPh>
    <rPh sb="22" eb="23">
      <t>アツシ</t>
    </rPh>
    <phoneticPr fontId="3"/>
  </si>
  <si>
    <t>１．地目面積</t>
    <rPh sb="2" eb="4">
      <t>チモク</t>
    </rPh>
    <rPh sb="4" eb="6">
      <t>メンセキ</t>
    </rPh>
    <phoneticPr fontId="3"/>
  </si>
  <si>
    <t>総　数</t>
    <rPh sb="0" eb="1">
      <t>フサ</t>
    </rPh>
    <rPh sb="2" eb="3">
      <t>カズ</t>
    </rPh>
    <phoneticPr fontId="3"/>
  </si>
  <si>
    <t>宅　地</t>
    <rPh sb="0" eb="1">
      <t>タク</t>
    </rPh>
    <rPh sb="2" eb="3">
      <t>チ</t>
    </rPh>
    <phoneticPr fontId="3"/>
  </si>
  <si>
    <t>畑</t>
    <rPh sb="0" eb="1">
      <t>ハタケ</t>
    </rPh>
    <phoneticPr fontId="3"/>
  </si>
  <si>
    <t>田</t>
    <rPh sb="0" eb="1">
      <t>タ</t>
    </rPh>
    <phoneticPr fontId="3"/>
  </si>
  <si>
    <t>その他</t>
    <rPh sb="2" eb="3">
      <t>タ</t>
    </rPh>
    <phoneticPr fontId="3"/>
  </si>
  <si>
    <t>２．評価地積</t>
    <rPh sb="2" eb="4">
      <t>ヒョウカ</t>
    </rPh>
    <rPh sb="4" eb="6">
      <t>チセキ</t>
    </rPh>
    <phoneticPr fontId="3"/>
  </si>
  <si>
    <t>３．農地転用状況</t>
    <rPh sb="2" eb="4">
      <t>ノウチ</t>
    </rPh>
    <rPh sb="4" eb="6">
      <t>テンヨウ</t>
    </rPh>
    <rPh sb="6" eb="8">
      <t>ジョウキョウ</t>
    </rPh>
    <phoneticPr fontId="3"/>
  </si>
  <si>
    <t>農 地 転 用 面 積</t>
    <rPh sb="0" eb="1">
      <t>ノウ</t>
    </rPh>
    <rPh sb="2" eb="3">
      <t>チ</t>
    </rPh>
    <rPh sb="4" eb="5">
      <t>テン</t>
    </rPh>
    <rPh sb="6" eb="7">
      <t>ヨウ</t>
    </rPh>
    <rPh sb="8" eb="9">
      <t>メン</t>
    </rPh>
    <rPh sb="10" eb="11">
      <t>セキ</t>
    </rPh>
    <phoneticPr fontId="3"/>
  </si>
  <si>
    <t>降水量</t>
    <rPh sb="0" eb="3">
      <t>コウスイリョウ</t>
    </rPh>
    <phoneticPr fontId="3"/>
  </si>
  <si>
    <t>平均気温</t>
    <rPh sb="0" eb="2">
      <t>ヘイキン</t>
    </rPh>
    <rPh sb="2" eb="4">
      <t>キオン</t>
    </rPh>
    <phoneticPr fontId="3"/>
  </si>
  <si>
    <t>1月</t>
    <rPh sb="1" eb="2">
      <t>ガツ</t>
    </rPh>
    <phoneticPr fontId="3"/>
  </si>
  <si>
    <t>2月</t>
    <rPh sb="1" eb="2">
      <t>ガツ</t>
    </rPh>
    <phoneticPr fontId="3"/>
  </si>
  <si>
    <t>3月</t>
    <rPh sb="1" eb="2">
      <t>ガツ</t>
    </rPh>
    <phoneticPr fontId="3"/>
  </si>
  <si>
    <t>4月</t>
    <rPh sb="1" eb="2">
      <t>ガツ</t>
    </rPh>
    <phoneticPr fontId="3"/>
  </si>
  <si>
    <t>5月</t>
    <rPh sb="1" eb="2">
      <t>ガツ</t>
    </rPh>
    <phoneticPr fontId="3"/>
  </si>
  <si>
    <t>6月</t>
    <rPh sb="1" eb="2">
      <t>ガツ</t>
    </rPh>
    <phoneticPr fontId="3"/>
  </si>
  <si>
    <t>7月</t>
    <rPh sb="1" eb="2">
      <t>ガツ</t>
    </rPh>
    <phoneticPr fontId="3"/>
  </si>
  <si>
    <t>8月</t>
    <rPh sb="1" eb="2">
      <t>ガツ</t>
    </rPh>
    <phoneticPr fontId="3"/>
  </si>
  <si>
    <t>軍 用 地</t>
    <rPh sb="0" eb="1">
      <t>グン</t>
    </rPh>
    <rPh sb="2" eb="3">
      <t>ヨウ</t>
    </rPh>
    <rPh sb="4" eb="5">
      <t>チ</t>
    </rPh>
    <phoneticPr fontId="2"/>
  </si>
  <si>
    <t>　を占めている。</t>
    <rPh sb="2" eb="3">
      <t>シ</t>
    </rPh>
    <phoneticPr fontId="2"/>
  </si>
  <si>
    <t>－</t>
  </si>
  <si>
    <t>気　　候</t>
    <rPh sb="0" eb="1">
      <t>キ</t>
    </rPh>
    <rPh sb="3" eb="4">
      <t>コウ</t>
    </rPh>
    <phoneticPr fontId="2"/>
  </si>
  <si>
    <t>（単位：℃）</t>
  </si>
  <si>
    <t>平　　　均</t>
  </si>
  <si>
    <t>1月</t>
  </si>
  <si>
    <t>2月</t>
  </si>
  <si>
    <t>3月</t>
  </si>
  <si>
    <t>4月</t>
  </si>
  <si>
    <t>5月</t>
  </si>
  <si>
    <t>7月</t>
  </si>
  <si>
    <t>8月</t>
  </si>
  <si>
    <t>9月</t>
  </si>
  <si>
    <t>10月</t>
  </si>
  <si>
    <t>11月</t>
  </si>
  <si>
    <t>12月</t>
  </si>
  <si>
    <t>資料：気象庁</t>
    <rPh sb="0" eb="2">
      <t>シリョウ</t>
    </rPh>
    <rPh sb="3" eb="5">
      <t>キショウ</t>
    </rPh>
    <rPh sb="5" eb="6">
      <t>チョウ</t>
    </rPh>
    <phoneticPr fontId="2"/>
  </si>
  <si>
    <t>８.年 別 月 別 平 均 相 対 湿 度</t>
  </si>
  <si>
    <t>（単位：％）</t>
  </si>
  <si>
    <t>6月</t>
  </si>
  <si>
    <t>１０. 年 別 月 別 降 水 量</t>
  </si>
  <si>
    <t>合計</t>
  </si>
  <si>
    <t xml:space="preserve"> 　　   の観測値である。</t>
    <rPh sb="7" eb="9">
      <t>カンソク</t>
    </rPh>
    <rPh sb="9" eb="10">
      <t>アタイ</t>
    </rPh>
    <phoneticPr fontId="2"/>
  </si>
  <si>
    <t xml:space="preserve"> 　  　 の観測値である。</t>
    <rPh sb="7" eb="9">
      <t>カンソク</t>
    </rPh>
    <rPh sb="9" eb="10">
      <t>アタイ</t>
    </rPh>
    <phoneticPr fontId="2"/>
  </si>
  <si>
    <t>　　　  の観測値である。</t>
    <rPh sb="6" eb="8">
      <t>カンソク</t>
    </rPh>
    <rPh sb="8" eb="9">
      <t>アタイ</t>
    </rPh>
    <phoneticPr fontId="2"/>
  </si>
  <si>
    <t>(各年12月末現在)</t>
    <rPh sb="1" eb="3">
      <t>カクトシ</t>
    </rPh>
    <rPh sb="5" eb="6">
      <t>ガツ</t>
    </rPh>
    <rPh sb="6" eb="7">
      <t>マツ</t>
    </rPh>
    <rPh sb="7" eb="9">
      <t>ゲンザイ</t>
    </rPh>
    <phoneticPr fontId="2"/>
  </si>
  <si>
    <t>　注 ： 那覇－緯度：北緯26度12.4分　経度：東経127度41.2分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2"/>
  </si>
  <si>
    <t>７.年 別 月 別 平 均 気 温</t>
    <phoneticPr fontId="2"/>
  </si>
  <si>
    <t>6月</t>
    <phoneticPr fontId="2"/>
  </si>
  <si>
    <t>　注 ： 那覇－緯度：北緯26度12.4分　経度：東経127度41.2分の観測値である。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2"/>
  </si>
  <si>
    <t>(単位 ： ㎜)</t>
    <phoneticPr fontId="8"/>
  </si>
  <si>
    <t>平成30年</t>
  </si>
  <si>
    <t>原野</t>
    <rPh sb="0" eb="2">
      <t>ゲンヤ</t>
    </rPh>
    <phoneticPr fontId="3"/>
  </si>
  <si>
    <t>検算用</t>
    <rPh sb="0" eb="3">
      <t>ケンザンヨウ</t>
    </rPh>
    <phoneticPr fontId="2"/>
  </si>
  <si>
    <t>　</t>
    <phoneticPr fontId="8"/>
  </si>
  <si>
    <t>北</t>
  </si>
  <si>
    <t>東</t>
  </si>
  <si>
    <t>南南西</t>
  </si>
  <si>
    <t>東南東</t>
  </si>
  <si>
    <t>令和元年</t>
  </si>
  <si>
    <t>宜 野 湾 市 の 位 置 及 び 面 積</t>
    <rPh sb="0" eb="1">
      <t>ギ</t>
    </rPh>
    <rPh sb="2" eb="3">
      <t>ノ</t>
    </rPh>
    <rPh sb="4" eb="5">
      <t>ワン</t>
    </rPh>
    <rPh sb="6" eb="7">
      <t>シ</t>
    </rPh>
    <rPh sb="10" eb="11">
      <t>クライ</t>
    </rPh>
    <rPh sb="12" eb="13">
      <t>オキ</t>
    </rPh>
    <rPh sb="14" eb="15">
      <t>オヨ</t>
    </rPh>
    <rPh sb="18" eb="19">
      <t>メン</t>
    </rPh>
    <rPh sb="20" eb="21">
      <t>セキ</t>
    </rPh>
    <phoneticPr fontId="3"/>
  </si>
  <si>
    <t>概　　況</t>
    <phoneticPr fontId="16"/>
  </si>
  <si>
    <t>９. 気　　象</t>
    <phoneticPr fontId="16"/>
  </si>
  <si>
    <t>　　　　日の項目にて、日にちの後ろに’＊’が記している場合は、同月内に同数値の日が他にもあった</t>
    <rPh sb="4" eb="5">
      <t>ニチ</t>
    </rPh>
    <rPh sb="6" eb="8">
      <t>コウモク</t>
    </rPh>
    <rPh sb="11" eb="12">
      <t>ヒ</t>
    </rPh>
    <rPh sb="15" eb="16">
      <t>ウシ</t>
    </rPh>
    <rPh sb="22" eb="23">
      <t>シル</t>
    </rPh>
    <rPh sb="27" eb="29">
      <t>バアイ</t>
    </rPh>
    <rPh sb="31" eb="32">
      <t>ドウ</t>
    </rPh>
    <rPh sb="32" eb="33">
      <t>ツキ</t>
    </rPh>
    <rPh sb="33" eb="34">
      <t>ナイ</t>
    </rPh>
    <rPh sb="35" eb="36">
      <t>ドウ</t>
    </rPh>
    <rPh sb="36" eb="38">
      <t>スウチ</t>
    </rPh>
    <rPh sb="39" eb="40">
      <t>ヒ</t>
    </rPh>
    <rPh sb="41" eb="42">
      <t>ホカ</t>
    </rPh>
    <phoneticPr fontId="2"/>
  </si>
  <si>
    <t>平均海面気圧</t>
    <phoneticPr fontId="16"/>
  </si>
  <si>
    <t>平均気温</t>
    <phoneticPr fontId="16"/>
  </si>
  <si>
    <t>最高気温</t>
    <phoneticPr fontId="16"/>
  </si>
  <si>
    <t>最低気温</t>
    <phoneticPr fontId="16"/>
  </si>
  <si>
    <t>平均湿度</t>
    <phoneticPr fontId="16"/>
  </si>
  <si>
    <t>最小相対湿度</t>
    <phoneticPr fontId="16"/>
  </si>
  <si>
    <t>平均風速</t>
    <phoneticPr fontId="16"/>
  </si>
  <si>
    <t>最大風速</t>
    <phoneticPr fontId="16"/>
  </si>
  <si>
    <t>最大瞬間風速</t>
    <phoneticPr fontId="16"/>
  </si>
  <si>
    <t>日降水量の最大</t>
    <phoneticPr fontId="16"/>
  </si>
  <si>
    <t>最大風速の発生日</t>
    <rPh sb="5" eb="7">
      <t>ハッセイ</t>
    </rPh>
    <rPh sb="7" eb="8">
      <t>ビ</t>
    </rPh>
    <phoneticPr fontId="16"/>
  </si>
  <si>
    <t>最小相対湿度の発生日</t>
    <rPh sb="7" eb="9">
      <t>ハッセイ</t>
    </rPh>
    <rPh sb="9" eb="10">
      <t>ヒ</t>
    </rPh>
    <phoneticPr fontId="16"/>
  </si>
  <si>
    <t>最低気温の発生日</t>
    <rPh sb="5" eb="7">
      <t>ハッセイ</t>
    </rPh>
    <rPh sb="7" eb="8">
      <t>ヒ</t>
    </rPh>
    <phoneticPr fontId="16"/>
  </si>
  <si>
    <t>最大風速の風向</t>
    <rPh sb="5" eb="7">
      <t>カザム</t>
    </rPh>
    <phoneticPr fontId="16"/>
  </si>
  <si>
    <t>最大瞬間風速の発生日</t>
    <rPh sb="7" eb="9">
      <t>ハッセイ</t>
    </rPh>
    <rPh sb="9" eb="10">
      <t>ビ</t>
    </rPh>
    <phoneticPr fontId="16"/>
  </si>
  <si>
    <t>最高気温の発生日</t>
    <rPh sb="5" eb="7">
      <t>ハッセイ</t>
    </rPh>
    <rPh sb="7" eb="8">
      <t>ヒ</t>
    </rPh>
    <phoneticPr fontId="16"/>
  </si>
  <si>
    <t>最大瞬間風速の風向</t>
    <rPh sb="7" eb="9">
      <t>カザム</t>
    </rPh>
    <phoneticPr fontId="16"/>
  </si>
  <si>
    <t>日降水量の最大の発生日</t>
    <rPh sb="8" eb="10">
      <t>ハッセイ</t>
    </rPh>
    <rPh sb="10" eb="11">
      <t>ビ</t>
    </rPh>
    <phoneticPr fontId="16"/>
  </si>
  <si>
    <t xml:space="preserve">　　　　区分
</t>
    <rPh sb="4" eb="6">
      <t>クブン</t>
    </rPh>
    <phoneticPr fontId="16"/>
  </si>
  <si>
    <t>（単位：hPa・℃・日・％・m/s・mm）</t>
    <rPh sb="1" eb="3">
      <t>タンイ</t>
    </rPh>
    <rPh sb="10" eb="11">
      <t>ヒ</t>
    </rPh>
    <phoneticPr fontId="16"/>
  </si>
  <si>
    <t>南西</t>
  </si>
  <si>
    <t>　　　　ということを表している。</t>
    <phoneticPr fontId="2"/>
  </si>
  <si>
    <t>資料：気象庁</t>
    <phoneticPr fontId="2"/>
  </si>
  <si>
    <t>令和2年</t>
  </si>
  <si>
    <t>最　 東 　端</t>
  </si>
  <si>
    <t>東　　　　　　経　</t>
  </si>
  <si>
    <t>１２７°４７′１４″</t>
  </si>
  <si>
    <t>最 　西 　端</t>
  </si>
  <si>
    <t>１２７°４３′２８″</t>
  </si>
  <si>
    <t>最 　南 　端</t>
  </si>
  <si>
    <t>北　　　　　　緯　</t>
  </si>
  <si>
    <t>２６° １４′ ５９″</t>
  </si>
  <si>
    <t>最 　北 　端</t>
  </si>
  <si>
    <t>２６° １７′ ５２″</t>
  </si>
  <si>
    <t>総 　面 　積</t>
  </si>
  <si>
    <t>１９．８０k㎡</t>
  </si>
  <si>
    <t>25＊</t>
  </si>
  <si>
    <t>西南西</t>
  </si>
  <si>
    <t>南</t>
  </si>
  <si>
    <t>南南東</t>
  </si>
  <si>
    <t>平成31年
令和元年</t>
  </si>
  <si>
    <t>令和3年</t>
  </si>
  <si>
    <t>１. 地  目  面  積</t>
  </si>
  <si>
    <t>各年1月1日現在(単位：㎢)</t>
  </si>
  <si>
    <t>平成31年</t>
  </si>
  <si>
    <t>総　　　数</t>
  </si>
  <si>
    <t>宅　　　地</t>
  </si>
  <si>
    <t>田</t>
  </si>
  <si>
    <t>畑</t>
  </si>
  <si>
    <t>原　　　野</t>
  </si>
  <si>
    <t>そ　の　他</t>
  </si>
  <si>
    <t>注 ：土地に関する概要調査報告書より</t>
  </si>
  <si>
    <t>資料：税務課</t>
  </si>
  <si>
    <t>各年1月1日現在(単位：㎢)</t>
    <phoneticPr fontId="8"/>
  </si>
  <si>
    <t>２. 評　価　地　積</t>
  </si>
  <si>
    <t xml:space="preserve">   　その他は、軍用地を含む</t>
  </si>
  <si>
    <t>３. 土　地　評　価　額</t>
  </si>
  <si>
    <t>各年1月1日現在(単位：千円)</t>
  </si>
  <si>
    <t>４. 軍用地の施設名及び面積</t>
  </si>
  <si>
    <t>施　設　名</t>
  </si>
  <si>
    <t>市の総面積に
対する割合</t>
  </si>
  <si>
    <t>計</t>
  </si>
  <si>
    <t>国 有 地</t>
  </si>
  <si>
    <t>県 有 地</t>
  </si>
  <si>
    <t>市町村有地</t>
  </si>
  <si>
    <t>私 有 地</t>
  </si>
  <si>
    <t>キャンプ瑞慶覧ＦＡＣ6044</t>
  </si>
  <si>
    <t>普天間飛行場ＦＡＣ6051</t>
  </si>
  <si>
    <t>陸軍貯油施設ＦＡＣ6076</t>
  </si>
  <si>
    <t>総　　　　　　数</t>
  </si>
  <si>
    <t>　　　　資料：基地渉外課</t>
  </si>
  <si>
    <t>　注：計数は四捨五入によるため、必ずしも符合しない</t>
    <phoneticPr fontId="8"/>
  </si>
  <si>
    <t>　  その他は、軍用地、里道（地番がついていないもの）を含む</t>
    <phoneticPr fontId="8"/>
  </si>
  <si>
    <t>　　　その他は、軍用地を含む</t>
    <phoneticPr fontId="8"/>
  </si>
  <si>
    <t>　　　計数は四捨五入によるため、必ずしも符号しない</t>
    <phoneticPr fontId="8"/>
  </si>
  <si>
    <t>注：土地に関する概要調査報告書より出典</t>
    <rPh sb="17" eb="19">
      <t>シュッテン</t>
    </rPh>
    <phoneticPr fontId="8"/>
  </si>
  <si>
    <t xml:space="preserve">    総面積は、国土交通省国土地理院の「全国都道府県市区町村別面積調」より出典</t>
    <rPh sb="38" eb="40">
      <t>シュッテン</t>
    </rPh>
    <phoneticPr fontId="8"/>
  </si>
  <si>
    <t>　注：土地に関する概要調査報告書より出典(法定免税点以上のもの)</t>
    <rPh sb="18" eb="20">
      <t>シュッテン</t>
    </rPh>
    <phoneticPr fontId="8"/>
  </si>
  <si>
    <t>１．地　目　面　積</t>
    <rPh sb="2" eb="3">
      <t>チ</t>
    </rPh>
    <rPh sb="4" eb="5">
      <t>メ</t>
    </rPh>
    <rPh sb="6" eb="7">
      <t>メン</t>
    </rPh>
    <rPh sb="8" eb="9">
      <t>セキ</t>
    </rPh>
    <phoneticPr fontId="3"/>
  </si>
  <si>
    <t>２．評　価　地　積</t>
    <rPh sb="2" eb="3">
      <t>ヒョウ</t>
    </rPh>
    <rPh sb="4" eb="5">
      <t>アタイ</t>
    </rPh>
    <rPh sb="6" eb="7">
      <t>チ</t>
    </rPh>
    <rPh sb="8" eb="9">
      <t>セキ</t>
    </rPh>
    <phoneticPr fontId="3"/>
  </si>
  <si>
    <t>住宅用地</t>
    <rPh sb="0" eb="1">
      <t>ジュウ</t>
    </rPh>
    <rPh sb="1" eb="2">
      <t>タク</t>
    </rPh>
    <rPh sb="2" eb="4">
      <t>ヨウチ</t>
    </rPh>
    <phoneticPr fontId="3"/>
  </si>
  <si>
    <t>５.農 地 転 用 状 況</t>
  </si>
  <si>
    <t>　　　　　　　　　根拠法</t>
  </si>
  <si>
    <t>農地法第４条</t>
  </si>
  <si>
    <t>農地法第5条及び公共用地</t>
  </si>
  <si>
    <t>合　　　　　　　　計</t>
  </si>
  <si>
    <t>件 数</t>
  </si>
  <si>
    <t>面　　　　　積</t>
  </si>
  <si>
    <t>住宅用地</t>
  </si>
  <si>
    <t>農家住宅</t>
  </si>
  <si>
    <t>一般個人住宅</t>
  </si>
  <si>
    <t>集団住宅その他</t>
  </si>
  <si>
    <t>小　　　　　計</t>
  </si>
  <si>
    <t>鉱工業用地</t>
  </si>
  <si>
    <t>鉱　　　　　業</t>
  </si>
  <si>
    <t>建設業</t>
  </si>
  <si>
    <t>金属・機械工業</t>
  </si>
  <si>
    <t>化学・紙パルプ工業</t>
  </si>
  <si>
    <t>繊維・食料品工業</t>
  </si>
  <si>
    <t>電気・ガス・水道事業</t>
  </si>
  <si>
    <t>公共用地</t>
  </si>
  <si>
    <t>学　校　用　地</t>
  </si>
  <si>
    <t>公　園　用　地</t>
  </si>
  <si>
    <t>道水路・鉄道用地</t>
  </si>
  <si>
    <t>その他の建物施設用地</t>
  </si>
  <si>
    <t>農林・漁業用施設</t>
  </si>
  <si>
    <t>官公署・疫病等公共施設</t>
  </si>
  <si>
    <t>運輸通信用建物施設</t>
  </si>
  <si>
    <t>商業・サービス業</t>
  </si>
  <si>
    <t>ゴルフ場・その他レジャー</t>
  </si>
  <si>
    <t>駐車場・資材置き場</t>
  </si>
  <si>
    <t>小　　　　計</t>
  </si>
  <si>
    <t>植　　　　　林</t>
  </si>
  <si>
    <t>そ　　の　　他</t>
  </si>
  <si>
    <t>合　　　　　計</t>
  </si>
  <si>
    <t>　注：農地法第４条は、自己名義の農地を農地以外にする場合</t>
  </si>
  <si>
    <t>　  　農地法第５条は、農地を農地以外のものにする為の売買又は賃借等の場合</t>
  </si>
  <si>
    <t>６. 農 地 転 用 の 推 移</t>
  </si>
  <si>
    <t>総数</t>
  </si>
  <si>
    <t>その他</t>
  </si>
  <si>
    <t>件　数</t>
  </si>
  <si>
    <t>面　積</t>
  </si>
  <si>
    <t>各年12月末現在（単位：件・a）</t>
    <phoneticPr fontId="8"/>
  </si>
  <si>
    <t>面　　　　積</t>
    <rPh sb="0" eb="1">
      <t>メン</t>
    </rPh>
    <rPh sb="5" eb="6">
      <t>セキ</t>
    </rPh>
    <phoneticPr fontId="8"/>
  </si>
  <si>
    <t>（令和4年10月1日現在）</t>
    <phoneticPr fontId="2"/>
  </si>
  <si>
    <t>（令和４年１月１日現在）</t>
    <rPh sb="1" eb="3">
      <t>レイワ</t>
    </rPh>
    <rPh sb="4" eb="5">
      <t>ネン</t>
    </rPh>
    <rPh sb="5" eb="6">
      <t>ヘイネン</t>
    </rPh>
    <rPh sb="6" eb="7">
      <t>ツキ</t>
    </rPh>
    <rPh sb="8" eb="9">
      <t>ニチ</t>
    </rPh>
    <rPh sb="9" eb="11">
      <t>ゲンザイ</t>
    </rPh>
    <phoneticPr fontId="3"/>
  </si>
  <si>
    <t>（令和４年１月１日現在）</t>
    <rPh sb="1" eb="3">
      <t>レイワ</t>
    </rPh>
    <rPh sb="4" eb="5">
      <t>ネン</t>
    </rPh>
    <rPh sb="6" eb="7">
      <t>ツキ</t>
    </rPh>
    <rPh sb="8" eb="9">
      <t>ニチ</t>
    </rPh>
    <rPh sb="9" eb="11">
      <t>ゲンザイ</t>
    </rPh>
    <phoneticPr fontId="3"/>
  </si>
  <si>
    <t>（令和４年）</t>
    <rPh sb="1" eb="3">
      <t>レイワ</t>
    </rPh>
    <rPh sb="4" eb="5">
      <t>ネン</t>
    </rPh>
    <rPh sb="5" eb="6">
      <t>ヘイネン</t>
    </rPh>
    <phoneticPr fontId="3"/>
  </si>
  <si>
    <t>令和4年</t>
    <rPh sb="0" eb="2">
      <t>レイワ</t>
    </rPh>
    <rPh sb="3" eb="4">
      <t>ネン</t>
    </rPh>
    <phoneticPr fontId="2"/>
  </si>
  <si>
    <t>４．月別降水量及び平均気温（令和4年）</t>
    <rPh sb="2" eb="4">
      <t>ツキベツ</t>
    </rPh>
    <rPh sb="4" eb="7">
      <t>コウスイリョウ</t>
    </rPh>
    <rPh sb="7" eb="8">
      <t>オヨ</t>
    </rPh>
    <rPh sb="9" eb="11">
      <t>ヘイキン</t>
    </rPh>
    <rPh sb="11" eb="13">
      <t>キオン</t>
    </rPh>
    <rPh sb="14" eb="16">
      <t>レイワ</t>
    </rPh>
    <rPh sb="17" eb="18">
      <t>ネン</t>
    </rPh>
    <rPh sb="18" eb="19">
      <t>ヘイネン</t>
    </rPh>
    <phoneticPr fontId="3"/>
  </si>
  <si>
    <t>令和4年</t>
    <phoneticPr fontId="8"/>
  </si>
  <si>
    <t>令和4年</t>
    <phoneticPr fontId="8"/>
  </si>
  <si>
    <t>令和4年</t>
    <phoneticPr fontId="8"/>
  </si>
  <si>
    <t>令和4年12月末現在（単位：件・a）</t>
    <phoneticPr fontId="8"/>
  </si>
  <si>
    <t>令和4年1月</t>
    <rPh sb="0" eb="2">
      <t>レイワ</t>
    </rPh>
    <rPh sb="3" eb="4">
      <t>ネン</t>
    </rPh>
    <rPh sb="5" eb="6">
      <t>ガツ</t>
    </rPh>
    <phoneticPr fontId="2"/>
  </si>
  <si>
    <t>令和4年2月</t>
    <rPh sb="0" eb="2">
      <t>レイワ</t>
    </rPh>
    <rPh sb="3" eb="4">
      <t>ネン</t>
    </rPh>
    <rPh sb="5" eb="6">
      <t>ガツ</t>
    </rPh>
    <phoneticPr fontId="2"/>
  </si>
  <si>
    <t>令和4年3月</t>
    <rPh sb="0" eb="2">
      <t>レイワ</t>
    </rPh>
    <rPh sb="3" eb="4">
      <t>ネン</t>
    </rPh>
    <rPh sb="5" eb="6">
      <t>ガツ</t>
    </rPh>
    <phoneticPr fontId="2"/>
  </si>
  <si>
    <t>令和4年4月</t>
    <rPh sb="0" eb="2">
      <t>レイワ</t>
    </rPh>
    <rPh sb="3" eb="4">
      <t>ネン</t>
    </rPh>
    <rPh sb="5" eb="6">
      <t>ガツ</t>
    </rPh>
    <phoneticPr fontId="2"/>
  </si>
  <si>
    <t>令和4年5月</t>
    <rPh sb="0" eb="2">
      <t>レイワ</t>
    </rPh>
    <rPh sb="3" eb="4">
      <t>ネン</t>
    </rPh>
    <rPh sb="5" eb="6">
      <t>ガツ</t>
    </rPh>
    <phoneticPr fontId="2"/>
  </si>
  <si>
    <t>令和4年6月</t>
    <rPh sb="0" eb="2">
      <t>レイワ</t>
    </rPh>
    <rPh sb="3" eb="4">
      <t>ネン</t>
    </rPh>
    <rPh sb="5" eb="6">
      <t>ガツ</t>
    </rPh>
    <phoneticPr fontId="2"/>
  </si>
  <si>
    <t>令和4年7月</t>
    <rPh sb="0" eb="2">
      <t>レイワ</t>
    </rPh>
    <rPh sb="3" eb="4">
      <t>ネン</t>
    </rPh>
    <rPh sb="5" eb="6">
      <t>ガツ</t>
    </rPh>
    <phoneticPr fontId="2"/>
  </si>
  <si>
    <t>令和4年8月</t>
    <rPh sb="0" eb="2">
      <t>レイワ</t>
    </rPh>
    <rPh sb="3" eb="4">
      <t>ネン</t>
    </rPh>
    <rPh sb="5" eb="6">
      <t>ガツ</t>
    </rPh>
    <phoneticPr fontId="2"/>
  </si>
  <si>
    <t>令和4年9月</t>
    <rPh sb="0" eb="2">
      <t>レイワ</t>
    </rPh>
    <rPh sb="3" eb="4">
      <t>ネン</t>
    </rPh>
    <rPh sb="5" eb="6">
      <t>ガツ</t>
    </rPh>
    <phoneticPr fontId="2"/>
  </si>
  <si>
    <t>令和4年10月</t>
    <rPh sb="0" eb="2">
      <t>レイワ</t>
    </rPh>
    <rPh sb="3" eb="4">
      <t>ネン</t>
    </rPh>
    <rPh sb="6" eb="7">
      <t>ガツ</t>
    </rPh>
    <phoneticPr fontId="2"/>
  </si>
  <si>
    <t>令和4年11月</t>
    <rPh sb="0" eb="2">
      <t>レイワ</t>
    </rPh>
    <rPh sb="3" eb="4">
      <t>ネン</t>
    </rPh>
    <rPh sb="6" eb="7">
      <t>ガツ</t>
    </rPh>
    <phoneticPr fontId="2"/>
  </si>
  <si>
    <t>令和4年12月</t>
    <rPh sb="0" eb="2">
      <t>レイワ</t>
    </rPh>
    <rPh sb="3" eb="4">
      <t>ネン</t>
    </rPh>
    <rPh sb="6" eb="7">
      <t>ガツ</t>
    </rPh>
    <phoneticPr fontId="2"/>
  </si>
  <si>
    <t>資料：産業政策課</t>
    <rPh sb="3" eb="5">
      <t>サンギョウ</t>
    </rPh>
    <rPh sb="5" eb="7">
      <t>セイサク</t>
    </rPh>
    <phoneticPr fontId="8"/>
  </si>
  <si>
    <t>18＊</t>
  </si>
  <si>
    <t>8＊</t>
  </si>
  <si>
    <t>1＊</t>
  </si>
  <si>
    <t>北北東</t>
  </si>
  <si>
    <t>南東</t>
  </si>
  <si>
    <t>東北東</t>
  </si>
  <si>
    <t>令和4年7月末現在(単位：k㎡、％)</t>
    <phoneticPr fontId="8"/>
  </si>
  <si>
    <t>　　令和4年7月現在、軍用地面積は5.821k㎡で、本市の総面積（19.80k㎡）の約29.4％</t>
    <rPh sb="2" eb="4">
      <t>レイワ</t>
    </rPh>
    <rPh sb="5" eb="6">
      <t>ネン</t>
    </rPh>
    <phoneticPr fontId="2"/>
  </si>
  <si>
    <t>令和4年</t>
    <rPh sb="0" eb="2">
      <t>レイワ</t>
    </rPh>
    <rPh sb="3" eb="4">
      <t>ネン</t>
    </rPh>
    <phoneticPr fontId="3"/>
  </si>
  <si>
    <t>　沖縄本島地方は一年を通じて温暖な気候で、春は天気が周期的に変わり、梅雨に向け次第に蒸し暑くなる。年平均気温は23℃前後で、気温の変化を見ると令和4年は2月に最も低く、8月に最も高くなった。湿度は一年を通じて高く、月平均相対湿度は冬場でも70％弱あり、梅雨時期が最も高くなる。年降水量は約2,900ミリで、梅雨時期や台風の影響を受けやすい時期に降水量が多くなる。</t>
    <rPh sb="17" eb="19">
      <t>キコウ</t>
    </rPh>
    <rPh sb="49" eb="54">
      <t>ネンヘイキンキオン</t>
    </rPh>
    <rPh sb="58" eb="60">
      <t>ゼンゴ</t>
    </rPh>
    <rPh sb="62" eb="64">
      <t>キオン</t>
    </rPh>
    <rPh sb="65" eb="67">
      <t>ヘンカ</t>
    </rPh>
    <rPh sb="68" eb="69">
      <t>ミ</t>
    </rPh>
    <rPh sb="71" eb="73">
      <t>レイワ</t>
    </rPh>
    <rPh sb="74" eb="75">
      <t>ネン</t>
    </rPh>
    <rPh sb="77" eb="78">
      <t>ガツ</t>
    </rPh>
    <rPh sb="79" eb="80">
      <t>モット</t>
    </rPh>
    <rPh sb="81" eb="82">
      <t>ヒク</t>
    </rPh>
    <rPh sb="85" eb="86">
      <t>ガツ</t>
    </rPh>
    <rPh sb="87" eb="88">
      <t>モット</t>
    </rPh>
    <rPh sb="89" eb="90">
      <t>タカ</t>
    </rPh>
    <rPh sb="95" eb="97">
      <t>シツド</t>
    </rPh>
    <rPh sb="98" eb="100">
      <t>イチネン</t>
    </rPh>
    <rPh sb="101" eb="102">
      <t>ツウ</t>
    </rPh>
    <rPh sb="104" eb="105">
      <t>タカ</t>
    </rPh>
    <rPh sb="107" eb="108">
      <t>ツキ</t>
    </rPh>
    <rPh sb="108" eb="110">
      <t>ヘイキン</t>
    </rPh>
    <rPh sb="110" eb="112">
      <t>ソウタイ</t>
    </rPh>
    <rPh sb="112" eb="114">
      <t>シツド</t>
    </rPh>
    <rPh sb="115" eb="117">
      <t>フユバ</t>
    </rPh>
    <rPh sb="122" eb="123">
      <t>ジャク</t>
    </rPh>
    <rPh sb="126" eb="128">
      <t>ツユ</t>
    </rPh>
    <rPh sb="128" eb="130">
      <t>ジキ</t>
    </rPh>
    <rPh sb="131" eb="132">
      <t>モット</t>
    </rPh>
    <rPh sb="133" eb="134">
      <t>タカ</t>
    </rPh>
    <rPh sb="138" eb="139">
      <t>ネン</t>
    </rPh>
    <rPh sb="139" eb="142">
      <t>コウスイリョウ</t>
    </rPh>
    <rPh sb="143" eb="144">
      <t>ヤク</t>
    </rPh>
    <rPh sb="158" eb="160">
      <t>タイフウ</t>
    </rPh>
    <rPh sb="161" eb="163">
      <t>エイキョウ</t>
    </rPh>
    <rPh sb="164" eb="165">
      <t>ウ</t>
    </rPh>
    <rPh sb="169" eb="171">
      <t>ジキ</t>
    </rPh>
    <rPh sb="172" eb="175">
      <t>コウスイリョウ</t>
    </rPh>
    <rPh sb="176" eb="177">
      <t>オオ</t>
    </rPh>
    <phoneticPr fontId="2"/>
  </si>
  <si>
    <t>　  計数は四捨五入によるため、必ずしも符号しない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</si>
</sst>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176" formatCode="0.000&quot;ｋ&quot;&quot;㎡&quot;"/>
    <numFmt numFmtId="177" formatCode="#,##0\ ;&quot;△ &quot;#,##0\ "/>
    <numFmt numFmtId="178" formatCode="#,##0\ "/>
    <numFmt numFmtId="179" formatCode="#,##0.0_ "/>
    <numFmt numFmtId="180" formatCode="0.0\ \ "/>
    <numFmt numFmtId="181" formatCode="#,##0.0\ \ "/>
    <numFmt numFmtId="182" formatCode="#,##0.000;[Red]\-#,##0.000"/>
    <numFmt numFmtId="183" formatCode="0_);[Red]\(0\)"/>
    <numFmt numFmtId="184" formatCode="#,##0\ ;[Red]\-#,##0"/>
    <numFmt numFmtId="185" formatCode="0.00_);[Red]\(0.00\)"/>
    <numFmt numFmtId="186" formatCode="0.0_ "/>
    <numFmt numFmtId="187" formatCode="#,##0.00&quot;㎢&quot;"/>
    <numFmt numFmtId="188" formatCode="0.0"/>
    <numFmt numFmtId="189" formatCode="0000.0"/>
    <numFmt numFmtId="190" formatCode="00.0"/>
    <numFmt numFmtId="191" formatCode="#,##0.00_ "/>
    <numFmt numFmtId="192" formatCode="#,##0.000&quot;㎢&quot;"/>
    <numFmt numFmtId="193" formatCode="#,##0.0000000_ "/>
    <numFmt numFmtId="194" formatCode="#,##0.000_ "/>
    <numFmt numFmtId="195" formatCode="#,##0.0000\ "/>
    <numFmt numFmtId="196" formatCode="#,##0.000000\ ;&quot;△ &quot;#,##0.000000\ "/>
  </numFmts>
  <fonts count="25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ＭＳ ゴシック"/>
      <family val="3"/>
      <charset val="128"/>
    </font>
    <font>
      <sz val="11"/>
      <name val="ＭＳ 明朝"/>
      <family val="1"/>
      <charset val="128"/>
    </font>
    <font>
      <b/>
      <sz val="18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明朝"/>
      <family val="1"/>
      <charset val="128"/>
    </font>
    <font>
      <b/>
      <sz val="11"/>
      <name val="ＭＳ ゴシック"/>
      <family val="3"/>
      <charset val="128"/>
    </font>
    <font>
      <sz val="18"/>
      <name val="ＭＳ 明朝"/>
      <family val="1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4"/>
      <name val="ＭＳ 明朝"/>
      <family val="1"/>
      <charset val="128"/>
    </font>
    <font>
      <sz val="11"/>
      <color indexed="9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  <font>
      <sz val="11"/>
      <color theme="0" tint="-0.34998626667073579"/>
      <name val="ＭＳ 明朝"/>
      <family val="1"/>
      <charset val="128"/>
    </font>
    <font>
      <sz val="10"/>
      <color theme="0" tint="-0.34998626667073579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/>
      <diagonal style="hair">
        <color indexed="64"/>
      </diagonal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hair">
        <color indexed="64"/>
      </diagonal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 diagonalDown="1"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/>
      <diagonal style="hair">
        <color indexed="64"/>
      </diagonal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</cellStyleXfs>
  <cellXfs count="407">
    <xf numFmtId="0" fontId="0" fillId="0" borderId="0" xfId="0">
      <alignment vertical="center"/>
    </xf>
    <xf numFmtId="0" fontId="19" fillId="0" borderId="0" xfId="3" applyFont="1"/>
    <xf numFmtId="0" fontId="19" fillId="0" borderId="0" xfId="3" applyFont="1" applyAlignment="1">
      <alignment horizontal="center" vertical="center" readingOrder="1"/>
    </xf>
    <xf numFmtId="9" fontId="19" fillId="0" borderId="0" xfId="3" applyNumberFormat="1" applyFont="1" applyAlignment="1">
      <alignment horizontal="center" vertical="center" readingOrder="1"/>
    </xf>
    <xf numFmtId="0" fontId="6" fillId="0" borderId="0" xfId="5" applyFont="1" applyFill="1" applyAlignment="1">
      <alignment vertical="center"/>
    </xf>
    <xf numFmtId="0" fontId="1" fillId="0" borderId="0" xfId="3" applyFill="1"/>
    <xf numFmtId="0" fontId="6" fillId="0" borderId="0" xfId="3" applyFont="1" applyFill="1"/>
    <xf numFmtId="0" fontId="9" fillId="0" borderId="0" xfId="3" applyFont="1" applyFill="1" applyBorder="1" applyAlignment="1">
      <alignment horizontal="right"/>
    </xf>
    <xf numFmtId="0" fontId="9" fillId="0" borderId="0" xfId="3" applyFont="1" applyFill="1" applyAlignment="1">
      <alignment vertical="center"/>
    </xf>
    <xf numFmtId="0" fontId="6" fillId="0" borderId="0" xfId="3" applyFont="1" applyFill="1" applyBorder="1" applyAlignment="1">
      <alignment vertical="center"/>
    </xf>
    <xf numFmtId="0" fontId="9" fillId="0" borderId="0" xfId="3" applyFont="1" applyFill="1" applyAlignment="1">
      <alignment horizontal="right" vertical="center"/>
    </xf>
    <xf numFmtId="0" fontId="1" fillId="0" borderId="0" xfId="3" applyFill="1" applyAlignment="1">
      <alignment vertical="center"/>
    </xf>
    <xf numFmtId="0" fontId="6" fillId="0" borderId="0" xfId="3" applyFont="1" applyFill="1" applyAlignment="1">
      <alignment vertical="center"/>
    </xf>
    <xf numFmtId="0" fontId="9" fillId="0" borderId="0" xfId="3" applyFont="1" applyFill="1"/>
    <xf numFmtId="0" fontId="9" fillId="0" borderId="0" xfId="3" applyFont="1" applyFill="1" applyBorder="1" applyAlignment="1">
      <alignment vertical="center"/>
    </xf>
    <xf numFmtId="0" fontId="1" fillId="0" borderId="0" xfId="3"/>
    <xf numFmtId="0" fontId="15" fillId="0" borderId="0" xfId="3" applyFont="1"/>
    <xf numFmtId="0" fontId="10" fillId="0" borderId="0" xfId="0" applyFont="1" applyFill="1" applyAlignment="1"/>
    <xf numFmtId="0" fontId="6" fillId="0" borderId="0" xfId="0" applyFont="1" applyFill="1" applyAlignment="1"/>
    <xf numFmtId="0" fontId="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Alignment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9" fillId="0" borderId="7" xfId="0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3" fillId="0" borderId="0" xfId="0" applyFont="1" applyFill="1" applyAlignment="1"/>
    <xf numFmtId="0" fontId="9" fillId="0" borderId="0" xfId="0" applyFont="1" applyFill="1" applyAlignment="1">
      <alignment horizontal="right"/>
    </xf>
    <xf numFmtId="0" fontId="9" fillId="0" borderId="7" xfId="0" applyFont="1" applyFill="1" applyBorder="1" applyAlignment="1">
      <alignment horizontal="right" vertical="center"/>
    </xf>
    <xf numFmtId="0" fontId="9" fillId="0" borderId="7" xfId="3" applyFont="1" applyFill="1" applyBorder="1" applyAlignment="1">
      <alignment horizontal="right" vertical="center"/>
    </xf>
    <xf numFmtId="0" fontId="6" fillId="0" borderId="0" xfId="3" applyFont="1" applyFill="1" applyBorder="1"/>
    <xf numFmtId="0" fontId="9" fillId="0" borderId="0" xfId="0" applyFont="1" applyFill="1" applyBorder="1" applyAlignment="1">
      <alignment horizontal="right"/>
    </xf>
    <xf numFmtId="0" fontId="9" fillId="0" borderId="0" xfId="0" applyFont="1" applyFill="1" applyAlignment="1">
      <alignment horizontal="right" vertical="center"/>
    </xf>
    <xf numFmtId="183" fontId="5" fillId="0" borderId="15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183" fontId="5" fillId="0" borderId="25" xfId="0" applyNumberFormat="1" applyFont="1" applyFill="1" applyBorder="1" applyAlignment="1">
      <alignment horizontal="right" vertical="center"/>
    </xf>
    <xf numFmtId="184" fontId="5" fillId="0" borderId="22" xfId="0" applyNumberFormat="1" applyFont="1" applyFill="1" applyBorder="1" applyAlignment="1">
      <alignment horizontal="center"/>
    </xf>
    <xf numFmtId="184" fontId="5" fillId="0" borderId="27" xfId="0" applyNumberFormat="1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6" fillId="0" borderId="0" xfId="3" applyFont="1" applyFill="1" applyAlignment="1">
      <alignment horizontal="right"/>
    </xf>
    <xf numFmtId="178" fontId="6" fillId="0" borderId="0" xfId="3" applyNumberFormat="1" applyFont="1" applyFill="1"/>
    <xf numFmtId="0" fontId="18" fillId="0" borderId="0" xfId="5" applyFont="1" applyFill="1" applyBorder="1" applyAlignment="1">
      <alignment vertical="center"/>
    </xf>
    <xf numFmtId="178" fontId="6" fillId="0" borderId="0" xfId="2" applyNumberFormat="1" applyFont="1" applyFill="1" applyBorder="1" applyAlignment="1">
      <alignment vertical="center"/>
    </xf>
    <xf numFmtId="191" fontId="6" fillId="0" borderId="0" xfId="3" applyNumberFormat="1" applyFont="1" applyFill="1"/>
    <xf numFmtId="0" fontId="6" fillId="0" borderId="0" xfId="6" applyFont="1" applyFill="1">
      <alignment vertical="center"/>
    </xf>
    <xf numFmtId="0" fontId="7" fillId="0" borderId="0" xfId="6" applyFont="1" applyFill="1" applyAlignment="1">
      <alignment horizontal="left" vertical="center"/>
    </xf>
    <xf numFmtId="0" fontId="6" fillId="0" borderId="44" xfId="6" applyFont="1" applyFill="1" applyBorder="1" applyAlignment="1">
      <alignment horizontal="center" vertical="center"/>
    </xf>
    <xf numFmtId="0" fontId="6" fillId="0" borderId="7" xfId="6" applyFont="1" applyFill="1" applyBorder="1" applyAlignment="1">
      <alignment horizontal="center" vertical="center"/>
    </xf>
    <xf numFmtId="0" fontId="6" fillId="0" borderId="43" xfId="6" applyFont="1" applyFill="1" applyBorder="1" applyAlignment="1">
      <alignment horizontal="center" vertical="center"/>
    </xf>
    <xf numFmtId="178" fontId="9" fillId="0" borderId="0" xfId="3" applyNumberFormat="1" applyFont="1" applyFill="1"/>
    <xf numFmtId="0" fontId="10" fillId="0" borderId="0" xfId="3" applyFont="1" applyFill="1"/>
    <xf numFmtId="182" fontId="6" fillId="0" borderId="0" xfId="0" applyNumberFormat="1" applyFont="1" applyFill="1" applyAlignment="1"/>
    <xf numFmtId="0" fontId="20" fillId="0" borderId="0" xfId="0" applyFont="1">
      <alignment vertical="center"/>
    </xf>
    <xf numFmtId="183" fontId="6" fillId="0" borderId="0" xfId="3" applyNumberFormat="1" applyFont="1" applyFill="1"/>
    <xf numFmtId="0" fontId="7" fillId="0" borderId="0" xfId="3" applyFont="1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0" fontId="22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top" textRotation="255" wrapText="1"/>
    </xf>
    <xf numFmtId="0" fontId="20" fillId="0" borderId="0" xfId="0" applyFont="1" applyAlignment="1">
      <alignment horizontal="center" vertical="top" textRotation="255"/>
    </xf>
    <xf numFmtId="0" fontId="20" fillId="0" borderId="50" xfId="0" applyFont="1" applyBorder="1" applyAlignment="1">
      <alignment horizontal="center" vertical="top" wrapText="1"/>
    </xf>
    <xf numFmtId="55" fontId="20" fillId="0" borderId="51" xfId="0" applyNumberFormat="1" applyFont="1" applyBorder="1" applyAlignment="1">
      <alignment horizontal="center" vertical="center"/>
    </xf>
    <xf numFmtId="55" fontId="20" fillId="0" borderId="53" xfId="0" applyNumberFormat="1" applyFont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6" fillId="0" borderId="28" xfId="0" applyFont="1" applyFill="1" applyBorder="1" applyAlignment="1">
      <alignment horizontal="distributed" vertical="center" justifyLastLine="1"/>
    </xf>
    <xf numFmtId="0" fontId="6" fillId="0" borderId="0" xfId="5" applyFont="1" applyFill="1" applyBorder="1" applyAlignment="1">
      <alignment vertical="center"/>
    </xf>
    <xf numFmtId="177" fontId="13" fillId="0" borderId="0" xfId="2" applyNumberFormat="1" applyFont="1" applyFill="1" applyBorder="1" applyAlignment="1">
      <alignment vertical="center"/>
    </xf>
    <xf numFmtId="0" fontId="13" fillId="0" borderId="0" xfId="5" applyFont="1" applyFill="1" applyBorder="1" applyAlignment="1">
      <alignment horizontal="distributed" vertical="top" justifyLastLine="1"/>
    </xf>
    <xf numFmtId="0" fontId="6" fillId="0" borderId="0" xfId="0" applyFont="1" applyFill="1">
      <alignment vertical="center"/>
    </xf>
    <xf numFmtId="0" fontId="6" fillId="0" borderId="57" xfId="0" applyFont="1" applyFill="1" applyBorder="1" applyAlignment="1">
      <alignment horizontal="distributed" vertical="center" justifyLastLine="1"/>
    </xf>
    <xf numFmtId="0" fontId="6" fillId="0" borderId="58" xfId="0" applyFont="1" applyFill="1" applyBorder="1" applyAlignment="1">
      <alignment horizontal="distributed" vertical="center" justifyLastLine="1"/>
    </xf>
    <xf numFmtId="180" fontId="5" fillId="0" borderId="28" xfId="0" applyNumberFormat="1" applyFont="1" applyFill="1" applyBorder="1" applyAlignment="1">
      <alignment horizontal="center" vertical="center"/>
    </xf>
    <xf numFmtId="180" fontId="5" fillId="0" borderId="57" xfId="0" applyNumberFormat="1" applyFont="1" applyFill="1" applyBorder="1" applyAlignment="1">
      <alignment horizontal="center" vertical="center"/>
    </xf>
    <xf numFmtId="188" fontId="21" fillId="0" borderId="57" xfId="0" applyNumberFormat="1" applyFont="1" applyBorder="1" applyAlignment="1">
      <alignment horizontal="center" vertical="center"/>
    </xf>
    <xf numFmtId="181" fontId="5" fillId="0" borderId="57" xfId="2" applyNumberFormat="1" applyFont="1" applyFill="1" applyBorder="1" applyAlignment="1">
      <alignment horizontal="center" vertical="center"/>
    </xf>
    <xf numFmtId="180" fontId="5" fillId="0" borderId="58" xfId="0" applyNumberFormat="1" applyFont="1" applyFill="1" applyBorder="1" applyAlignment="1">
      <alignment horizontal="center" vertical="center"/>
    </xf>
    <xf numFmtId="188" fontId="21" fillId="0" borderId="58" xfId="0" applyNumberFormat="1" applyFont="1" applyBorder="1" applyAlignment="1">
      <alignment horizontal="center" vertical="center"/>
    </xf>
    <xf numFmtId="180" fontId="5" fillId="0" borderId="49" xfId="0" applyNumberFormat="1" applyFont="1" applyFill="1" applyBorder="1" applyAlignment="1">
      <alignment horizontal="center" vertical="center"/>
    </xf>
    <xf numFmtId="184" fontId="5" fillId="0" borderId="57" xfId="0" applyNumberFormat="1" applyFont="1" applyFill="1" applyBorder="1" applyAlignment="1">
      <alignment horizontal="center"/>
    </xf>
    <xf numFmtId="184" fontId="5" fillId="0" borderId="58" xfId="0" applyNumberFormat="1" applyFont="1" applyFill="1" applyBorder="1" applyAlignment="1">
      <alignment horizontal="center"/>
    </xf>
    <xf numFmtId="184" fontId="5" fillId="0" borderId="28" xfId="0" applyNumberFormat="1" applyFont="1" applyFill="1" applyBorder="1" applyAlignment="1">
      <alignment horizontal="center"/>
    </xf>
    <xf numFmtId="184" fontId="5" fillId="0" borderId="49" xfId="0" applyNumberFormat="1" applyFont="1" applyFill="1" applyBorder="1" applyAlignment="1">
      <alignment horizontal="center"/>
    </xf>
    <xf numFmtId="0" fontId="20" fillId="0" borderId="28" xfId="0" applyFont="1" applyBorder="1" applyAlignment="1">
      <alignment horizontal="center" vertical="distributed" textRotation="255" wrapText="1"/>
    </xf>
    <xf numFmtId="179" fontId="5" fillId="0" borderId="28" xfId="2" applyNumberFormat="1" applyFont="1" applyFill="1" applyBorder="1" applyAlignment="1">
      <alignment horizontal="right" vertical="center"/>
    </xf>
    <xf numFmtId="179" fontId="5" fillId="0" borderId="57" xfId="0" applyNumberFormat="1" applyFont="1" applyFill="1" applyBorder="1" applyAlignment="1">
      <alignment horizontal="right" vertical="center"/>
    </xf>
    <xf numFmtId="186" fontId="21" fillId="0" borderId="57" xfId="0" applyNumberFormat="1" applyFont="1" applyBorder="1">
      <alignment vertical="center"/>
    </xf>
    <xf numFmtId="179" fontId="5" fillId="0" borderId="58" xfId="0" applyNumberFormat="1" applyFont="1" applyFill="1" applyBorder="1" applyAlignment="1">
      <alignment horizontal="right" vertical="center"/>
    </xf>
    <xf numFmtId="186" fontId="21" fillId="0" borderId="58" xfId="0" applyNumberFormat="1" applyFont="1" applyBorder="1">
      <alignment vertical="center"/>
    </xf>
    <xf numFmtId="55" fontId="20" fillId="0" borderId="52" xfId="0" applyNumberFormat="1" applyFont="1" applyBorder="1" applyAlignment="1">
      <alignment horizontal="center" vertical="center"/>
    </xf>
    <xf numFmtId="0" fontId="13" fillId="0" borderId="0" xfId="0" applyNumberFormat="1" applyFont="1" applyFill="1" applyAlignment="1">
      <alignment vertical="center"/>
    </xf>
    <xf numFmtId="0" fontId="20" fillId="0" borderId="0" xfId="0" applyNumberFormat="1" applyFont="1">
      <alignment vertical="center"/>
    </xf>
    <xf numFmtId="0" fontId="20" fillId="0" borderId="0" xfId="0" applyFont="1" applyFill="1">
      <alignment vertical="center"/>
    </xf>
    <xf numFmtId="0" fontId="9" fillId="0" borderId="0" xfId="0" applyFont="1" applyFill="1" applyBorder="1" applyAlignment="1">
      <alignment horizontal="right" vertical="center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3" fillId="0" borderId="23" xfId="0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/>
    </xf>
    <xf numFmtId="193" fontId="11" fillId="0" borderId="0" xfId="2" applyNumberFormat="1" applyFont="1" applyFill="1" applyBorder="1" applyAlignment="1">
      <alignment vertical="center"/>
    </xf>
    <xf numFmtId="0" fontId="6" fillId="0" borderId="0" xfId="3" applyFont="1" applyFill="1" applyBorder="1" applyAlignment="1">
      <alignment horizontal="center" vertical="center"/>
    </xf>
    <xf numFmtId="193" fontId="5" fillId="0" borderId="0" xfId="2" applyNumberFormat="1" applyFont="1" applyFill="1" applyBorder="1" applyAlignment="1">
      <alignment vertical="center"/>
    </xf>
    <xf numFmtId="193" fontId="6" fillId="0" borderId="0" xfId="3" applyNumberFormat="1" applyFont="1" applyFill="1" applyBorder="1" applyAlignment="1">
      <alignment vertical="center"/>
    </xf>
    <xf numFmtId="194" fontId="6" fillId="0" borderId="0" xfId="3" applyNumberFormat="1" applyFont="1" applyFill="1" applyAlignment="1">
      <alignment vertical="center"/>
    </xf>
    <xf numFmtId="0" fontId="13" fillId="0" borderId="52" xfId="0" applyFont="1" applyFill="1" applyBorder="1" applyAlignment="1">
      <alignment horizontal="distributed" vertical="center"/>
    </xf>
    <xf numFmtId="0" fontId="6" fillId="0" borderId="53" xfId="0" applyFont="1" applyFill="1" applyBorder="1" applyAlignment="1">
      <alignment horizontal="center" vertical="center"/>
    </xf>
    <xf numFmtId="0" fontId="13" fillId="0" borderId="51" xfId="0" applyFont="1" applyFill="1" applyBorder="1" applyAlignment="1">
      <alignment horizontal="distributed" vertical="center"/>
    </xf>
    <xf numFmtId="0" fontId="6" fillId="0" borderId="58" xfId="0" applyFont="1" applyFill="1" applyBorder="1" applyAlignment="1">
      <alignment horizontal="center" vertical="center"/>
    </xf>
    <xf numFmtId="0" fontId="6" fillId="0" borderId="6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 shrinkToFit="1"/>
    </xf>
    <xf numFmtId="0" fontId="6" fillId="0" borderId="63" xfId="0" applyFont="1" applyFill="1" applyBorder="1" applyAlignment="1">
      <alignment vertical="center"/>
    </xf>
    <xf numFmtId="0" fontId="13" fillId="0" borderId="39" xfId="0" applyFont="1" applyFill="1" applyBorder="1" applyAlignment="1">
      <alignment horizontal="distributed" vertical="center"/>
    </xf>
    <xf numFmtId="0" fontId="13" fillId="0" borderId="14" xfId="0" applyFont="1" applyFill="1" applyBorder="1" applyAlignment="1">
      <alignment horizontal="distributed" vertical="center"/>
    </xf>
    <xf numFmtId="0" fontId="13" fillId="0" borderId="20" xfId="0" applyFont="1" applyFill="1" applyBorder="1" applyAlignment="1">
      <alignment horizontal="distributed" vertical="center"/>
    </xf>
    <xf numFmtId="0" fontId="9" fillId="0" borderId="14" xfId="0" applyFont="1" applyFill="1" applyBorder="1" applyAlignment="1">
      <alignment horizontal="distributed" vertical="center"/>
    </xf>
    <xf numFmtId="0" fontId="13" fillId="0" borderId="42" xfId="0" applyFont="1" applyFill="1" applyBorder="1" applyAlignment="1">
      <alignment horizontal="distributed" vertical="center"/>
    </xf>
    <xf numFmtId="0" fontId="13" fillId="0" borderId="71" xfId="0" applyFont="1" applyFill="1" applyBorder="1" applyAlignment="1">
      <alignment horizontal="distributed" vertical="center"/>
    </xf>
    <xf numFmtId="0" fontId="13" fillId="0" borderId="72" xfId="0" applyFont="1" applyFill="1" applyBorder="1" applyAlignment="1">
      <alignment horizontal="distributed" vertical="center"/>
    </xf>
    <xf numFmtId="0" fontId="14" fillId="0" borderId="14" xfId="0" applyFont="1" applyFill="1" applyBorder="1" applyAlignment="1">
      <alignment horizontal="distributed" vertical="center"/>
    </xf>
    <xf numFmtId="0" fontId="6" fillId="0" borderId="12" xfId="0" applyFont="1" applyFill="1" applyBorder="1" applyAlignment="1">
      <alignment horizontal="center" vertical="center"/>
    </xf>
    <xf numFmtId="183" fontId="5" fillId="0" borderId="74" xfId="0" applyNumberFormat="1" applyFont="1" applyFill="1" applyBorder="1" applyAlignment="1">
      <alignment horizontal="right" vertical="center"/>
    </xf>
    <xf numFmtId="0" fontId="6" fillId="0" borderId="57" xfId="0" applyFont="1" applyFill="1" applyBorder="1" applyAlignment="1">
      <alignment horizontal="center" vertical="center"/>
    </xf>
    <xf numFmtId="0" fontId="6" fillId="0" borderId="56" xfId="0" applyFont="1" applyFill="1" applyBorder="1" applyAlignment="1">
      <alignment horizontal="center" vertical="center" justifyLastLine="1"/>
    </xf>
    <xf numFmtId="0" fontId="6" fillId="0" borderId="57" xfId="0" applyFont="1" applyFill="1" applyBorder="1" applyAlignment="1">
      <alignment horizontal="center" vertical="center" justifyLastLine="1"/>
    </xf>
    <xf numFmtId="180" fontId="5" fillId="2" borderId="28" xfId="0" applyNumberFormat="1" applyFont="1" applyFill="1" applyBorder="1" applyAlignment="1">
      <alignment horizontal="center" vertical="center"/>
    </xf>
    <xf numFmtId="180" fontId="5" fillId="2" borderId="57" xfId="0" applyNumberFormat="1" applyFont="1" applyFill="1" applyBorder="1" applyAlignment="1">
      <alignment horizontal="center" vertical="center"/>
    </xf>
    <xf numFmtId="181" fontId="5" fillId="2" borderId="57" xfId="2" applyNumberFormat="1" applyFont="1" applyFill="1" applyBorder="1" applyAlignment="1">
      <alignment horizontal="center" vertical="center"/>
    </xf>
    <xf numFmtId="180" fontId="5" fillId="2" borderId="58" xfId="0" applyNumberFormat="1" applyFont="1" applyFill="1" applyBorder="1" applyAlignment="1">
      <alignment horizontal="center" vertical="center"/>
    </xf>
    <xf numFmtId="0" fontId="4" fillId="0" borderId="0" xfId="6" applyFont="1" applyFill="1" applyAlignment="1">
      <alignment vertical="center"/>
    </xf>
    <xf numFmtId="0" fontId="7" fillId="0" borderId="0" xfId="6" applyFont="1" applyFill="1" applyAlignment="1">
      <alignment vertical="top"/>
    </xf>
    <xf numFmtId="191" fontId="5" fillId="0" borderId="2" xfId="2" applyNumberFormat="1" applyFont="1" applyFill="1" applyBorder="1" applyAlignment="1">
      <alignment vertical="center"/>
    </xf>
    <xf numFmtId="191" fontId="5" fillId="0" borderId="5" xfId="2" applyNumberFormat="1" applyFont="1" applyFill="1" applyBorder="1" applyAlignment="1">
      <alignment vertical="center"/>
    </xf>
    <xf numFmtId="191" fontId="5" fillId="0" borderId="10" xfId="2" applyNumberFormat="1" applyFont="1" applyFill="1" applyBorder="1" applyAlignment="1">
      <alignment vertical="center"/>
    </xf>
    <xf numFmtId="191" fontId="5" fillId="0" borderId="12" xfId="2" applyNumberFormat="1" applyFont="1" applyFill="1" applyBorder="1" applyAlignment="1">
      <alignment vertical="center"/>
    </xf>
    <xf numFmtId="191" fontId="5" fillId="0" borderId="61" xfId="2" applyNumberFormat="1" applyFont="1" applyFill="1" applyBorder="1" applyAlignment="1">
      <alignment vertical="center"/>
    </xf>
    <xf numFmtId="191" fontId="5" fillId="0" borderId="9" xfId="2" applyNumberFormat="1" applyFont="1" applyFill="1" applyBorder="1" applyAlignment="1">
      <alignment vertical="center"/>
    </xf>
    <xf numFmtId="178" fontId="5" fillId="0" borderId="2" xfId="2" applyNumberFormat="1" applyFont="1" applyFill="1" applyBorder="1" applyAlignment="1">
      <alignment horizontal="right" vertical="center" shrinkToFit="1"/>
    </xf>
    <xf numFmtId="178" fontId="5" fillId="0" borderId="5" xfId="2" applyNumberFormat="1" applyFont="1" applyFill="1" applyBorder="1" applyAlignment="1">
      <alignment vertical="center" shrinkToFit="1"/>
    </xf>
    <xf numFmtId="178" fontId="5" fillId="0" borderId="9" xfId="2" applyNumberFormat="1" applyFont="1" applyFill="1" applyBorder="1" applyAlignment="1">
      <alignment horizontal="right" vertical="center" shrinkToFit="1"/>
    </xf>
    <xf numFmtId="178" fontId="5" fillId="0" borderId="61" xfId="2" applyNumberFormat="1" applyFont="1" applyFill="1" applyBorder="1" applyAlignment="1">
      <alignment horizontal="right" vertical="center" shrinkToFit="1"/>
    </xf>
    <xf numFmtId="178" fontId="5" fillId="0" borderId="10" xfId="2" applyNumberFormat="1" applyFont="1" applyFill="1" applyBorder="1" applyAlignment="1">
      <alignment horizontal="right" vertical="center" shrinkToFit="1"/>
    </xf>
    <xf numFmtId="178" fontId="5" fillId="0" borderId="12" xfId="2" applyNumberFormat="1" applyFont="1" applyFill="1" applyBorder="1" applyAlignment="1">
      <alignment vertical="center" shrinkToFit="1"/>
    </xf>
    <xf numFmtId="0" fontId="23" fillId="0" borderId="0" xfId="5" applyFont="1" applyFill="1" applyBorder="1" applyAlignment="1">
      <alignment vertical="center"/>
    </xf>
    <xf numFmtId="0" fontId="24" fillId="0" borderId="0" xfId="5" applyFont="1" applyFill="1" applyBorder="1" applyAlignment="1">
      <alignment horizontal="distributed" vertical="center" justifyLastLine="1"/>
    </xf>
    <xf numFmtId="177" fontId="24" fillId="0" borderId="0" xfId="2" applyNumberFormat="1" applyFont="1" applyFill="1" applyBorder="1" applyAlignment="1">
      <alignment vertical="center"/>
    </xf>
    <xf numFmtId="178" fontId="23" fillId="0" borderId="0" xfId="2" applyNumberFormat="1" applyFont="1" applyFill="1" applyBorder="1" applyAlignment="1">
      <alignment vertical="center"/>
    </xf>
    <xf numFmtId="0" fontId="23" fillId="0" borderId="0" xfId="0" applyFont="1" applyFill="1">
      <alignment vertical="center"/>
    </xf>
    <xf numFmtId="180" fontId="23" fillId="0" borderId="0" xfId="5" applyNumberFormat="1" applyFont="1" applyFill="1" applyBorder="1" applyAlignment="1">
      <alignment vertical="center"/>
    </xf>
    <xf numFmtId="180" fontId="23" fillId="0" borderId="0" xfId="3" applyNumberFormat="1" applyFont="1" applyFill="1" applyBorder="1" applyAlignment="1">
      <alignment vertical="center"/>
    </xf>
    <xf numFmtId="181" fontId="23" fillId="0" borderId="0" xfId="2" applyNumberFormat="1" applyFont="1" applyFill="1" applyBorder="1" applyAlignment="1">
      <alignment vertical="center"/>
    </xf>
    <xf numFmtId="0" fontId="23" fillId="0" borderId="0" xfId="0" applyFont="1" applyFill="1" applyBorder="1">
      <alignment vertical="center"/>
    </xf>
    <xf numFmtId="0" fontId="23" fillId="0" borderId="0" xfId="5" applyFont="1" applyFill="1" applyAlignment="1">
      <alignment vertical="center"/>
    </xf>
    <xf numFmtId="0" fontId="24" fillId="0" borderId="0" xfId="5" applyFont="1" applyFill="1" applyBorder="1" applyAlignment="1">
      <alignment horizontal="distributed" vertical="top" justifyLastLine="1"/>
    </xf>
    <xf numFmtId="178" fontId="5" fillId="0" borderId="79" xfId="2" applyNumberFormat="1" applyFont="1" applyFill="1" applyBorder="1" applyAlignment="1">
      <alignment horizontal="right" vertical="center" shrinkToFit="1"/>
    </xf>
    <xf numFmtId="191" fontId="5" fillId="0" borderId="79" xfId="2" applyNumberFormat="1" applyFont="1" applyFill="1" applyBorder="1" applyAlignment="1">
      <alignment vertical="center"/>
    </xf>
    <xf numFmtId="188" fontId="5" fillId="0" borderId="22" xfId="0" applyNumberFormat="1" applyFont="1" applyFill="1" applyBorder="1" applyAlignment="1">
      <alignment horizontal="center" vertical="center"/>
    </xf>
    <xf numFmtId="188" fontId="5" fillId="0" borderId="27" xfId="0" applyNumberFormat="1" applyFont="1" applyFill="1" applyBorder="1" applyAlignment="1">
      <alignment horizontal="center" vertical="center"/>
    </xf>
    <xf numFmtId="186" fontId="5" fillId="0" borderId="57" xfId="0" applyNumberFormat="1" applyFont="1" applyFill="1" applyBorder="1">
      <alignment vertical="center"/>
    </xf>
    <xf numFmtId="186" fontId="5" fillId="0" borderId="58" xfId="0" applyNumberFormat="1" applyFont="1" applyFill="1" applyBorder="1">
      <alignment vertical="center"/>
    </xf>
    <xf numFmtId="0" fontId="6" fillId="0" borderId="44" xfId="6" applyFont="1" applyFill="1" applyBorder="1" applyAlignment="1">
      <alignment horizontal="center" vertical="center"/>
    </xf>
    <xf numFmtId="0" fontId="6" fillId="0" borderId="7" xfId="6" applyFont="1" applyFill="1" applyBorder="1" applyAlignment="1">
      <alignment horizontal="center" vertical="center"/>
    </xf>
    <xf numFmtId="0" fontId="6" fillId="0" borderId="43" xfId="6" applyFont="1" applyFill="1" applyBorder="1" applyAlignment="1">
      <alignment horizontal="center" vertical="center"/>
    </xf>
    <xf numFmtId="189" fontId="5" fillId="0" borderId="61" xfId="0" applyNumberFormat="1" applyFont="1" applyFill="1" applyBorder="1" applyAlignment="1">
      <alignment horizontal="right" vertical="center"/>
    </xf>
    <xf numFmtId="190" fontId="5" fillId="0" borderId="9" xfId="0" applyNumberFormat="1" applyFont="1" applyFill="1" applyBorder="1" applyAlignment="1">
      <alignment horizontal="right" vertical="center"/>
    </xf>
    <xf numFmtId="188" fontId="5" fillId="0" borderId="9" xfId="0" applyNumberFormat="1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right" vertical="center"/>
    </xf>
    <xf numFmtId="189" fontId="5" fillId="0" borderId="10" xfId="0" applyNumberFormat="1" applyFont="1" applyFill="1" applyBorder="1" applyAlignment="1">
      <alignment horizontal="right" vertical="center"/>
    </xf>
    <xf numFmtId="190" fontId="5" fillId="0" borderId="2" xfId="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horizontal="right" vertical="center"/>
    </xf>
    <xf numFmtId="188" fontId="5" fillId="0" borderId="2" xfId="0" applyNumberFormat="1" applyFont="1" applyFill="1" applyBorder="1" applyAlignment="1">
      <alignment horizontal="right" vertical="center"/>
    </xf>
    <xf numFmtId="189" fontId="5" fillId="0" borderId="12" xfId="0" applyNumberFormat="1" applyFont="1" applyFill="1" applyBorder="1" applyAlignment="1">
      <alignment horizontal="right" vertical="center"/>
    </xf>
    <xf numFmtId="190" fontId="5" fillId="0" borderId="5" xfId="0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/>
    </xf>
    <xf numFmtId="188" fontId="5" fillId="0" borderId="5" xfId="0" applyNumberFormat="1" applyFont="1" applyFill="1" applyBorder="1" applyAlignment="1">
      <alignment horizontal="right" vertical="center"/>
    </xf>
    <xf numFmtId="191" fontId="5" fillId="0" borderId="14" xfId="2" applyNumberFormat="1" applyFont="1" applyFill="1" applyBorder="1" applyAlignment="1">
      <alignment vertical="center"/>
    </xf>
    <xf numFmtId="191" fontId="5" fillId="0" borderId="20" xfId="2" applyNumberFormat="1" applyFont="1" applyFill="1" applyBorder="1" applyAlignment="1">
      <alignment vertical="center"/>
    </xf>
    <xf numFmtId="178" fontId="5" fillId="0" borderId="14" xfId="2" applyNumberFormat="1" applyFont="1" applyFill="1" applyBorder="1" applyAlignment="1">
      <alignment horizontal="right" vertical="center" shrinkToFit="1"/>
    </xf>
    <xf numFmtId="178" fontId="5" fillId="0" borderId="20" xfId="2" applyNumberFormat="1" applyFont="1" applyFill="1" applyBorder="1" applyAlignment="1">
      <alignment vertical="center" shrinkToFit="1"/>
    </xf>
    <xf numFmtId="182" fontId="5" fillId="0" borderId="61" xfId="2" applyNumberFormat="1" applyFont="1" applyFill="1" applyBorder="1" applyAlignment="1">
      <alignment vertical="center"/>
    </xf>
    <xf numFmtId="182" fontId="5" fillId="0" borderId="61" xfId="2" applyNumberFormat="1" applyFont="1" applyFill="1" applyBorder="1" applyAlignment="1">
      <alignment horizontal="right" vertical="center" wrapText="1"/>
    </xf>
    <xf numFmtId="38" fontId="5" fillId="0" borderId="9" xfId="2" applyFont="1" applyFill="1" applyBorder="1" applyAlignment="1">
      <alignment vertical="center"/>
    </xf>
    <xf numFmtId="182" fontId="5" fillId="0" borderId="9" xfId="2" applyNumberFormat="1" applyFont="1" applyFill="1" applyBorder="1" applyAlignment="1">
      <alignment horizontal="right" vertical="center" wrapText="1"/>
    </xf>
    <xf numFmtId="185" fontId="5" fillId="0" borderId="35" xfId="2" applyNumberFormat="1" applyFont="1" applyFill="1" applyBorder="1" applyAlignment="1">
      <alignment vertical="center"/>
    </xf>
    <xf numFmtId="182" fontId="5" fillId="0" borderId="10" xfId="2" applyNumberFormat="1" applyFont="1" applyFill="1" applyBorder="1" applyAlignment="1">
      <alignment vertical="center"/>
    </xf>
    <xf numFmtId="182" fontId="5" fillId="0" borderId="2" xfId="2" applyNumberFormat="1" applyFont="1" applyFill="1" applyBorder="1" applyAlignment="1">
      <alignment horizontal="right" vertical="center" wrapText="1"/>
    </xf>
    <xf numFmtId="185" fontId="5" fillId="0" borderId="11" xfId="2" applyNumberFormat="1" applyFont="1" applyFill="1" applyBorder="1" applyAlignment="1">
      <alignment vertical="center"/>
    </xf>
    <xf numFmtId="38" fontId="5" fillId="0" borderId="2" xfId="2" applyFont="1" applyFill="1" applyBorder="1" applyAlignment="1">
      <alignment horizontal="right" vertical="center"/>
    </xf>
    <xf numFmtId="38" fontId="5" fillId="0" borderId="2" xfId="2" applyNumberFormat="1" applyFont="1" applyFill="1" applyBorder="1" applyAlignment="1">
      <alignment vertical="center"/>
    </xf>
    <xf numFmtId="182" fontId="5" fillId="0" borderId="2" xfId="2" applyNumberFormat="1" applyFont="1" applyFill="1" applyBorder="1" applyAlignment="1">
      <alignment vertical="center"/>
    </xf>
    <xf numFmtId="182" fontId="5" fillId="0" borderId="12" xfId="2" applyNumberFormat="1" applyFont="1" applyFill="1" applyBorder="1" applyAlignment="1">
      <alignment vertical="center"/>
    </xf>
    <xf numFmtId="182" fontId="5" fillId="0" borderId="5" xfId="2" applyNumberFormat="1" applyFont="1" applyFill="1" applyBorder="1" applyAlignment="1">
      <alignment vertical="center"/>
    </xf>
    <xf numFmtId="185" fontId="5" fillId="0" borderId="13" xfId="1" applyNumberFormat="1" applyFont="1" applyFill="1" applyBorder="1" applyAlignment="1">
      <alignment vertical="center"/>
    </xf>
    <xf numFmtId="183" fontId="5" fillId="0" borderId="62" xfId="0" applyNumberFormat="1" applyFont="1" applyFill="1" applyBorder="1" applyAlignment="1">
      <alignment horizontal="right" vertical="center"/>
    </xf>
    <xf numFmtId="183" fontId="5" fillId="0" borderId="16" xfId="0" applyNumberFormat="1" applyFont="1" applyFill="1" applyBorder="1" applyAlignment="1">
      <alignment horizontal="right" vertical="center"/>
    </xf>
    <xf numFmtId="183" fontId="5" fillId="0" borderId="26" xfId="0" applyNumberFormat="1" applyFont="1" applyFill="1" applyBorder="1" applyAlignment="1">
      <alignment horizontal="right" vertical="center"/>
    </xf>
    <xf numFmtId="196" fontId="13" fillId="0" borderId="0" xfId="2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5" fillId="0" borderId="39" xfId="0" applyNumberFormat="1" applyFont="1" applyFill="1" applyBorder="1">
      <alignment vertical="center"/>
    </xf>
    <xf numFmtId="0" fontId="5" fillId="0" borderId="14" xfId="0" applyNumberFormat="1" applyFont="1" applyFill="1" applyBorder="1">
      <alignment vertical="center"/>
    </xf>
    <xf numFmtId="0" fontId="5" fillId="0" borderId="20" xfId="0" applyNumberFormat="1" applyFont="1" applyFill="1" applyBorder="1">
      <alignment vertical="center"/>
    </xf>
    <xf numFmtId="0" fontId="5" fillId="0" borderId="38" xfId="0" applyNumberFormat="1" applyFont="1" applyFill="1" applyBorder="1" applyAlignment="1">
      <alignment horizontal="right" vertical="center"/>
    </xf>
    <xf numFmtId="0" fontId="5" fillId="0" borderId="38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right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right" vertical="center"/>
    </xf>
    <xf numFmtId="0" fontId="5" fillId="0" borderId="5" xfId="0" applyNumberFormat="1" applyFont="1" applyFill="1" applyBorder="1" applyAlignment="1">
      <alignment horizontal="center" vertical="center"/>
    </xf>
    <xf numFmtId="1" fontId="5" fillId="0" borderId="66" xfId="0" applyNumberFormat="1" applyFont="1" applyFill="1" applyBorder="1" applyAlignment="1">
      <alignment horizontal="right" vertical="center" shrinkToFit="1"/>
    </xf>
    <xf numFmtId="1" fontId="5" fillId="0" borderId="10" xfId="0" applyNumberFormat="1" applyFont="1" applyFill="1" applyBorder="1" applyAlignment="1">
      <alignment vertical="center" shrinkToFit="1"/>
    </xf>
    <xf numFmtId="1" fontId="5" fillId="0" borderId="12" xfId="0" applyNumberFormat="1" applyFont="1" applyFill="1" applyBorder="1" applyAlignment="1">
      <alignment vertical="center" shrinkToFit="1"/>
    </xf>
    <xf numFmtId="1" fontId="5" fillId="0" borderId="40" xfId="0" applyNumberFormat="1" applyFont="1" applyFill="1" applyBorder="1" applyAlignment="1">
      <alignment horizontal="right" vertical="center" shrinkToFit="1"/>
    </xf>
    <xf numFmtId="1" fontId="5" fillId="0" borderId="10" xfId="0" applyNumberFormat="1" applyFont="1" applyFill="1" applyBorder="1" applyAlignment="1">
      <alignment horizontal="right" vertical="center" shrinkToFit="1"/>
    </xf>
    <xf numFmtId="1" fontId="5" fillId="0" borderId="12" xfId="0" applyNumberFormat="1" applyFont="1" applyFill="1" applyBorder="1" applyAlignment="1">
      <alignment horizontal="right" vertical="center" shrinkToFit="1"/>
    </xf>
    <xf numFmtId="1" fontId="5" fillId="0" borderId="67" xfId="0" applyNumberFormat="1" applyFont="1" applyFill="1" applyBorder="1" applyAlignment="1">
      <alignment horizontal="right" vertical="center" shrinkToFit="1"/>
    </xf>
    <xf numFmtId="1" fontId="5" fillId="0" borderId="62" xfId="0" applyNumberFormat="1" applyFont="1" applyFill="1" applyBorder="1" applyAlignment="1">
      <alignment vertical="center" shrinkToFit="1"/>
    </xf>
    <xf numFmtId="1" fontId="5" fillId="0" borderId="32" xfId="0" applyNumberFormat="1" applyFont="1" applyFill="1" applyBorder="1" applyAlignment="1">
      <alignment horizontal="right" vertical="center" shrinkToFit="1"/>
    </xf>
    <xf numFmtId="1" fontId="5" fillId="0" borderId="2" xfId="0" applyNumberFormat="1" applyFont="1" applyFill="1" applyBorder="1" applyAlignment="1">
      <alignment vertical="center" shrinkToFit="1"/>
    </xf>
    <xf numFmtId="1" fontId="5" fillId="0" borderId="5" xfId="0" applyNumberFormat="1" applyFont="1" applyFill="1" applyBorder="1" applyAlignment="1">
      <alignment vertical="center" shrinkToFit="1"/>
    </xf>
    <xf numFmtId="1" fontId="5" fillId="0" borderId="38" xfId="0" applyNumberFormat="1" applyFont="1" applyFill="1" applyBorder="1" applyAlignment="1">
      <alignment horizontal="right" vertical="center" shrinkToFit="1"/>
    </xf>
    <xf numFmtId="1" fontId="5" fillId="0" borderId="2" xfId="0" applyNumberFormat="1" applyFont="1" applyFill="1" applyBorder="1" applyAlignment="1">
      <alignment horizontal="right" vertical="center" shrinkToFit="1"/>
    </xf>
    <xf numFmtId="1" fontId="5" fillId="0" borderId="5" xfId="0" applyNumberFormat="1" applyFont="1" applyFill="1" applyBorder="1" applyAlignment="1">
      <alignment horizontal="right" vertical="center" shrinkToFit="1"/>
    </xf>
    <xf numFmtId="1" fontId="5" fillId="0" borderId="48" xfId="0" applyNumberFormat="1" applyFont="1" applyFill="1" applyBorder="1" applyAlignment="1">
      <alignment horizontal="right" vertical="center" shrinkToFit="1"/>
    </xf>
    <xf numFmtId="1" fontId="5" fillId="0" borderId="16" xfId="0" applyNumberFormat="1" applyFont="1" applyFill="1" applyBorder="1" applyAlignment="1">
      <alignment vertical="center" shrinkToFit="1"/>
    </xf>
    <xf numFmtId="1" fontId="5" fillId="0" borderId="6" xfId="0" applyNumberFormat="1" applyFont="1" applyFill="1" applyBorder="1" applyAlignment="1">
      <alignment horizontal="right" vertical="center" shrinkToFit="1"/>
    </xf>
    <xf numFmtId="1" fontId="5" fillId="0" borderId="31" xfId="0" applyNumberFormat="1" applyFont="1" applyFill="1" applyBorder="1" applyAlignment="1">
      <alignment horizontal="right" vertical="center" shrinkToFit="1"/>
    </xf>
    <xf numFmtId="1" fontId="5" fillId="0" borderId="3" xfId="0" applyNumberFormat="1" applyFont="1" applyFill="1" applyBorder="1" applyAlignment="1">
      <alignment vertical="center" shrinkToFit="1"/>
    </xf>
    <xf numFmtId="1" fontId="5" fillId="0" borderId="14" xfId="0" applyNumberFormat="1" applyFont="1" applyFill="1" applyBorder="1" applyAlignment="1">
      <alignment vertical="center" shrinkToFit="1"/>
    </xf>
    <xf numFmtId="1" fontId="5" fillId="0" borderId="20" xfId="0" applyNumberFormat="1" applyFont="1" applyFill="1" applyBorder="1" applyAlignment="1">
      <alignment vertical="center" shrinkToFit="1"/>
    </xf>
    <xf numFmtId="1" fontId="5" fillId="0" borderId="41" xfId="0" applyNumberFormat="1" applyFont="1" applyFill="1" applyBorder="1" applyAlignment="1">
      <alignment horizontal="right" vertical="center" shrinkToFit="1"/>
    </xf>
    <xf numFmtId="1" fontId="5" fillId="0" borderId="39" xfId="0" applyNumberFormat="1" applyFont="1" applyFill="1" applyBorder="1" applyAlignment="1">
      <alignment horizontal="right" vertical="center" shrinkToFit="1"/>
    </xf>
    <xf numFmtId="1" fontId="5" fillId="0" borderId="3" xfId="0" applyNumberFormat="1" applyFont="1" applyFill="1" applyBorder="1" applyAlignment="1">
      <alignment horizontal="right" vertical="center" shrinkToFit="1"/>
    </xf>
    <xf numFmtId="1" fontId="5" fillId="0" borderId="14" xfId="0" applyNumberFormat="1" applyFont="1" applyFill="1" applyBorder="1" applyAlignment="1">
      <alignment horizontal="right" vertical="center" shrinkToFit="1"/>
    </xf>
    <xf numFmtId="1" fontId="5" fillId="0" borderId="4" xfId="0" applyNumberFormat="1" applyFont="1" applyFill="1" applyBorder="1" applyAlignment="1">
      <alignment horizontal="right" vertical="center" shrinkToFit="1"/>
    </xf>
    <xf numFmtId="1" fontId="5" fillId="0" borderId="20" xfId="0" applyNumberFormat="1" applyFont="1" applyFill="1" applyBorder="1" applyAlignment="1">
      <alignment horizontal="right" vertical="center" shrinkToFit="1"/>
    </xf>
    <xf numFmtId="1" fontId="5" fillId="0" borderId="55" xfId="0" applyNumberFormat="1" applyFont="1" applyFill="1" applyBorder="1" applyAlignment="1">
      <alignment horizontal="right" vertical="center" shrinkToFit="1"/>
    </xf>
    <xf numFmtId="1" fontId="5" fillId="0" borderId="49" xfId="0" applyNumberFormat="1" applyFont="1" applyFill="1" applyBorder="1" applyAlignment="1">
      <alignment horizontal="right" vertical="center" shrinkToFit="1"/>
    </xf>
    <xf numFmtId="1" fontId="5" fillId="0" borderId="16" xfId="0" applyNumberFormat="1" applyFont="1" applyFill="1" applyBorder="1" applyAlignment="1">
      <alignment horizontal="right" vertical="center" shrinkToFit="1"/>
    </xf>
    <xf numFmtId="1" fontId="5" fillId="0" borderId="27" xfId="0" applyNumberFormat="1" applyFont="1" applyFill="1" applyBorder="1" applyAlignment="1">
      <alignment vertical="center" shrinkToFit="1"/>
    </xf>
    <xf numFmtId="0" fontId="7" fillId="0" borderId="0" xfId="6" applyFont="1" applyFill="1" applyAlignment="1">
      <alignment horizontal="center" vertical="top"/>
    </xf>
    <xf numFmtId="0" fontId="6" fillId="0" borderId="44" xfId="6" applyFont="1" applyFill="1" applyBorder="1" applyAlignment="1">
      <alignment horizontal="center" vertical="center"/>
    </xf>
    <xf numFmtId="0" fontId="6" fillId="0" borderId="7" xfId="6" applyFont="1" applyFill="1" applyBorder="1" applyAlignment="1">
      <alignment horizontal="center" vertical="center"/>
    </xf>
    <xf numFmtId="0" fontId="6" fillId="0" borderId="43" xfId="6" applyFont="1" applyFill="1" applyBorder="1" applyAlignment="1">
      <alignment horizontal="center" vertical="center"/>
    </xf>
    <xf numFmtId="0" fontId="6" fillId="0" borderId="29" xfId="6" applyFont="1" applyFill="1" applyBorder="1" applyAlignment="1">
      <alignment horizontal="center" vertical="center"/>
    </xf>
    <xf numFmtId="0" fontId="6" fillId="0" borderId="1" xfId="6" applyFont="1" applyFill="1" applyBorder="1" applyAlignment="1">
      <alignment horizontal="center" vertical="center"/>
    </xf>
    <xf numFmtId="0" fontId="6" fillId="0" borderId="26" xfId="6" applyFont="1" applyFill="1" applyBorder="1" applyAlignment="1">
      <alignment horizontal="center" vertical="center"/>
    </xf>
    <xf numFmtId="0" fontId="6" fillId="0" borderId="28" xfId="6" applyFont="1" applyFill="1" applyBorder="1" applyAlignment="1">
      <alignment horizontal="center" vertical="center"/>
    </xf>
    <xf numFmtId="0" fontId="6" fillId="0" borderId="28" xfId="6" applyFont="1" applyFill="1" applyBorder="1" applyAlignment="1">
      <alignment vertical="center"/>
    </xf>
    <xf numFmtId="0" fontId="6" fillId="0" borderId="0" xfId="5" applyFont="1" applyFill="1" applyAlignment="1">
      <alignment horizontal="center" vertical="center"/>
    </xf>
    <xf numFmtId="0" fontId="17" fillId="0" borderId="0" xfId="5" applyFont="1" applyFill="1" applyAlignment="1">
      <alignment horizontal="center" vertical="center"/>
    </xf>
    <xf numFmtId="0" fontId="7" fillId="0" borderId="0" xfId="3" applyFont="1" applyFill="1" applyAlignment="1">
      <alignment horizontal="center" vertical="center"/>
    </xf>
    <xf numFmtId="0" fontId="6" fillId="0" borderId="24" xfId="3" applyFont="1" applyFill="1" applyBorder="1" applyAlignment="1">
      <alignment horizontal="center" vertical="center"/>
    </xf>
    <xf numFmtId="0" fontId="6" fillId="0" borderId="5" xfId="3" applyFont="1" applyFill="1" applyBorder="1" applyAlignment="1">
      <alignment horizontal="center" vertical="center"/>
    </xf>
    <xf numFmtId="0" fontId="6" fillId="0" borderId="20" xfId="3" applyFont="1" applyFill="1" applyBorder="1" applyAlignment="1">
      <alignment horizontal="center" vertical="center"/>
    </xf>
    <xf numFmtId="0" fontId="6" fillId="0" borderId="78" xfId="3" applyFont="1" applyFill="1" applyBorder="1" applyAlignment="1">
      <alignment horizontal="center" vertical="center"/>
    </xf>
    <xf numFmtId="0" fontId="6" fillId="0" borderId="9" xfId="3" applyFont="1" applyFill="1" applyBorder="1" applyAlignment="1">
      <alignment horizontal="center" vertical="center"/>
    </xf>
    <xf numFmtId="0" fontId="6" fillId="0" borderId="79" xfId="3" applyFont="1" applyFill="1" applyBorder="1" applyAlignment="1">
      <alignment horizontal="center" vertical="center"/>
    </xf>
    <xf numFmtId="0" fontId="6" fillId="0" borderId="17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14" xfId="3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distributed" vertical="center" justifyLastLine="1"/>
    </xf>
    <xf numFmtId="0" fontId="6" fillId="0" borderId="14" xfId="0" applyFont="1" applyFill="1" applyBorder="1" applyAlignment="1">
      <alignment horizontal="distributed" vertical="center" justifyLastLine="1"/>
    </xf>
    <xf numFmtId="0" fontId="6" fillId="0" borderId="20" xfId="0" applyFont="1" applyFill="1" applyBorder="1" applyAlignment="1">
      <alignment horizontal="distributed" vertical="center" justifyLastLine="1"/>
    </xf>
    <xf numFmtId="0" fontId="6" fillId="0" borderId="36" xfId="3" applyFont="1" applyFill="1" applyBorder="1" applyAlignment="1">
      <alignment horizontal="justify" vertical="justify"/>
    </xf>
    <xf numFmtId="0" fontId="6" fillId="0" borderId="76" xfId="3" applyFont="1" applyFill="1" applyBorder="1" applyAlignment="1">
      <alignment horizontal="justify" vertical="justify"/>
    </xf>
    <xf numFmtId="0" fontId="6" fillId="0" borderId="68" xfId="3" applyFont="1" applyFill="1" applyBorder="1" applyAlignment="1">
      <alignment horizontal="justify" vertical="justify"/>
    </xf>
    <xf numFmtId="0" fontId="6" fillId="0" borderId="37" xfId="3" applyFont="1" applyFill="1" applyBorder="1" applyAlignment="1">
      <alignment horizontal="justify" vertical="justify"/>
    </xf>
    <xf numFmtId="0" fontId="6" fillId="0" borderId="77" xfId="3" applyFont="1" applyFill="1" applyBorder="1" applyAlignment="1">
      <alignment horizontal="justify" vertical="justify"/>
    </xf>
    <xf numFmtId="0" fontId="6" fillId="0" borderId="69" xfId="3" applyFont="1" applyFill="1" applyBorder="1" applyAlignment="1">
      <alignment horizontal="justify" vertical="justify"/>
    </xf>
    <xf numFmtId="0" fontId="6" fillId="0" borderId="80" xfId="3" applyFont="1" applyFill="1" applyBorder="1" applyAlignment="1">
      <alignment horizontal="justify" vertical="justify"/>
    </xf>
    <xf numFmtId="0" fontId="6" fillId="0" borderId="81" xfId="3" applyFont="1" applyFill="1" applyBorder="1" applyAlignment="1">
      <alignment horizontal="justify" vertical="justify"/>
    </xf>
    <xf numFmtId="0" fontId="6" fillId="0" borderId="82" xfId="3" applyFont="1" applyFill="1" applyBorder="1" applyAlignment="1">
      <alignment horizontal="justify" vertical="justify"/>
    </xf>
    <xf numFmtId="0" fontId="6" fillId="0" borderId="40" xfId="0" applyFont="1" applyFill="1" applyBorder="1" applyAlignment="1">
      <alignment horizontal="center" vertical="center" justifyLastLine="1"/>
    </xf>
    <xf numFmtId="0" fontId="6" fillId="0" borderId="10" xfId="0" applyFont="1" applyFill="1" applyBorder="1" applyAlignment="1">
      <alignment horizontal="center" vertical="center" justifyLastLine="1"/>
    </xf>
    <xf numFmtId="0" fontId="6" fillId="0" borderId="12" xfId="0" applyFont="1" applyFill="1" applyBorder="1" applyAlignment="1">
      <alignment horizontal="center" vertical="center" justifyLastLine="1"/>
    </xf>
    <xf numFmtId="0" fontId="6" fillId="0" borderId="38" xfId="0" applyFont="1" applyFill="1" applyBorder="1" applyAlignment="1">
      <alignment horizontal="center" vertical="center" justifyLastLine="1"/>
    </xf>
    <xf numFmtId="0" fontId="6" fillId="0" borderId="2" xfId="0" applyFont="1" applyFill="1" applyBorder="1" applyAlignment="1">
      <alignment horizontal="center" vertical="center" justifyLastLine="1"/>
    </xf>
    <xf numFmtId="0" fontId="6" fillId="0" borderId="5" xfId="0" applyFont="1" applyFill="1" applyBorder="1" applyAlignment="1">
      <alignment horizontal="center" vertical="center" justifyLastLine="1"/>
    </xf>
    <xf numFmtId="0" fontId="6" fillId="0" borderId="38" xfId="0" applyFont="1" applyFill="1" applyBorder="1" applyAlignment="1">
      <alignment horizontal="distributed" vertical="center" justifyLastLine="1"/>
    </xf>
    <xf numFmtId="0" fontId="6" fillId="0" borderId="2" xfId="0" applyFont="1" applyFill="1" applyBorder="1" applyAlignment="1">
      <alignment horizontal="distributed" vertical="center" justifyLastLine="1"/>
    </xf>
    <xf numFmtId="0" fontId="6" fillId="0" borderId="5" xfId="0" applyFont="1" applyFill="1" applyBorder="1" applyAlignment="1">
      <alignment horizontal="distributed" vertical="center" justifyLastLine="1"/>
    </xf>
    <xf numFmtId="0" fontId="6" fillId="0" borderId="17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justify" vertical="justify"/>
    </xf>
    <xf numFmtId="0" fontId="6" fillId="0" borderId="76" xfId="0" applyFont="1" applyFill="1" applyBorder="1" applyAlignment="1">
      <alignment horizontal="justify" vertical="justify"/>
    </xf>
    <xf numFmtId="0" fontId="6" fillId="0" borderId="68" xfId="0" applyFont="1" applyFill="1" applyBorder="1" applyAlignment="1">
      <alignment horizontal="justify" vertical="justify"/>
    </xf>
    <xf numFmtId="0" fontId="6" fillId="0" borderId="37" xfId="0" applyFont="1" applyFill="1" applyBorder="1" applyAlignment="1">
      <alignment horizontal="justify" vertical="justify"/>
    </xf>
    <xf numFmtId="0" fontId="6" fillId="0" borderId="77" xfId="0" applyFont="1" applyFill="1" applyBorder="1" applyAlignment="1">
      <alignment horizontal="justify" vertical="justify"/>
    </xf>
    <xf numFmtId="0" fontId="6" fillId="0" borderId="69" xfId="0" applyFont="1" applyFill="1" applyBorder="1" applyAlignment="1">
      <alignment horizontal="justify" vertical="justify"/>
    </xf>
    <xf numFmtId="0" fontId="6" fillId="0" borderId="80" xfId="0" applyFont="1" applyFill="1" applyBorder="1" applyAlignment="1">
      <alignment horizontal="justify" vertical="justify"/>
    </xf>
    <xf numFmtId="0" fontId="6" fillId="0" borderId="81" xfId="0" applyFont="1" applyFill="1" applyBorder="1" applyAlignment="1">
      <alignment horizontal="justify" vertical="justify"/>
    </xf>
    <xf numFmtId="0" fontId="6" fillId="0" borderId="82" xfId="0" applyFont="1" applyFill="1" applyBorder="1" applyAlignment="1">
      <alignment horizontal="justify" vertical="justify"/>
    </xf>
    <xf numFmtId="0" fontId="7" fillId="0" borderId="0" xfId="0" applyFont="1" applyFill="1" applyAlignment="1">
      <alignment horizontal="center" vertical="center"/>
    </xf>
    <xf numFmtId="0" fontId="6" fillId="0" borderId="7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79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right"/>
    </xf>
    <xf numFmtId="0" fontId="6" fillId="0" borderId="56" xfId="0" applyFont="1" applyFill="1" applyBorder="1" applyAlignment="1">
      <alignment horizontal="center" vertical="center"/>
    </xf>
    <xf numFmtId="0" fontId="6" fillId="0" borderId="58" xfId="0" applyFont="1" applyFill="1" applyBorder="1" applyAlignment="1">
      <alignment horizontal="center" vertical="center"/>
    </xf>
    <xf numFmtId="0" fontId="13" fillId="0" borderId="34" xfId="0" applyFont="1" applyFill="1" applyBorder="1" applyAlignment="1">
      <alignment horizontal="distributed" vertical="center" wrapText="1"/>
    </xf>
    <xf numFmtId="0" fontId="13" fillId="0" borderId="64" xfId="0" applyFont="1" applyFill="1" applyBorder="1" applyAlignment="1">
      <alignment horizontal="distributed" vertical="center"/>
    </xf>
    <xf numFmtId="0" fontId="9" fillId="0" borderId="0" xfId="0" applyFont="1" applyFill="1" applyBorder="1" applyAlignment="1">
      <alignment horizontal="right" vertical="center"/>
    </xf>
    <xf numFmtId="0" fontId="6" fillId="0" borderId="44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1" fontId="13" fillId="0" borderId="23" xfId="0" applyNumberFormat="1" applyFont="1" applyFill="1" applyBorder="1" applyAlignment="1">
      <alignment horizontal="center" vertical="center"/>
    </xf>
    <xf numFmtId="1" fontId="13" fillId="0" borderId="15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left" vertical="top"/>
    </xf>
    <xf numFmtId="0" fontId="13" fillId="0" borderId="68" xfId="0" applyFont="1" applyFill="1" applyBorder="1" applyAlignment="1">
      <alignment horizontal="left" vertical="top"/>
    </xf>
    <xf numFmtId="0" fontId="13" fillId="0" borderId="37" xfId="0" applyFont="1" applyFill="1" applyBorder="1" applyAlignment="1">
      <alignment horizontal="left" vertical="top"/>
    </xf>
    <xf numFmtId="0" fontId="13" fillId="0" borderId="69" xfId="0" applyFont="1" applyFill="1" applyBorder="1" applyAlignment="1">
      <alignment horizontal="left" vertical="top"/>
    </xf>
    <xf numFmtId="0" fontId="13" fillId="0" borderId="54" xfId="0" applyFont="1" applyFill="1" applyBorder="1" applyAlignment="1">
      <alignment horizontal="left" vertical="top"/>
    </xf>
    <xf numFmtId="0" fontId="13" fillId="0" borderId="70" xfId="0" applyFont="1" applyFill="1" applyBorder="1" applyAlignment="1">
      <alignment horizontal="left" vertical="top"/>
    </xf>
    <xf numFmtId="0" fontId="13" fillId="0" borderId="40" xfId="0" applyFont="1" applyFill="1" applyBorder="1" applyAlignment="1">
      <alignment horizontal="distributed" vertical="center" justifyLastLine="1"/>
    </xf>
    <xf numFmtId="0" fontId="13" fillId="0" borderId="38" xfId="0" applyFont="1" applyFill="1" applyBorder="1" applyAlignment="1">
      <alignment horizontal="distributed" vertical="center" justifyLastLine="1"/>
    </xf>
    <xf numFmtId="0" fontId="9" fillId="0" borderId="38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center" vertical="center"/>
    </xf>
    <xf numFmtId="0" fontId="13" fillId="0" borderId="3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right" vertical="center"/>
    </xf>
    <xf numFmtId="0" fontId="13" fillId="0" borderId="47" xfId="0" applyFont="1" applyFill="1" applyBorder="1" applyAlignment="1">
      <alignment horizontal="distributed" vertical="center"/>
    </xf>
    <xf numFmtId="0" fontId="13" fillId="0" borderId="49" xfId="0" applyFont="1" applyFill="1" applyBorder="1" applyAlignment="1">
      <alignment horizontal="distributed" vertical="center"/>
    </xf>
    <xf numFmtId="0" fontId="13" fillId="0" borderId="19" xfId="0" applyFont="1" applyFill="1" applyBorder="1" applyAlignment="1">
      <alignment horizontal="distributed" vertical="center"/>
    </xf>
    <xf numFmtId="0" fontId="13" fillId="0" borderId="27" xfId="0" applyFont="1" applyFill="1" applyBorder="1" applyAlignment="1">
      <alignment horizontal="distributed" vertical="center"/>
    </xf>
    <xf numFmtId="0" fontId="13" fillId="0" borderId="23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distributed" vertical="distributed"/>
    </xf>
    <xf numFmtId="0" fontId="13" fillId="0" borderId="17" xfId="0" applyFont="1" applyFill="1" applyBorder="1" applyAlignment="1">
      <alignment horizontal="distributed" vertical="distributed"/>
    </xf>
    <xf numFmtId="0" fontId="13" fillId="0" borderId="24" xfId="0" applyFont="1" applyFill="1" applyBorder="1" applyAlignment="1">
      <alignment horizontal="distributed" vertical="distributed"/>
    </xf>
    <xf numFmtId="0" fontId="13" fillId="0" borderId="46" xfId="0" applyFont="1" applyFill="1" applyBorder="1" applyAlignment="1">
      <alignment horizontal="distributed" vertical="justify" justifyLastLine="1"/>
    </xf>
    <xf numFmtId="0" fontId="13" fillId="0" borderId="17" xfId="0" applyFont="1" applyFill="1" applyBorder="1" applyAlignment="1">
      <alignment horizontal="distributed" vertical="justify" justifyLastLine="1"/>
    </xf>
    <xf numFmtId="0" fontId="13" fillId="0" borderId="24" xfId="0" applyFont="1" applyFill="1" applyBorder="1" applyAlignment="1">
      <alignment horizontal="distributed" vertical="justify" justifyLastLine="1"/>
    </xf>
    <xf numFmtId="0" fontId="13" fillId="0" borderId="33" xfId="0" applyFont="1" applyFill="1" applyBorder="1" applyAlignment="1">
      <alignment horizontal="center" vertical="center" textRotation="255"/>
    </xf>
    <xf numFmtId="0" fontId="13" fillId="0" borderId="18" xfId="0" applyFont="1" applyFill="1" applyBorder="1" applyAlignment="1">
      <alignment horizontal="center" vertical="center" textRotation="255"/>
    </xf>
    <xf numFmtId="0" fontId="13" fillId="0" borderId="19" xfId="0" applyFont="1" applyFill="1" applyBorder="1" applyAlignment="1">
      <alignment horizontal="center" vertical="center" textRotation="255"/>
    </xf>
    <xf numFmtId="0" fontId="9" fillId="0" borderId="46" xfId="0" applyFont="1" applyFill="1" applyBorder="1" applyAlignment="1">
      <alignment horizontal="distributed" vertical="justify"/>
    </xf>
    <xf numFmtId="0" fontId="9" fillId="0" borderId="17" xfId="0" applyFont="1" applyFill="1" applyBorder="1" applyAlignment="1">
      <alignment horizontal="distributed" vertical="justify"/>
    </xf>
    <xf numFmtId="0" fontId="9" fillId="0" borderId="24" xfId="0" applyFont="1" applyFill="1" applyBorder="1" applyAlignment="1">
      <alignment horizontal="distributed" vertical="justify"/>
    </xf>
    <xf numFmtId="0" fontId="6" fillId="0" borderId="59" xfId="0" applyFont="1" applyFill="1" applyBorder="1" applyAlignment="1">
      <alignment horizontal="justify" vertical="justify"/>
    </xf>
    <xf numFmtId="0" fontId="6" fillId="0" borderId="75" xfId="0" applyFont="1" applyFill="1" applyBorder="1" applyAlignment="1">
      <alignment horizontal="justify" vertical="justify"/>
    </xf>
    <xf numFmtId="0" fontId="6" fillId="0" borderId="73" xfId="0" applyFont="1" applyFill="1" applyBorder="1" applyAlignment="1">
      <alignment horizontal="distributed" vertical="center" justifyLastLine="1"/>
    </xf>
    <xf numFmtId="0" fontId="6" fillId="0" borderId="40" xfId="0" applyFont="1" applyFill="1" applyBorder="1" applyAlignment="1">
      <alignment horizontal="distributed" vertical="center" justifyLastLine="1"/>
    </xf>
    <xf numFmtId="0" fontId="6" fillId="0" borderId="41" xfId="0" applyFont="1" applyFill="1" applyBorder="1" applyAlignment="1">
      <alignment horizontal="distributed" vertical="center" justifyLastLine="1"/>
    </xf>
    <xf numFmtId="0" fontId="6" fillId="0" borderId="42" xfId="0" applyFont="1" applyFill="1" applyBorder="1" applyAlignment="1">
      <alignment horizontal="distributed" vertical="center" justifyLastLine="1"/>
    </xf>
    <xf numFmtId="0" fontId="6" fillId="0" borderId="31" xfId="0" applyFont="1" applyBorder="1" applyAlignment="1">
      <alignment horizontal="center" vertical="center" wrapText="1" justifyLastLine="1"/>
    </xf>
    <xf numFmtId="0" fontId="6" fillId="0" borderId="22" xfId="0" applyFont="1" applyBorder="1" applyAlignment="1">
      <alignment horizontal="center" vertical="center" justifyLastLine="1"/>
    </xf>
    <xf numFmtId="0" fontId="7" fillId="0" borderId="0" xfId="0" applyFont="1" applyAlignment="1">
      <alignment horizontal="center" vertical="center"/>
    </xf>
    <xf numFmtId="0" fontId="13" fillId="0" borderId="0" xfId="0" applyFont="1" applyFill="1" applyAlignment="1">
      <alignment horizontal="left" vertical="center" wrapText="1"/>
    </xf>
    <xf numFmtId="0" fontId="6" fillId="0" borderId="56" xfId="0" applyFont="1" applyBorder="1" applyAlignment="1">
      <alignment horizontal="center" vertical="center" wrapText="1" justifyLastLine="1"/>
    </xf>
    <xf numFmtId="0" fontId="6" fillId="0" borderId="57" xfId="0" applyFont="1" applyBorder="1" applyAlignment="1">
      <alignment horizontal="center" vertical="center" wrapText="1" justifyLastLine="1"/>
    </xf>
    <xf numFmtId="0" fontId="6" fillId="0" borderId="57" xfId="0" applyFont="1" applyBorder="1" applyAlignment="1">
      <alignment horizontal="center" vertical="center" justifyLastLine="1"/>
    </xf>
    <xf numFmtId="0" fontId="10" fillId="0" borderId="0" xfId="0" applyFont="1" applyAlignment="1">
      <alignment horizontal="center"/>
    </xf>
    <xf numFmtId="0" fontId="6" fillId="0" borderId="56" xfId="0" applyFont="1" applyBorder="1" applyAlignment="1">
      <alignment horizontal="center" vertical="center" justifyLastLine="1"/>
    </xf>
    <xf numFmtId="0" fontId="6" fillId="0" borderId="59" xfId="0" applyFont="1" applyBorder="1" applyAlignment="1">
      <alignment horizontal="justify" vertical="justify"/>
    </xf>
    <xf numFmtId="0" fontId="6" fillId="0" borderId="60" xfId="0" applyFont="1" applyBorder="1" applyAlignment="1">
      <alignment horizontal="justify" vertical="justify"/>
    </xf>
    <xf numFmtId="0" fontId="6" fillId="0" borderId="28" xfId="0" applyFont="1" applyBorder="1" applyAlignment="1">
      <alignment horizontal="center" vertical="center"/>
    </xf>
    <xf numFmtId="0" fontId="6" fillId="0" borderId="57" xfId="0" applyFont="1" applyBorder="1" applyAlignment="1">
      <alignment horizontal="distributed" vertical="center" justifyLastLine="1"/>
    </xf>
    <xf numFmtId="0" fontId="6" fillId="0" borderId="58" xfId="0" applyFont="1" applyBorder="1" applyAlignment="1">
      <alignment horizontal="distributed" vertical="center" justifyLastLine="1"/>
    </xf>
    <xf numFmtId="0" fontId="6" fillId="0" borderId="58" xfId="0" applyFont="1" applyBorder="1" applyAlignment="1">
      <alignment horizontal="center" vertical="center" wrapText="1" justifyLastLine="1"/>
    </xf>
    <xf numFmtId="0" fontId="0" fillId="0" borderId="59" xfId="0" applyBorder="1" applyAlignment="1">
      <alignment horizontal="justify" vertical="justify"/>
    </xf>
    <xf numFmtId="0" fontId="0" fillId="0" borderId="60" xfId="0" applyBorder="1" applyAlignment="1">
      <alignment horizontal="justify" vertical="justify"/>
    </xf>
    <xf numFmtId="0" fontId="6" fillId="0" borderId="58" xfId="0" applyFont="1" applyBorder="1" applyAlignment="1">
      <alignment horizontal="center" vertical="center" justifyLastLine="1"/>
    </xf>
    <xf numFmtId="0" fontId="6" fillId="0" borderId="28" xfId="0" applyFont="1" applyBorder="1" applyAlignment="1">
      <alignment horizontal="center"/>
    </xf>
    <xf numFmtId="0" fontId="6" fillId="0" borderId="28" xfId="0" applyFont="1" applyBorder="1" applyAlignment="1"/>
    <xf numFmtId="0" fontId="22" fillId="0" borderId="7" xfId="0" applyFont="1" applyBorder="1" applyAlignment="1">
      <alignment horizontal="right" vertical="center"/>
    </xf>
    <xf numFmtId="0" fontId="20" fillId="0" borderId="56" xfId="0" applyFont="1" applyFill="1" applyBorder="1" applyAlignment="1">
      <alignment horizontal="center" vertical="center" wrapText="1" justifyLastLine="1"/>
    </xf>
    <xf numFmtId="0" fontId="20" fillId="0" borderId="57" xfId="0" applyFont="1" applyFill="1" applyBorder="1" applyAlignment="1">
      <alignment horizontal="center" vertical="center" justifyLastLine="1"/>
    </xf>
    <xf numFmtId="0" fontId="20" fillId="0" borderId="58" xfId="0" applyFont="1" applyFill="1" applyBorder="1" applyAlignment="1">
      <alignment horizontal="center" vertical="center" wrapText="1" justifyLastLine="1"/>
    </xf>
    <xf numFmtId="0" fontId="6" fillId="0" borderId="30" xfId="0" applyFont="1" applyFill="1" applyBorder="1" applyAlignment="1">
      <alignment horizontal="left" vertical="distributed"/>
    </xf>
    <xf numFmtId="0" fontId="6" fillId="0" borderId="59" xfId="0" applyFont="1" applyFill="1" applyBorder="1" applyAlignment="1">
      <alignment horizontal="left" vertical="distributed"/>
    </xf>
    <xf numFmtId="0" fontId="6" fillId="0" borderId="56" xfId="0" applyFont="1" applyFill="1" applyBorder="1" applyAlignment="1">
      <alignment horizontal="center" vertical="center" wrapText="1" justifyLastLine="1"/>
    </xf>
    <xf numFmtId="0" fontId="6" fillId="0" borderId="58" xfId="0" applyFont="1" applyFill="1" applyBorder="1" applyAlignment="1">
      <alignment horizontal="center" vertical="center" wrapText="1" justifyLastLine="1"/>
    </xf>
    <xf numFmtId="0" fontId="23" fillId="0" borderId="0" xfId="4" applyFont="1" applyFill="1" applyBorder="1" applyAlignment="1">
      <alignment horizontal="justify" vertical="justify"/>
    </xf>
    <xf numFmtId="0" fontId="23" fillId="0" borderId="0" xfId="4" applyFont="1" applyFill="1" applyBorder="1" applyAlignment="1">
      <alignment horizontal="distributed" vertical="center"/>
    </xf>
    <xf numFmtId="0" fontId="23" fillId="0" borderId="0" xfId="4" applyFont="1" applyFill="1" applyBorder="1" applyAlignment="1">
      <alignment horizontal="center" vertical="center"/>
    </xf>
    <xf numFmtId="187" fontId="23" fillId="0" borderId="0" xfId="5" applyNumberFormat="1" applyFont="1" applyFill="1" applyBorder="1" applyAlignment="1">
      <alignment vertical="center"/>
    </xf>
    <xf numFmtId="0" fontId="23" fillId="0" borderId="0" xfId="4" applyFont="1" applyFill="1" applyBorder="1" applyAlignment="1"/>
    <xf numFmtId="0" fontId="24" fillId="0" borderId="0" xfId="5" applyFont="1" applyFill="1" applyBorder="1" applyAlignment="1">
      <alignment horizontal="center" vertical="center"/>
    </xf>
    <xf numFmtId="192" fontId="23" fillId="0" borderId="0" xfId="5" applyNumberFormat="1" applyFont="1" applyFill="1" applyBorder="1" applyAlignment="1">
      <alignment vertical="center"/>
    </xf>
    <xf numFmtId="187" fontId="23" fillId="0" borderId="0" xfId="2" applyNumberFormat="1" applyFont="1" applyFill="1" applyBorder="1" applyAlignment="1">
      <alignment vertical="center"/>
    </xf>
    <xf numFmtId="195" fontId="23" fillId="0" borderId="0" xfId="5" applyNumberFormat="1" applyFont="1" applyFill="1" applyBorder="1" applyAlignment="1">
      <alignment vertical="center"/>
    </xf>
    <xf numFmtId="176" fontId="24" fillId="0" borderId="0" xfId="5" applyNumberFormat="1" applyFont="1" applyFill="1" applyBorder="1" applyAlignment="1">
      <alignment horizontal="center" vertical="center"/>
    </xf>
    <xf numFmtId="195" fontId="23" fillId="0" borderId="0" xfId="2" applyNumberFormat="1" applyFont="1" applyFill="1" applyBorder="1" applyAlignment="1">
      <alignment vertical="center"/>
    </xf>
    <xf numFmtId="0" fontId="23" fillId="0" borderId="0" xfId="4" applyFont="1" applyFill="1" applyBorder="1" applyAlignment="1">
      <alignment horizontal="left" vertical="center"/>
    </xf>
    <xf numFmtId="0" fontId="23" fillId="0" borderId="0" xfId="5" applyFont="1" applyFill="1" applyBorder="1" applyAlignment="1">
      <alignment horizontal="center" vertical="center" justifyLastLine="1"/>
    </xf>
    <xf numFmtId="0" fontId="23" fillId="0" borderId="0" xfId="5" applyFont="1" applyFill="1" applyBorder="1" applyAlignment="1">
      <alignment horizontal="center"/>
    </xf>
    <xf numFmtId="0" fontId="23" fillId="0" borderId="0" xfId="5" applyFont="1" applyFill="1" applyBorder="1" applyAlignment="1">
      <alignment horizontal="center" vertical="center"/>
    </xf>
    <xf numFmtId="186" fontId="23" fillId="0" borderId="0" xfId="0" applyNumberFormat="1" applyFont="1" applyBorder="1">
      <alignment vertical="center"/>
    </xf>
    <xf numFmtId="188" fontId="23" fillId="0" borderId="0" xfId="0" applyNumberFormat="1" applyFont="1" applyBorder="1" applyAlignment="1">
      <alignment horizontal="center" vertical="center"/>
    </xf>
  </cellXfs>
  <cellStyles count="7">
    <cellStyle name="パーセント 2" xfId="1"/>
    <cellStyle name="桁区切り 2" xfId="2"/>
    <cellStyle name="標準" xfId="0" builtinId="0"/>
    <cellStyle name="標準 2" xfId="3"/>
    <cellStyle name="標準_Sheet1" xfId="4"/>
    <cellStyle name="標準_グ ラ フ" xfId="5"/>
    <cellStyle name="標準_位置と面積☆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グラフ!$B$137</c:f>
              <c:strCache>
                <c:ptCount val="1"/>
                <c:pt idx="0">
                  <c:v>令和4年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B4EB-4B5A-9327-617B9761CF69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4EB-4B5A-9327-617B9761CF69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4EB-4B5A-9327-617B9761CF69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4EB-4B5A-9327-617B9761CF69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4EB-4B5A-9327-617B9761CF69}"/>
              </c:ext>
            </c:extLst>
          </c:dPt>
          <c:dLbls>
            <c:dLbl>
              <c:idx val="0"/>
              <c:layout/>
              <c:numFmt formatCode="0.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aseline="0">
                      <a:latin typeface="ＭＳ 明朝" panose="02020609040205080304" pitchFamily="17" charset="-128"/>
                      <a:ea typeface="ＭＳ 明朝" panose="02020609040205080304" pitchFamily="17" charset="-128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0-B4EB-4B5A-9327-617B9761CF69}"/>
                </c:ext>
              </c:extLst>
            </c:dLbl>
            <c:dLbl>
              <c:idx val="1"/>
              <c:layout>
                <c:manualLayout>
                  <c:x val="0.24843611643854654"/>
                  <c:y val="6.592314960629921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EB-4B5A-9327-617B9761CF69}"/>
                </c:ext>
              </c:extLst>
            </c:dLbl>
            <c:dLbl>
              <c:idx val="2"/>
              <c:layout>
                <c:manualLayout>
                  <c:x val="0.21750580723551766"/>
                  <c:y val="0.1764371653543307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4EB-4B5A-9327-617B9761CF69}"/>
                </c:ext>
              </c:extLst>
            </c:dLbl>
            <c:dLbl>
              <c:idx val="3"/>
              <c:layout>
                <c:manualLayout>
                  <c:x val="0.10935058231185542"/>
                  <c:y val="0.1965948556430445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4EB-4B5A-9327-617B9761CF69}"/>
                </c:ext>
              </c:extLst>
            </c:dLbl>
            <c:dLbl>
              <c:idx val="4"/>
              <c:layout>
                <c:manualLayout>
                  <c:x val="-7.7819990400032684E-3"/>
                  <c:y val="-1.3333333333333334E-2"/>
                </c:manualLayout>
              </c:layout>
              <c:numFmt formatCode="0.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aseline="0">
                      <a:latin typeface="ＭＳ 明朝" panose="02020609040205080304" pitchFamily="17" charset="-128"/>
                      <a:ea typeface="ＭＳ 明朝" panose="02020609040205080304" pitchFamily="17" charset="-128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4-B4EB-4B5A-9327-617B9761CF69}"/>
                </c:ext>
              </c:extLst>
            </c:dLbl>
            <c:numFmt formatCode="0.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グラフ!$A$139:$A$143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グラフ!$B$139:$B$143</c:f>
              <c:numCache>
                <c:formatCode>#,##0.00"㎢"</c:formatCode>
                <c:ptCount val="5"/>
                <c:pt idx="0">
                  <c:v>7.56</c:v>
                </c:pt>
                <c:pt idx="1">
                  <c:v>0.41431299999999999</c:v>
                </c:pt>
                <c:pt idx="2">
                  <c:v>0.36689500000000003</c:v>
                </c:pt>
                <c:pt idx="3">
                  <c:v>0.229077</c:v>
                </c:pt>
                <c:pt idx="4">
                  <c:v>11.23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B-4B5A-9327-617B9761C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（単位：㎜）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3181818181823E-2"/>
          <c:y val="0.10042755998672874"/>
          <c:w val="0.87926136363636365"/>
          <c:h val="0.822651289252990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グラフ!$B$164</c:f>
              <c:strCache>
                <c:ptCount val="1"/>
                <c:pt idx="0">
                  <c:v>降水量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6.9359198105226699E-17"/>
                  <c:y val="9.6611496529250121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399-45C3-910E-2A6F8368C125}"/>
                </c:ext>
              </c:extLst>
            </c:dLbl>
            <c:dLbl>
              <c:idx val="5"/>
              <c:layout>
                <c:manualLayout>
                  <c:x val="-6.9443642225563597E-17"/>
                  <c:y val="3.058392674388202E-3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9C6-471F-84A0-7BA7E8906CB8}"/>
                </c:ext>
              </c:extLst>
            </c:dLbl>
            <c:dLbl>
              <c:idx val="7"/>
              <c:layout>
                <c:manualLayout>
                  <c:x val="-6.9292215340036147E-17"/>
                  <c:y val="2.8973392843617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817-4BC9-ACB4-C8FB7E51E223}"/>
                </c:ext>
              </c:extLst>
            </c:dLbl>
            <c:dLbl>
              <c:idx val="8"/>
              <c:layout>
                <c:manualLayout>
                  <c:x val="0"/>
                  <c:y val="2.8645778706170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817-4BC9-ACB4-C8FB7E51E223}"/>
                </c:ext>
              </c:extLst>
            </c:dLbl>
            <c:dLbl>
              <c:idx val="9"/>
              <c:layout>
                <c:manualLayout>
                  <c:x val="-1.3878353208797446E-16"/>
                  <c:y val="2.864577870617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817-4BC9-ACB4-C8FB7E51E223}"/>
                </c:ext>
              </c:extLst>
            </c:dLbl>
            <c:dLbl>
              <c:idx val="10"/>
              <c:layout>
                <c:manualLayout>
                  <c:x val="0"/>
                  <c:y val="2.8645778706170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817-4BC9-ACB4-C8FB7E51E223}"/>
                </c:ext>
              </c:extLst>
            </c:dLbl>
            <c:dLbl>
              <c:idx val="11"/>
              <c:layout>
                <c:manualLayout>
                  <c:x val="-1.3878353208797446E-16"/>
                  <c:y val="2.864577870617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817-4BC9-ACB4-C8FB7E51E22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グラフ!$B$165:$B$176</c:f>
              <c:numCache>
                <c:formatCode>0.0_ </c:formatCode>
                <c:ptCount val="12"/>
                <c:pt idx="0">
                  <c:v>106</c:v>
                </c:pt>
                <c:pt idx="1">
                  <c:v>186.5</c:v>
                </c:pt>
                <c:pt idx="2">
                  <c:v>177.5</c:v>
                </c:pt>
                <c:pt idx="3">
                  <c:v>41.5</c:v>
                </c:pt>
                <c:pt idx="4">
                  <c:v>601.5</c:v>
                </c:pt>
                <c:pt idx="5">
                  <c:v>495.5</c:v>
                </c:pt>
                <c:pt idx="6">
                  <c:v>189.5</c:v>
                </c:pt>
                <c:pt idx="7">
                  <c:v>138.5</c:v>
                </c:pt>
                <c:pt idx="8">
                  <c:v>378.5</c:v>
                </c:pt>
                <c:pt idx="9">
                  <c:v>202</c:v>
                </c:pt>
                <c:pt idx="10">
                  <c:v>269</c:v>
                </c:pt>
                <c:pt idx="11">
                  <c:v>210.5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E-44F2-B92E-94ED1FF3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3660560"/>
        <c:axId val="1"/>
      </c:barChart>
      <c:lineChart>
        <c:grouping val="standard"/>
        <c:varyColors val="0"/>
        <c:ser>
          <c:idx val="0"/>
          <c:order val="1"/>
          <c:tx>
            <c:strRef>
              <c:f>グラフ!$C$164</c:f>
              <c:strCache>
                <c:ptCount val="1"/>
                <c:pt idx="0">
                  <c:v>平均気温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5979256683384246E-2"/>
                  <c:y val="-5.132592941392662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AE-44F2-B92E-94ED1FF325A8}"/>
                </c:ext>
              </c:extLst>
            </c:dLbl>
            <c:dLbl>
              <c:idx val="1"/>
              <c:layout>
                <c:manualLayout>
                  <c:x val="-4.1677799355322134E-2"/>
                  <c:y val="-5.410909870488839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AE-44F2-B92E-94ED1FF325A8}"/>
                </c:ext>
              </c:extLst>
            </c:dLbl>
            <c:dLbl>
              <c:idx val="2"/>
              <c:layout>
                <c:manualLayout>
                  <c:x val="-3.5979256683384246E-2"/>
                  <c:y val="-4.5562095932078023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AE-44F2-B92E-94ED1FF325A8}"/>
                </c:ext>
              </c:extLst>
            </c:dLbl>
            <c:dLbl>
              <c:idx val="3"/>
              <c:layout>
                <c:manualLayout>
                  <c:x val="-3.7870457172291642E-2"/>
                  <c:y val="-5.986189769403878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9AE-44F2-B92E-94ED1FF325A8}"/>
                </c:ext>
              </c:extLst>
            </c:dLbl>
            <c:dLbl>
              <c:idx val="4"/>
              <c:layout>
                <c:manualLayout>
                  <c:x val="-3.5984881208216433E-2"/>
                  <c:y val="-5.6797480249052547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9AE-44F2-B92E-94ED1FF325A8}"/>
                </c:ext>
              </c:extLst>
            </c:dLbl>
            <c:dLbl>
              <c:idx val="5"/>
              <c:layout>
                <c:manualLayout>
                  <c:x val="-3.5979256683384246E-2"/>
                  <c:y val="-5.698009354997871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9AE-44F2-B92E-94ED1FF325A8}"/>
                </c:ext>
              </c:extLst>
            </c:dLbl>
            <c:dLbl>
              <c:idx val="6"/>
              <c:layout>
                <c:manualLayout>
                  <c:x val="-3.5979256683384316E-2"/>
                  <c:y val="-4.270213557968581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9AE-44F2-B92E-94ED1FF325A8}"/>
                </c:ext>
              </c:extLst>
            </c:dLbl>
            <c:dLbl>
              <c:idx val="7"/>
              <c:layout>
                <c:manualLayout>
                  <c:x val="-3.5984782579150616E-2"/>
                  <c:y val="-4.560600870914225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9AE-44F2-B92E-94ED1FF325A8}"/>
                </c:ext>
              </c:extLst>
            </c:dLbl>
            <c:dLbl>
              <c:idx val="8"/>
              <c:layout>
                <c:manualLayout>
                  <c:x val="-3.219700505410375E-2"/>
                  <c:y val="-4.269110108698763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9AE-44F2-B92E-94ED1FF325A8}"/>
                </c:ext>
              </c:extLst>
            </c:dLbl>
            <c:dLbl>
              <c:idx val="9"/>
              <c:layout>
                <c:manualLayout>
                  <c:x val="-3.0302966943046225E-2"/>
                  <c:y val="-4.8411021791771917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9AE-44F2-B92E-94ED1FF325A8}"/>
                </c:ext>
              </c:extLst>
            </c:dLbl>
            <c:dLbl>
              <c:idx val="10"/>
              <c:layout>
                <c:manualLayout>
                  <c:x val="-3.5993073334123889E-2"/>
                  <c:y val="-4.5901707374518493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9AE-44F2-B92E-94ED1FF325A8}"/>
                </c:ext>
              </c:extLst>
            </c:dLbl>
            <c:dLbl>
              <c:idx val="11"/>
              <c:layout>
                <c:manualLayout>
                  <c:x val="-3.5990457823451352E-2"/>
                  <c:y val="-5.128201663686222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9AE-44F2-B92E-94ED1FF325A8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グラフ!$C$165:$C$176</c:f>
              <c:numCache>
                <c:formatCode>0.0</c:formatCode>
                <c:ptCount val="12"/>
                <c:pt idx="0">
                  <c:v>17.7</c:v>
                </c:pt>
                <c:pt idx="1">
                  <c:v>17.2</c:v>
                </c:pt>
                <c:pt idx="2">
                  <c:v>20.399999999999999</c:v>
                </c:pt>
                <c:pt idx="3">
                  <c:v>22.7</c:v>
                </c:pt>
                <c:pt idx="4">
                  <c:v>23.5</c:v>
                </c:pt>
                <c:pt idx="5">
                  <c:v>27</c:v>
                </c:pt>
                <c:pt idx="6">
                  <c:v>29.4</c:v>
                </c:pt>
                <c:pt idx="7">
                  <c:v>29.9</c:v>
                </c:pt>
                <c:pt idx="8">
                  <c:v>28.3</c:v>
                </c:pt>
                <c:pt idx="9">
                  <c:v>26</c:v>
                </c:pt>
                <c:pt idx="10">
                  <c:v>23.6</c:v>
                </c:pt>
                <c:pt idx="11">
                  <c:v>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AE-44F2-B92E-94ED1FF3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（単位：℃）</a:t>
                </a:r>
              </a:p>
            </c:rich>
          </c:tx>
          <c:layout>
            <c:manualLayout>
              <c:xMode val="edge"/>
              <c:yMode val="edge"/>
              <c:x val="0.85227272727272729"/>
              <c:y val="3.632478632478632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numFmt formatCode="#,##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05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44696969696972"/>
          <c:y val="4.0598514929223589E-2"/>
          <c:w val="0.26846590909090917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（単位：件）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E-2"/>
          <c:y val="0.10256431658219105"/>
          <c:w val="0.86789772727272729"/>
          <c:h val="0.809830749680216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グラフ!$C$156</c:f>
              <c:strCache>
                <c:ptCount val="1"/>
                <c:pt idx="0">
                  <c:v>その他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1.98841256714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8A0-408B-A46B-EFAB3CBDADBC}"/>
                </c:ext>
              </c:extLst>
            </c:dLbl>
            <c:dLbl>
              <c:idx val="1"/>
              <c:layout>
                <c:manualLayout>
                  <c:x val="0"/>
                  <c:y val="5.01243866255837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8A0-408B-A46B-EFAB3CBDADBC}"/>
                </c:ext>
              </c:extLst>
            </c:dLbl>
            <c:dLbl>
              <c:idx val="2"/>
              <c:layout>
                <c:manualLayout>
                  <c:x val="-6.9322449926516744E-17"/>
                  <c:y val="2.9480771425310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8A0-408B-A46B-EFAB3CBDADBC}"/>
                </c:ext>
              </c:extLst>
            </c:dLbl>
            <c:dLbl>
              <c:idx val="3"/>
              <c:layout>
                <c:manualLayout>
                  <c:x val="1.892867143652315E-3"/>
                  <c:y val="8.3432614401459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8A0-408B-A46B-EFAB3CBDADBC}"/>
                </c:ext>
              </c:extLst>
            </c:dLbl>
            <c:dLbl>
              <c:idx val="4"/>
              <c:layout>
                <c:manualLayout>
                  <c:x val="-1.3864489985303349E-16"/>
                  <c:y val="5.5494693598082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E4B-40C6-ACD8-646DB043D679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平成30年</c:v>
                </c:pt>
                <c:pt idx="1">
                  <c:v>令和元年</c:v>
                </c:pt>
                <c:pt idx="2">
                  <c:v>令和2年</c:v>
                </c:pt>
                <c:pt idx="3">
                  <c:v>令和3年</c:v>
                </c:pt>
                <c:pt idx="4">
                  <c:v>令和4年</c:v>
                </c:pt>
              </c:strCache>
            </c:strRef>
          </c:cat>
          <c:val>
            <c:numRef>
              <c:f>グラフ!$C$157:$C$161</c:f>
              <c:numCache>
                <c:formatCode>General</c:formatCode>
                <c:ptCount val="5"/>
                <c:pt idx="0">
                  <c:v>29</c:v>
                </c:pt>
                <c:pt idx="1">
                  <c:v>14</c:v>
                </c:pt>
                <c:pt idx="2">
                  <c:v>21</c:v>
                </c:pt>
                <c:pt idx="3">
                  <c:v>20</c:v>
                </c:pt>
                <c:pt idx="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C-41F6-A575-50154FA7BEA6}"/>
            </c:ext>
          </c:extLst>
        </c:ser>
        <c:ser>
          <c:idx val="1"/>
          <c:order val="1"/>
          <c:tx>
            <c:strRef>
              <c:f>グラフ!$B$156</c:f>
              <c:strCache>
                <c:ptCount val="1"/>
                <c:pt idx="0">
                  <c:v>住宅用地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428350351031998E-6"/>
                  <c:y val="-8.0594120212507444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8C-41F6-A575-50154FA7BEA6}"/>
                </c:ext>
              </c:extLst>
            </c:dLbl>
            <c:dLbl>
              <c:idx val="1"/>
              <c:layout>
                <c:manualLayout>
                  <c:x val="-1.8942069631012236E-3"/>
                  <c:y val="-3.5638479972612117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18C-41F6-A575-50154FA7BEA6}"/>
                </c:ext>
              </c:extLst>
            </c:dLbl>
            <c:dLbl>
              <c:idx val="2"/>
              <c:layout>
                <c:manualLayout>
                  <c:x val="4.1777089980293654E-6"/>
                  <c:y val="-6.4338920905550063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8C-41F6-A575-50154FA7BEA6}"/>
                </c:ext>
              </c:extLst>
            </c:dLbl>
            <c:dLbl>
              <c:idx val="3"/>
              <c:layout>
                <c:manualLayout>
                  <c:x val="-1.8940914554269183E-3"/>
                  <c:y val="3.271135056907903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18C-41F6-A575-50154FA7BEA6}"/>
                </c:ext>
              </c:extLst>
            </c:dLbl>
            <c:dLbl>
              <c:idx val="4"/>
              <c:layout>
                <c:manualLayout>
                  <c:x val="0"/>
                  <c:y val="-3.3992357623306396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8C-41F6-A575-50154FA7BEA6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平成30年</c:v>
                </c:pt>
                <c:pt idx="1">
                  <c:v>令和元年</c:v>
                </c:pt>
                <c:pt idx="2">
                  <c:v>令和2年</c:v>
                </c:pt>
                <c:pt idx="3">
                  <c:v>令和3年</c:v>
                </c:pt>
                <c:pt idx="4">
                  <c:v>令和4年</c:v>
                </c:pt>
              </c:strCache>
            </c:strRef>
          </c:cat>
          <c:val>
            <c:numRef>
              <c:f>グラフ!$B$157:$B$161</c:f>
              <c:numCache>
                <c:formatCode>General</c:formatCode>
                <c:ptCount val="5"/>
                <c:pt idx="0">
                  <c:v>53</c:v>
                </c:pt>
                <c:pt idx="1">
                  <c:v>44</c:v>
                </c:pt>
                <c:pt idx="2">
                  <c:v>19</c:v>
                </c:pt>
                <c:pt idx="3">
                  <c:v>16</c:v>
                </c:pt>
                <c:pt idx="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8C-41F6-A575-50154FA7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3662640"/>
        <c:axId val="1"/>
      </c:barChart>
      <c:lineChart>
        <c:grouping val="standard"/>
        <c:varyColors val="0"/>
        <c:ser>
          <c:idx val="2"/>
          <c:order val="2"/>
          <c:tx>
            <c:strRef>
              <c:f>グラフ!$D$156</c:f>
              <c:strCache>
                <c:ptCount val="1"/>
                <c:pt idx="0">
                  <c:v>農 地 転 用 面 積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2223880057986792E-2"/>
                  <c:y val="-5.373813453292031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18C-41F6-A575-50154FA7BEA6}"/>
                </c:ext>
              </c:extLst>
            </c:dLbl>
            <c:dLbl>
              <c:idx val="1"/>
              <c:layout>
                <c:manualLayout>
                  <c:x val="-3.9802314106378391E-2"/>
                  <c:y val="-4.795823348168445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18C-41F6-A575-50154FA7BEA6}"/>
                </c:ext>
              </c:extLst>
            </c:dLbl>
            <c:dLbl>
              <c:idx val="2"/>
              <c:layout>
                <c:manualLayout>
                  <c:x val="-3.410986787444939E-2"/>
                  <c:y val="-5.331347711970786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18C-41F6-A575-50154FA7BEA6}"/>
                </c:ext>
              </c:extLst>
            </c:dLbl>
            <c:dLbl>
              <c:idx val="3"/>
              <c:layout>
                <c:manualLayout>
                  <c:x val="-3.411782227834801E-2"/>
                  <c:y val="-5.09283847993698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18C-41F6-A575-50154FA7BEA6}"/>
                </c:ext>
              </c:extLst>
            </c:dLbl>
            <c:dLbl>
              <c:idx val="4"/>
              <c:layout>
                <c:manualLayout>
                  <c:x val="-3.2221193826801962E-2"/>
                  <c:y val="-3.555875077083207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18C-41F6-A575-50154FA7BEA6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平成30年</c:v>
                </c:pt>
                <c:pt idx="1">
                  <c:v>令和元年</c:v>
                </c:pt>
                <c:pt idx="2">
                  <c:v>令和2年</c:v>
                </c:pt>
                <c:pt idx="3">
                  <c:v>令和3年</c:v>
                </c:pt>
                <c:pt idx="4">
                  <c:v>令和4年</c:v>
                </c:pt>
              </c:strCache>
            </c:strRef>
          </c:cat>
          <c:val>
            <c:numRef>
              <c:f>グラフ!$D$157:$D$161</c:f>
              <c:numCache>
                <c:formatCode>General</c:formatCode>
                <c:ptCount val="5"/>
                <c:pt idx="0">
                  <c:v>360</c:v>
                </c:pt>
                <c:pt idx="1">
                  <c:v>185</c:v>
                </c:pt>
                <c:pt idx="2">
                  <c:v>132</c:v>
                </c:pt>
                <c:pt idx="3">
                  <c:v>183</c:v>
                </c:pt>
                <c:pt idx="4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8C-41F6-A575-50154FA7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（単位：a）</a:t>
                </a:r>
              </a:p>
            </c:rich>
          </c:tx>
          <c:layout>
            <c:manualLayout>
              <c:xMode val="edge"/>
              <c:yMode val="edge"/>
              <c:x val="0.86363636363636365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2640"/>
        <c:crosses val="autoZero"/>
        <c:crossBetween val="between"/>
        <c:majorUnit val="2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32954545454544"/>
          <c:y val="0.10470107903178769"/>
          <c:w val="0.52272727272727271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-3" vertic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グラフ!$B$147</c:f>
              <c:strCache>
                <c:ptCount val="1"/>
                <c:pt idx="0">
                  <c:v>令和4年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E9CB-4F03-A5CE-481BB50465D2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9CB-4F03-A5CE-481BB50465D2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E9CB-4F03-A5CE-481BB50465D2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9CB-4F03-A5CE-481BB50465D2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E9CB-4F03-A5CE-481BB50465D2}"/>
              </c:ext>
            </c:extLst>
          </c:dPt>
          <c:dLbls>
            <c:dLbl>
              <c:idx val="1"/>
              <c:layout>
                <c:manualLayout>
                  <c:x val="0.35797665369649817"/>
                  <c:y val="8.25016633399866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9CB-4F03-A5CE-481BB50465D2}"/>
                </c:ext>
              </c:extLst>
            </c:dLbl>
            <c:dLbl>
              <c:idx val="2"/>
              <c:layout>
                <c:manualLayout>
                  <c:x val="0.27237354085603105"/>
                  <c:y val="0.1756487025948103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9CB-4F03-A5CE-481BB50465D2}"/>
                </c:ext>
              </c:extLst>
            </c:dLbl>
            <c:dLbl>
              <c:idx val="3"/>
              <c:layout>
                <c:manualLayout>
                  <c:x val="-0.23346303501945526"/>
                  <c:y val="0.141051230871590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9CB-4F03-A5CE-481BB50465D2}"/>
                </c:ext>
              </c:extLst>
            </c:dLbl>
            <c:dLbl>
              <c:idx val="4"/>
              <c:layout>
                <c:manualLayout>
                  <c:x val="4.9286640726329441E-2"/>
                  <c:y val="8.782435129740509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9CB-4F03-A5CE-481BB50465D2}"/>
                </c:ext>
              </c:extLst>
            </c:dLbl>
            <c:numFmt formatCode="0.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グラフ!$A$149:$A$153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グラフ!$B$149:$B$153</c:f>
              <c:numCache>
                <c:formatCode>#,##0.00"㎢"</c:formatCode>
                <c:ptCount val="5"/>
                <c:pt idx="0">
                  <c:v>6.6633959999999997</c:v>
                </c:pt>
                <c:pt idx="1">
                  <c:v>0.40212199999999998</c:v>
                </c:pt>
                <c:pt idx="2">
                  <c:v>0.32080399999999998</c:v>
                </c:pt>
                <c:pt idx="3">
                  <c:v>0.222743</c:v>
                </c:pt>
                <c:pt idx="4">
                  <c:v>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CB-4F03-A5CE-481BB504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784999</xdr:colOff>
      <xdr:row>18</xdr:row>
      <xdr:rowOff>161926</xdr:rowOff>
    </xdr:from>
    <xdr:to>
      <xdr:col>8</xdr:col>
      <xdr:colOff>371475</xdr:colOff>
      <xdr:row>63</xdr:row>
      <xdr:rowOff>123825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5A1471A-23C1-4F65-92DB-6B0779007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" r="1745" b="2480"/>
        <a:stretch/>
      </xdr:blipFill>
      <xdr:spPr>
        <a:xfrm>
          <a:off x="784999" y="3533776"/>
          <a:ext cx="6434951" cy="7677149"/>
        </a:xfrm>
        <a:prstGeom prst="rect">
          <a:avLst/>
        </a:prstGeom>
      </xdr:spPr>
    </xdr:pic>
    <xdr:clientData/>
  </xdr:twoCellAnchor>
  <xdr:twoCellAnchor>
    <xdr:from>
      <xdr:col>1</xdr:col>
      <xdr:colOff>803621</xdr:colOff>
      <xdr:row>50</xdr:row>
      <xdr:rowOff>146341</xdr:rowOff>
    </xdr:from>
    <xdr:to>
      <xdr:col>2</xdr:col>
      <xdr:colOff>361950</xdr:colOff>
      <xdr:row>53</xdr:row>
      <xdr:rowOff>46553</xdr:rowOff>
    </xdr:to>
    <xdr:sp macro="" textlink="">
      <xdr:nvSpPr>
        <xdr:cNvPr id="20" name="フリーフォーム: 図形 14">
          <a:extLst>
            <a:ext uri="{FF2B5EF4-FFF2-40B4-BE49-F238E27FC236}">
              <a16:creationId xmlns:a16="http://schemas.microsoft.com/office/drawing/2014/main" id="{B05AB9CE-71CD-4B5B-8638-09B10560843A}"/>
            </a:ext>
          </a:extLst>
        </xdr:cNvPr>
        <xdr:cNvSpPr/>
      </xdr:nvSpPr>
      <xdr:spPr>
        <a:xfrm>
          <a:off x="1851371" y="9004591"/>
          <a:ext cx="472729" cy="414562"/>
        </a:xfrm>
        <a:custGeom>
          <a:avLst/>
          <a:gdLst>
            <a:gd name="connsiteX0" fmla="*/ 614362 w 790575"/>
            <a:gd name="connsiteY0" fmla="*/ 4762 h 685800"/>
            <a:gd name="connsiteX1" fmla="*/ 733425 w 790575"/>
            <a:gd name="connsiteY1" fmla="*/ 38100 h 685800"/>
            <a:gd name="connsiteX2" fmla="*/ 790575 w 790575"/>
            <a:gd name="connsiteY2" fmla="*/ 161925 h 685800"/>
            <a:gd name="connsiteX3" fmla="*/ 742950 w 790575"/>
            <a:gd name="connsiteY3" fmla="*/ 257175 h 685800"/>
            <a:gd name="connsiteX4" fmla="*/ 552450 w 790575"/>
            <a:gd name="connsiteY4" fmla="*/ 561975 h 685800"/>
            <a:gd name="connsiteX5" fmla="*/ 466725 w 790575"/>
            <a:gd name="connsiteY5" fmla="*/ 681037 h 685800"/>
            <a:gd name="connsiteX6" fmla="*/ 366712 w 790575"/>
            <a:gd name="connsiteY6" fmla="*/ 685800 h 685800"/>
            <a:gd name="connsiteX7" fmla="*/ 223837 w 790575"/>
            <a:gd name="connsiteY7" fmla="*/ 600075 h 685800"/>
            <a:gd name="connsiteX8" fmla="*/ 180975 w 790575"/>
            <a:gd name="connsiteY8" fmla="*/ 600075 h 685800"/>
            <a:gd name="connsiteX9" fmla="*/ 157162 w 790575"/>
            <a:gd name="connsiteY9" fmla="*/ 657225 h 685800"/>
            <a:gd name="connsiteX10" fmla="*/ 57150 w 790575"/>
            <a:gd name="connsiteY10" fmla="*/ 609600 h 685800"/>
            <a:gd name="connsiteX11" fmla="*/ 85725 w 790575"/>
            <a:gd name="connsiteY11" fmla="*/ 566737 h 685800"/>
            <a:gd name="connsiteX12" fmla="*/ 42862 w 790575"/>
            <a:gd name="connsiteY12" fmla="*/ 528637 h 685800"/>
            <a:gd name="connsiteX13" fmla="*/ 52387 w 790575"/>
            <a:gd name="connsiteY13" fmla="*/ 485775 h 685800"/>
            <a:gd name="connsiteX14" fmla="*/ 42862 w 790575"/>
            <a:gd name="connsiteY14" fmla="*/ 438150 h 685800"/>
            <a:gd name="connsiteX15" fmla="*/ 14287 w 790575"/>
            <a:gd name="connsiteY15" fmla="*/ 452437 h 685800"/>
            <a:gd name="connsiteX16" fmla="*/ 0 w 790575"/>
            <a:gd name="connsiteY16" fmla="*/ 376237 h 685800"/>
            <a:gd name="connsiteX17" fmla="*/ 19050 w 790575"/>
            <a:gd name="connsiteY17" fmla="*/ 276225 h 685800"/>
            <a:gd name="connsiteX18" fmla="*/ 52387 w 790575"/>
            <a:gd name="connsiteY18" fmla="*/ 314325 h 685800"/>
            <a:gd name="connsiteX19" fmla="*/ 80962 w 790575"/>
            <a:gd name="connsiteY19" fmla="*/ 304800 h 685800"/>
            <a:gd name="connsiteX20" fmla="*/ 80962 w 790575"/>
            <a:gd name="connsiteY20" fmla="*/ 219075 h 685800"/>
            <a:gd name="connsiteX21" fmla="*/ 185737 w 790575"/>
            <a:gd name="connsiteY21" fmla="*/ 223837 h 685800"/>
            <a:gd name="connsiteX22" fmla="*/ 190500 w 790575"/>
            <a:gd name="connsiteY22" fmla="*/ 252412 h 685800"/>
            <a:gd name="connsiteX23" fmla="*/ 238125 w 790575"/>
            <a:gd name="connsiteY23" fmla="*/ 252412 h 685800"/>
            <a:gd name="connsiteX24" fmla="*/ 209550 w 790575"/>
            <a:gd name="connsiteY24" fmla="*/ 190500 h 685800"/>
            <a:gd name="connsiteX25" fmla="*/ 252412 w 790575"/>
            <a:gd name="connsiteY25" fmla="*/ 123825 h 685800"/>
            <a:gd name="connsiteX26" fmla="*/ 338137 w 790575"/>
            <a:gd name="connsiteY26" fmla="*/ 119062 h 685800"/>
            <a:gd name="connsiteX27" fmla="*/ 357187 w 790575"/>
            <a:gd name="connsiteY27" fmla="*/ 71437 h 685800"/>
            <a:gd name="connsiteX28" fmla="*/ 347662 w 790575"/>
            <a:gd name="connsiteY28" fmla="*/ 38100 h 685800"/>
            <a:gd name="connsiteX29" fmla="*/ 414337 w 790575"/>
            <a:gd name="connsiteY29" fmla="*/ 47625 h 685800"/>
            <a:gd name="connsiteX30" fmla="*/ 481012 w 790575"/>
            <a:gd name="connsiteY30" fmla="*/ 61912 h 685800"/>
            <a:gd name="connsiteX31" fmla="*/ 533400 w 790575"/>
            <a:gd name="connsiteY31" fmla="*/ 0 h 685800"/>
            <a:gd name="connsiteX32" fmla="*/ 614362 w 790575"/>
            <a:gd name="connsiteY32" fmla="*/ 4762 h 685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90575" h="685800">
              <a:moveTo>
                <a:pt x="614362" y="4762"/>
              </a:moveTo>
              <a:lnTo>
                <a:pt x="733425" y="38100"/>
              </a:lnTo>
              <a:lnTo>
                <a:pt x="790575" y="161925"/>
              </a:lnTo>
              <a:lnTo>
                <a:pt x="742950" y="257175"/>
              </a:lnTo>
              <a:lnTo>
                <a:pt x="552450" y="561975"/>
              </a:lnTo>
              <a:lnTo>
                <a:pt x="466725" y="681037"/>
              </a:lnTo>
              <a:lnTo>
                <a:pt x="366712" y="685800"/>
              </a:lnTo>
              <a:lnTo>
                <a:pt x="223837" y="600075"/>
              </a:lnTo>
              <a:lnTo>
                <a:pt x="180975" y="600075"/>
              </a:lnTo>
              <a:lnTo>
                <a:pt x="157162" y="657225"/>
              </a:lnTo>
              <a:lnTo>
                <a:pt x="57150" y="609600"/>
              </a:lnTo>
              <a:lnTo>
                <a:pt x="85725" y="566737"/>
              </a:lnTo>
              <a:lnTo>
                <a:pt x="42862" y="528637"/>
              </a:lnTo>
              <a:lnTo>
                <a:pt x="52387" y="485775"/>
              </a:lnTo>
              <a:lnTo>
                <a:pt x="42862" y="438150"/>
              </a:lnTo>
              <a:lnTo>
                <a:pt x="14287" y="452437"/>
              </a:lnTo>
              <a:lnTo>
                <a:pt x="0" y="376237"/>
              </a:lnTo>
              <a:lnTo>
                <a:pt x="19050" y="276225"/>
              </a:lnTo>
              <a:lnTo>
                <a:pt x="52387" y="314325"/>
              </a:lnTo>
              <a:lnTo>
                <a:pt x="80962" y="304800"/>
              </a:lnTo>
              <a:lnTo>
                <a:pt x="80962" y="219075"/>
              </a:lnTo>
              <a:lnTo>
                <a:pt x="185737" y="223837"/>
              </a:lnTo>
              <a:lnTo>
                <a:pt x="190500" y="252412"/>
              </a:lnTo>
              <a:lnTo>
                <a:pt x="238125" y="252412"/>
              </a:lnTo>
              <a:lnTo>
                <a:pt x="209550" y="190500"/>
              </a:lnTo>
              <a:lnTo>
                <a:pt x="252412" y="123825"/>
              </a:lnTo>
              <a:lnTo>
                <a:pt x="338137" y="119062"/>
              </a:lnTo>
              <a:lnTo>
                <a:pt x="357187" y="71437"/>
              </a:lnTo>
              <a:lnTo>
                <a:pt x="347662" y="38100"/>
              </a:lnTo>
              <a:lnTo>
                <a:pt x="414337" y="47625"/>
              </a:lnTo>
              <a:lnTo>
                <a:pt x="481012" y="61912"/>
              </a:lnTo>
              <a:lnTo>
                <a:pt x="533400" y="0"/>
              </a:lnTo>
              <a:lnTo>
                <a:pt x="614362" y="4762"/>
              </a:lnTo>
              <a:close/>
            </a:path>
          </a:pathLst>
        </a:custGeom>
        <a:solidFill>
          <a:sysClr val="window" lastClr="FFFFFF">
            <a:lumMod val="65000"/>
          </a:sysClr>
        </a:solidFill>
        <a:ln w="12700" cap="flat" cmpd="sng" algn="ctr">
          <a:solidFill>
            <a:sysClr val="window" lastClr="FFFFFF">
              <a:lumMod val="6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 editAs="oneCell">
    <xdr:from>
      <xdr:col>0</xdr:col>
      <xdr:colOff>902578</xdr:colOff>
      <xdr:row>21</xdr:row>
      <xdr:rowOff>30116</xdr:rowOff>
    </xdr:from>
    <xdr:to>
      <xdr:col>2</xdr:col>
      <xdr:colOff>245352</xdr:colOff>
      <xdr:row>23</xdr:row>
      <xdr:rowOff>128134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578" y="3916316"/>
          <a:ext cx="1304924" cy="440918"/>
        </a:xfrm>
        <a:prstGeom prst="rect">
          <a:avLst/>
        </a:prstGeom>
      </xdr:spPr>
    </xdr:pic>
    <xdr:clientData/>
  </xdr:twoCellAnchor>
  <xdr:twoCellAnchor editAs="oneCell">
    <xdr:from>
      <xdr:col>7</xdr:col>
      <xdr:colOff>19783</xdr:colOff>
      <xdr:row>54</xdr:row>
      <xdr:rowOff>124988</xdr:rowOff>
    </xdr:from>
    <xdr:to>
      <xdr:col>8</xdr:col>
      <xdr:colOff>731</xdr:colOff>
      <xdr:row>60</xdr:row>
      <xdr:rowOff>9609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77658" y="9669038"/>
          <a:ext cx="666748" cy="913321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49</xdr:row>
      <xdr:rowOff>16332</xdr:rowOff>
    </xdr:from>
    <xdr:to>
      <xdr:col>1</xdr:col>
      <xdr:colOff>924034</xdr:colOff>
      <xdr:row>51</xdr:row>
      <xdr:rowOff>19050</xdr:rowOff>
    </xdr:to>
    <xdr:pic>
      <xdr:nvPicPr>
        <xdr:cNvPr id="23" name="図 96">
          <a:extLst>
            <a:ext uri="{FF2B5EF4-FFF2-40B4-BE49-F238E27FC236}">
              <a16:creationId xmlns:a16="http://schemas.microsoft.com/office/drawing/2014/main" id="{00000000-0008-0000-0000-0000C99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703132"/>
          <a:ext cx="1524109" cy="345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157596</xdr:colOff>
      <xdr:row>31</xdr:row>
      <xdr:rowOff>33776</xdr:rowOff>
    </xdr:from>
    <xdr:to>
      <xdr:col>1</xdr:col>
      <xdr:colOff>499794</xdr:colOff>
      <xdr:row>46</xdr:row>
      <xdr:rowOff>75916</xdr:rowOff>
    </xdr:to>
    <xdr:sp macro="" textlink="">
      <xdr:nvSpPr>
        <xdr:cNvPr id="10" name="テキスト ボックス 9"/>
        <xdr:cNvSpPr txBox="1"/>
      </xdr:nvSpPr>
      <xdr:spPr bwMode="auto">
        <a:xfrm>
          <a:off x="1214005" y="5644867"/>
          <a:ext cx="342198" cy="2639867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東　シ　ナ　海　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</xdr:txBody>
    </xdr:sp>
    <xdr:clientData/>
  </xdr:twoCellAnchor>
  <xdr:twoCellAnchor>
    <xdr:from>
      <xdr:col>5</xdr:col>
      <xdr:colOff>418234</xdr:colOff>
      <xdr:row>45</xdr:row>
      <xdr:rowOff>169718</xdr:rowOff>
    </xdr:from>
    <xdr:to>
      <xdr:col>6</xdr:col>
      <xdr:colOff>67705</xdr:colOff>
      <xdr:row>58</xdr:row>
      <xdr:rowOff>141143</xdr:rowOff>
    </xdr:to>
    <xdr:sp macro="" textlink="">
      <xdr:nvSpPr>
        <xdr:cNvPr id="12" name="テキスト ボックス 11"/>
        <xdr:cNvSpPr txBox="1"/>
      </xdr:nvSpPr>
      <xdr:spPr bwMode="auto">
        <a:xfrm>
          <a:off x="4903643" y="8205354"/>
          <a:ext cx="342198" cy="2222789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太　平　洋　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1914525</xdr:rowOff>
    </xdr:from>
    <xdr:to>
      <xdr:col>0</xdr:col>
      <xdr:colOff>514350</xdr:colOff>
      <xdr:row>2</xdr:row>
      <xdr:rowOff>2114550</xdr:rowOff>
    </xdr:to>
    <xdr:sp macro="" textlink="">
      <xdr:nvSpPr>
        <xdr:cNvPr id="4" name="Rectangle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rrowheads="1"/>
        </xdr:cNvSpPr>
      </xdr:nvSpPr>
      <xdr:spPr bwMode="auto">
        <a:xfrm>
          <a:off x="0" y="23526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2</xdr:row>
      <xdr:rowOff>209550</xdr:rowOff>
    </xdr:from>
    <xdr:to>
      <xdr:col>0</xdr:col>
      <xdr:colOff>495300</xdr:colOff>
      <xdr:row>3</xdr:row>
      <xdr:rowOff>190500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0" y="647700"/>
          <a:ext cx="4953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9" name="Rectangle 4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5</xdr:row>
      <xdr:rowOff>57150</xdr:rowOff>
    </xdr:from>
    <xdr:to>
      <xdr:col>9</xdr:col>
      <xdr:colOff>9525</xdr:colOff>
      <xdr:row>32</xdr:row>
      <xdr:rowOff>190500</xdr:rowOff>
    </xdr:to>
    <xdr:graphicFrame macro="">
      <xdr:nvGraphicFramePr>
        <xdr:cNvPr id="1034357" name="グラフ 1">
          <a:extLst>
            <a:ext uri="{FF2B5EF4-FFF2-40B4-BE49-F238E27FC236}">
              <a16:creationId xmlns:a16="http://schemas.microsoft.com/office/drawing/2014/main" id="{00000000-0008-0000-0100-000075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761244</xdr:colOff>
      <xdr:row>16</xdr:row>
      <xdr:rowOff>121245</xdr:rowOff>
    </xdr:from>
    <xdr:to>
      <xdr:col>4</xdr:col>
      <xdr:colOff>958312</xdr:colOff>
      <xdr:row>20</xdr:row>
      <xdr:rowOff>138022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3561594" y="2912070"/>
          <a:ext cx="978118" cy="70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rgbClr val="FF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19.80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0</xdr:col>
      <xdr:colOff>666750</xdr:colOff>
      <xdr:row>102</xdr:row>
      <xdr:rowOff>0</xdr:rowOff>
    </xdr:from>
    <xdr:to>
      <xdr:col>9</xdr:col>
      <xdr:colOff>38100</xdr:colOff>
      <xdr:row>128</xdr:row>
      <xdr:rowOff>1832</xdr:rowOff>
    </xdr:to>
    <xdr:graphicFrame macro="">
      <xdr:nvGraphicFramePr>
        <xdr:cNvPr id="1034359" name="グラフ 5">
          <a:extLst>
            <a:ext uri="{FF2B5EF4-FFF2-40B4-BE49-F238E27FC236}">
              <a16:creationId xmlns:a16="http://schemas.microsoft.com/office/drawing/2014/main" id="{00000000-0008-0000-0100-000077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72</xdr:row>
      <xdr:rowOff>19050</xdr:rowOff>
    </xdr:from>
    <xdr:to>
      <xdr:col>9</xdr:col>
      <xdr:colOff>66675</xdr:colOff>
      <xdr:row>98</xdr:row>
      <xdr:rowOff>19050</xdr:rowOff>
    </xdr:to>
    <xdr:graphicFrame macro="">
      <xdr:nvGraphicFramePr>
        <xdr:cNvPr id="1034360" name="グラフ 12">
          <a:extLst>
            <a:ext uri="{FF2B5EF4-FFF2-40B4-BE49-F238E27FC236}">
              <a16:creationId xmlns:a16="http://schemas.microsoft.com/office/drawing/2014/main" id="{00000000-0008-0000-0100-000078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1095375</xdr:colOff>
      <xdr:row>35</xdr:row>
      <xdr:rowOff>76200</xdr:rowOff>
    </xdr:from>
    <xdr:to>
      <xdr:col>8</xdr:col>
      <xdr:colOff>28575</xdr:colOff>
      <xdr:row>63</xdr:row>
      <xdr:rowOff>47625</xdr:rowOff>
    </xdr:to>
    <xdr:graphicFrame macro="">
      <xdr:nvGraphicFramePr>
        <xdr:cNvPr id="1034361" name="グラフ 1">
          <a:extLst>
            <a:ext uri="{FF2B5EF4-FFF2-40B4-BE49-F238E27FC236}">
              <a16:creationId xmlns:a16="http://schemas.microsoft.com/office/drawing/2014/main" id="{00000000-0008-0000-0100-000079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94494</xdr:colOff>
      <xdr:row>47</xdr:row>
      <xdr:rowOff>4014</xdr:rowOff>
    </xdr:from>
    <xdr:to>
      <xdr:col>5</xdr:col>
      <xdr:colOff>101062</xdr:colOff>
      <xdr:row>51</xdr:row>
      <xdr:rowOff>20791</xdr:rowOff>
    </xdr:to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3677359" y="8276110"/>
          <a:ext cx="981049" cy="690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13.65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447675" y="4572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7524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104775</xdr:rowOff>
    </xdr:from>
    <xdr:to>
      <xdr:col>1</xdr:col>
      <xdr:colOff>238125</xdr:colOff>
      <xdr:row>4</xdr:row>
      <xdr:rowOff>142875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0" y="704850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447675" y="4572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85725</xdr:rowOff>
    </xdr:from>
    <xdr:to>
      <xdr:col>1</xdr:col>
      <xdr:colOff>238125</xdr:colOff>
      <xdr:row>4</xdr:row>
      <xdr:rowOff>123825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0" y="685800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</xdr:col>
      <xdr:colOff>762000</xdr:colOff>
      <xdr:row>5</xdr:row>
      <xdr:rowOff>180975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0" y="971550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転用後内訳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</xdr:col>
      <xdr:colOff>0</xdr:colOff>
      <xdr:row>4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0" y="752475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533399</xdr:colOff>
      <xdr:row>2</xdr:row>
      <xdr:rowOff>28575</xdr:rowOff>
    </xdr:from>
    <xdr:to>
      <xdr:col>0</xdr:col>
      <xdr:colOff>885825</xdr:colOff>
      <xdr:row>3</xdr:row>
      <xdr:rowOff>19050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rrowheads="1"/>
        </xdr:cNvSpPr>
      </xdr:nvSpPr>
      <xdr:spPr bwMode="auto">
        <a:xfrm>
          <a:off x="533399" y="466725"/>
          <a:ext cx="352426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0" y="1674719"/>
          <a:ext cx="513229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513229" y="1512794"/>
          <a:ext cx="528918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133350</xdr:rowOff>
    </xdr:from>
    <xdr:to>
      <xdr:col>1</xdr:col>
      <xdr:colOff>76200</xdr:colOff>
      <xdr:row>3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0" y="571500"/>
          <a:ext cx="5048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2</xdr:row>
      <xdr:rowOff>0</xdr:rowOff>
    </xdr:from>
    <xdr:to>
      <xdr:col>2</xdr:col>
      <xdr:colOff>0</xdr:colOff>
      <xdr:row>3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504825" y="438150"/>
          <a:ext cx="352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5:K64"/>
  <sheetViews>
    <sheetView showGridLines="0" tabSelected="1" view="pageBreakPreview" zoomScaleNormal="55" zoomScaleSheetLayoutView="100" workbookViewId="0">
      <selection activeCell="A6" sqref="A6:I6"/>
    </sheetView>
  </sheetViews>
  <sheetFormatPr defaultRowHeight="13.5" x14ac:dyDescent="0.15"/>
  <cols>
    <col min="1" max="1" width="13.75" style="53" customWidth="1"/>
    <col min="2" max="2" width="12" style="53" customWidth="1"/>
    <col min="3" max="3" width="15" style="53" customWidth="1"/>
    <col min="4" max="4" width="16.125" style="53" customWidth="1"/>
    <col min="5" max="5" width="6" style="53" customWidth="1"/>
    <col min="6" max="16384" width="9" style="53"/>
  </cols>
  <sheetData>
    <row r="5" spans="1:11" ht="6" customHeight="1" x14ac:dyDescent="0.15"/>
    <row r="6" spans="1:11" ht="27.75" customHeight="1" x14ac:dyDescent="0.15">
      <c r="A6" s="248" t="s">
        <v>62</v>
      </c>
      <c r="B6" s="248"/>
      <c r="C6" s="248"/>
      <c r="D6" s="248"/>
      <c r="E6" s="248"/>
      <c r="F6" s="248"/>
      <c r="G6" s="248"/>
      <c r="H6" s="248"/>
      <c r="I6" s="248"/>
      <c r="J6" s="138"/>
      <c r="K6" s="54"/>
    </row>
    <row r="7" spans="1:11" ht="14.25" customHeight="1" x14ac:dyDescent="0.15"/>
    <row r="8" spans="1:11" ht="15" customHeight="1" x14ac:dyDescent="0.15">
      <c r="C8" s="255" t="s">
        <v>90</v>
      </c>
      <c r="D8" s="55"/>
      <c r="E8" s="56" t="s">
        <v>91</v>
      </c>
      <c r="F8" s="57"/>
    </row>
    <row r="9" spans="1:11" ht="15" customHeight="1" x14ac:dyDescent="0.15">
      <c r="C9" s="256"/>
      <c r="D9" s="252" t="s">
        <v>92</v>
      </c>
      <c r="E9" s="253"/>
      <c r="F9" s="254"/>
    </row>
    <row r="10" spans="1:11" ht="15" customHeight="1" x14ac:dyDescent="0.15">
      <c r="C10" s="255" t="s">
        <v>93</v>
      </c>
      <c r="D10" s="168"/>
      <c r="E10" s="169" t="s">
        <v>91</v>
      </c>
      <c r="F10" s="170"/>
    </row>
    <row r="11" spans="1:11" ht="15" customHeight="1" x14ac:dyDescent="0.15">
      <c r="C11" s="256"/>
      <c r="D11" s="252" t="s">
        <v>94</v>
      </c>
      <c r="E11" s="253"/>
      <c r="F11" s="254"/>
    </row>
    <row r="12" spans="1:11" ht="15" customHeight="1" x14ac:dyDescent="0.15">
      <c r="C12" s="255" t="s">
        <v>95</v>
      </c>
      <c r="D12" s="168"/>
      <c r="E12" s="169" t="s">
        <v>96</v>
      </c>
      <c r="F12" s="170"/>
    </row>
    <row r="13" spans="1:11" ht="15" customHeight="1" x14ac:dyDescent="0.15">
      <c r="C13" s="256"/>
      <c r="D13" s="252" t="s">
        <v>97</v>
      </c>
      <c r="E13" s="253"/>
      <c r="F13" s="254"/>
    </row>
    <row r="14" spans="1:11" ht="15" customHeight="1" x14ac:dyDescent="0.15">
      <c r="C14" s="255" t="s">
        <v>98</v>
      </c>
      <c r="D14" s="168"/>
      <c r="E14" s="169" t="s">
        <v>96</v>
      </c>
      <c r="F14" s="170"/>
    </row>
    <row r="15" spans="1:11" ht="15" customHeight="1" x14ac:dyDescent="0.15">
      <c r="C15" s="256"/>
      <c r="D15" s="252" t="s">
        <v>99</v>
      </c>
      <c r="E15" s="253"/>
      <c r="F15" s="254"/>
    </row>
    <row r="16" spans="1:11" ht="15" customHeight="1" x14ac:dyDescent="0.15">
      <c r="C16" s="255" t="s">
        <v>100</v>
      </c>
      <c r="D16" s="249" t="s">
        <v>101</v>
      </c>
      <c r="E16" s="250"/>
      <c r="F16" s="251"/>
    </row>
    <row r="17" spans="3:6" ht="15" customHeight="1" x14ac:dyDescent="0.15">
      <c r="C17" s="256"/>
      <c r="D17" s="252" t="s">
        <v>190</v>
      </c>
      <c r="E17" s="253"/>
      <c r="F17" s="254"/>
    </row>
    <row r="64" spans="1:10" ht="14.25" x14ac:dyDescent="0.15">
      <c r="A64" s="137"/>
      <c r="B64" s="137"/>
      <c r="C64" s="137"/>
      <c r="D64" s="137"/>
      <c r="E64" s="137"/>
      <c r="F64" s="137"/>
      <c r="G64" s="137"/>
      <c r="H64" s="137"/>
      <c r="I64" s="137"/>
      <c r="J64" s="137"/>
    </row>
  </sheetData>
  <mergeCells count="12">
    <mergeCell ref="A6:I6"/>
    <mergeCell ref="D16:F16"/>
    <mergeCell ref="D9:F9"/>
    <mergeCell ref="D15:F15"/>
    <mergeCell ref="D13:F13"/>
    <mergeCell ref="D11:F11"/>
    <mergeCell ref="C8:C9"/>
    <mergeCell ref="C10:C11"/>
    <mergeCell ref="C12:C13"/>
    <mergeCell ref="C14:C15"/>
    <mergeCell ref="C16:C17"/>
    <mergeCell ref="D17:F17"/>
  </mergeCells>
  <phoneticPr fontId="2"/>
  <pageMargins left="0.16" right="0.15" top="0.16" bottom="0.16" header="0.16" footer="0.16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1"/>
  <sheetViews>
    <sheetView showGridLines="0" view="pageBreakPreview" zoomScaleNormal="100" zoomScaleSheetLayoutView="100" workbookViewId="0">
      <selection sqref="A1:G1"/>
    </sheetView>
  </sheetViews>
  <sheetFormatPr defaultRowHeight="13.5" x14ac:dyDescent="0.15"/>
  <cols>
    <col min="1" max="2" width="5.625" style="5" customWidth="1"/>
    <col min="3" max="7" width="13.875" style="5" customWidth="1"/>
    <col min="8" max="16384" width="9" style="5"/>
  </cols>
  <sheetData>
    <row r="1" spans="1:7" ht="21" x14ac:dyDescent="0.15">
      <c r="A1" s="364" t="s">
        <v>39</v>
      </c>
      <c r="B1" s="364"/>
      <c r="C1" s="364"/>
      <c r="D1" s="364"/>
      <c r="E1" s="364"/>
      <c r="F1" s="364"/>
      <c r="G1" s="364"/>
    </row>
    <row r="2" spans="1:7" x14ac:dyDescent="0.15">
      <c r="A2" s="22"/>
      <c r="B2" s="22"/>
      <c r="C2" s="23"/>
      <c r="D2" s="23"/>
      <c r="E2" s="23"/>
      <c r="F2" s="23"/>
      <c r="G2" s="23" t="s">
        <v>40</v>
      </c>
    </row>
    <row r="3" spans="1:7" ht="13.5" customHeight="1" x14ac:dyDescent="0.15">
      <c r="A3" s="371"/>
      <c r="B3" s="377"/>
      <c r="C3" s="370" t="s">
        <v>53</v>
      </c>
      <c r="D3" s="366" t="s">
        <v>106</v>
      </c>
      <c r="E3" s="366" t="s">
        <v>89</v>
      </c>
      <c r="F3" s="362" t="s">
        <v>107</v>
      </c>
      <c r="G3" s="362" t="s">
        <v>194</v>
      </c>
    </row>
    <row r="4" spans="1:7" ht="13.5" customHeight="1" x14ac:dyDescent="0.15">
      <c r="A4" s="378"/>
      <c r="B4" s="378"/>
      <c r="C4" s="379"/>
      <c r="D4" s="376"/>
      <c r="E4" s="376"/>
      <c r="F4" s="363"/>
      <c r="G4" s="363"/>
    </row>
    <row r="5" spans="1:7" ht="16.5" customHeight="1" x14ac:dyDescent="0.15">
      <c r="A5" s="380" t="s">
        <v>26</v>
      </c>
      <c r="B5" s="381"/>
      <c r="C5" s="90">
        <f>AVERAGE(C6:C17)</f>
        <v>74.25</v>
      </c>
      <c r="D5" s="90">
        <f>AVERAGE(D6:D17)</f>
        <v>77</v>
      </c>
      <c r="E5" s="90">
        <f>AVERAGE(E6:E17)</f>
        <v>76.916666666666671</v>
      </c>
      <c r="F5" s="91">
        <f>AVERAGE(F6:F17)</f>
        <v>77.083333333333329</v>
      </c>
      <c r="G5" s="91">
        <v>79.75</v>
      </c>
    </row>
    <row r="6" spans="1:7" ht="16.5" customHeight="1" x14ac:dyDescent="0.15">
      <c r="A6" s="374" t="s">
        <v>27</v>
      </c>
      <c r="B6" s="374"/>
      <c r="C6" s="88">
        <v>67</v>
      </c>
      <c r="D6" s="88">
        <v>67</v>
      </c>
      <c r="E6" s="88">
        <v>68</v>
      </c>
      <c r="F6" s="43">
        <v>71</v>
      </c>
      <c r="G6" s="43">
        <v>72</v>
      </c>
    </row>
    <row r="7" spans="1:7" ht="16.5" customHeight="1" x14ac:dyDescent="0.15">
      <c r="A7" s="374" t="s">
        <v>28</v>
      </c>
      <c r="B7" s="374"/>
      <c r="C7" s="88">
        <v>66</v>
      </c>
      <c r="D7" s="88">
        <v>79</v>
      </c>
      <c r="E7" s="88">
        <v>68</v>
      </c>
      <c r="F7" s="43">
        <v>72</v>
      </c>
      <c r="G7" s="43">
        <v>75</v>
      </c>
    </row>
    <row r="8" spans="1:7" ht="16.5" customHeight="1" x14ac:dyDescent="0.15">
      <c r="A8" s="374" t="s">
        <v>29</v>
      </c>
      <c r="B8" s="374"/>
      <c r="C8" s="88">
        <v>67</v>
      </c>
      <c r="D8" s="88">
        <v>70</v>
      </c>
      <c r="E8" s="88">
        <v>75</v>
      </c>
      <c r="F8" s="43">
        <v>76</v>
      </c>
      <c r="G8" s="43">
        <v>78</v>
      </c>
    </row>
    <row r="9" spans="1:7" ht="16.5" customHeight="1" x14ac:dyDescent="0.15">
      <c r="A9" s="374" t="s">
        <v>30</v>
      </c>
      <c r="B9" s="374"/>
      <c r="C9" s="88">
        <v>72</v>
      </c>
      <c r="D9" s="88">
        <v>78</v>
      </c>
      <c r="E9" s="88">
        <v>71</v>
      </c>
      <c r="F9" s="43">
        <v>73</v>
      </c>
      <c r="G9" s="43">
        <v>77</v>
      </c>
    </row>
    <row r="10" spans="1:7" ht="16.5" customHeight="1" x14ac:dyDescent="0.15">
      <c r="A10" s="374" t="s">
        <v>31</v>
      </c>
      <c r="B10" s="374"/>
      <c r="C10" s="88">
        <v>78</v>
      </c>
      <c r="D10" s="88">
        <v>74</v>
      </c>
      <c r="E10" s="88">
        <v>85</v>
      </c>
      <c r="F10" s="43">
        <v>87</v>
      </c>
      <c r="G10" s="43">
        <v>88</v>
      </c>
    </row>
    <row r="11" spans="1:7" ht="16.5" customHeight="1" x14ac:dyDescent="0.15">
      <c r="A11" s="374" t="s">
        <v>41</v>
      </c>
      <c r="B11" s="374"/>
      <c r="C11" s="88">
        <v>82</v>
      </c>
      <c r="D11" s="88">
        <v>89</v>
      </c>
      <c r="E11" s="88">
        <v>88</v>
      </c>
      <c r="F11" s="43">
        <v>90</v>
      </c>
      <c r="G11" s="43">
        <v>90</v>
      </c>
    </row>
    <row r="12" spans="1:7" ht="16.5" customHeight="1" x14ac:dyDescent="0.15">
      <c r="A12" s="374" t="s">
        <v>32</v>
      </c>
      <c r="B12" s="374"/>
      <c r="C12" s="88">
        <v>82</v>
      </c>
      <c r="D12" s="88">
        <v>84</v>
      </c>
      <c r="E12" s="88">
        <v>83</v>
      </c>
      <c r="F12" s="43">
        <v>84</v>
      </c>
      <c r="G12" s="43">
        <v>84</v>
      </c>
    </row>
    <row r="13" spans="1:7" ht="16.5" customHeight="1" x14ac:dyDescent="0.15">
      <c r="A13" s="374" t="s">
        <v>33</v>
      </c>
      <c r="B13" s="374"/>
      <c r="C13" s="88">
        <v>82</v>
      </c>
      <c r="D13" s="88">
        <v>83</v>
      </c>
      <c r="E13" s="88">
        <v>81</v>
      </c>
      <c r="F13" s="43">
        <v>83</v>
      </c>
      <c r="G13" s="43">
        <v>80</v>
      </c>
    </row>
    <row r="14" spans="1:7" ht="16.5" customHeight="1" x14ac:dyDescent="0.15">
      <c r="A14" s="374" t="s">
        <v>34</v>
      </c>
      <c r="B14" s="374"/>
      <c r="C14" s="88">
        <v>79</v>
      </c>
      <c r="D14" s="88">
        <v>82</v>
      </c>
      <c r="E14" s="88">
        <v>82</v>
      </c>
      <c r="F14" s="43">
        <v>80</v>
      </c>
      <c r="G14" s="43">
        <v>83</v>
      </c>
    </row>
    <row r="15" spans="1:7" ht="16.5" customHeight="1" x14ac:dyDescent="0.15">
      <c r="A15" s="374" t="s">
        <v>35</v>
      </c>
      <c r="B15" s="374"/>
      <c r="C15" s="88">
        <v>72</v>
      </c>
      <c r="D15" s="88">
        <v>75</v>
      </c>
      <c r="E15" s="88">
        <v>71</v>
      </c>
      <c r="F15" s="43">
        <v>73</v>
      </c>
      <c r="G15" s="43">
        <v>76</v>
      </c>
    </row>
    <row r="16" spans="1:7" ht="16.5" customHeight="1" x14ac:dyDescent="0.15">
      <c r="A16" s="374" t="s">
        <v>36</v>
      </c>
      <c r="B16" s="374"/>
      <c r="C16" s="88">
        <v>71</v>
      </c>
      <c r="D16" s="88">
        <v>70</v>
      </c>
      <c r="E16" s="88">
        <v>73</v>
      </c>
      <c r="F16" s="43">
        <v>69</v>
      </c>
      <c r="G16" s="43">
        <v>82</v>
      </c>
    </row>
    <row r="17" spans="1:7" ht="16.5" customHeight="1" x14ac:dyDescent="0.15">
      <c r="A17" s="375" t="s">
        <v>37</v>
      </c>
      <c r="B17" s="375"/>
      <c r="C17" s="89">
        <v>73</v>
      </c>
      <c r="D17" s="89">
        <v>73</v>
      </c>
      <c r="E17" s="89">
        <v>78</v>
      </c>
      <c r="F17" s="44">
        <v>67</v>
      </c>
      <c r="G17" s="44">
        <v>72</v>
      </c>
    </row>
    <row r="18" spans="1:7" s="11" customFormat="1" ht="15.75" customHeight="1" x14ac:dyDescent="0.15">
      <c r="A18" s="24" t="s">
        <v>48</v>
      </c>
      <c r="B18" s="25"/>
      <c r="C18" s="26"/>
      <c r="D18" s="26"/>
      <c r="E18" s="26"/>
      <c r="F18" s="26"/>
      <c r="G18" s="26" t="s">
        <v>38</v>
      </c>
    </row>
    <row r="19" spans="1:7" s="11" customFormat="1" ht="15.75" customHeight="1" x14ac:dyDescent="0.15">
      <c r="A19" s="27" t="s">
        <v>45</v>
      </c>
      <c r="B19" s="28"/>
      <c r="C19" s="28"/>
      <c r="D19" s="28"/>
      <c r="E19" s="28"/>
      <c r="F19" s="28"/>
    </row>
    <row r="20" spans="1:7" ht="13.5" customHeight="1" x14ac:dyDescent="0.15">
      <c r="A20" s="16"/>
      <c r="B20" s="16"/>
      <c r="C20" s="16"/>
      <c r="D20" s="16"/>
      <c r="E20" s="16"/>
      <c r="F20" s="16"/>
    </row>
    <row r="21" spans="1:7" ht="13.5" customHeight="1" x14ac:dyDescent="0.15">
      <c r="A21" s="15"/>
      <c r="B21" s="15"/>
      <c r="C21" s="15"/>
      <c r="D21" s="15"/>
      <c r="E21" s="15"/>
      <c r="F21" s="15"/>
    </row>
  </sheetData>
  <mergeCells count="20">
    <mergeCell ref="A10:B10"/>
    <mergeCell ref="A16:B16"/>
    <mergeCell ref="A17:B17"/>
    <mergeCell ref="A11:B11"/>
    <mergeCell ref="A12:B12"/>
    <mergeCell ref="A13:B13"/>
    <mergeCell ref="A14:B14"/>
    <mergeCell ref="A15:B15"/>
    <mergeCell ref="A7:B7"/>
    <mergeCell ref="A6:B6"/>
    <mergeCell ref="A5:B5"/>
    <mergeCell ref="A8:B8"/>
    <mergeCell ref="A9:B9"/>
    <mergeCell ref="G3:G4"/>
    <mergeCell ref="A1:G1"/>
    <mergeCell ref="E3:E4"/>
    <mergeCell ref="A3:B4"/>
    <mergeCell ref="F3:F4"/>
    <mergeCell ref="D3:D4"/>
    <mergeCell ref="C3:C4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showGridLines="0" view="pageBreakPreview" zoomScale="85" zoomScaleNormal="100" zoomScaleSheetLayoutView="85" workbookViewId="0">
      <selection activeCell="C1" sqref="C1"/>
    </sheetView>
  </sheetViews>
  <sheetFormatPr defaultRowHeight="13.5" x14ac:dyDescent="0.15"/>
  <cols>
    <col min="1" max="1" width="12.75" style="45" customWidth="1"/>
    <col min="2" max="2" width="9.125" style="61" customWidth="1"/>
    <col min="3" max="4" width="9" style="61"/>
    <col min="5" max="5" width="5.625" style="61" customWidth="1"/>
    <col min="6" max="6" width="9" style="61"/>
    <col min="7" max="7" width="5.625" style="61" customWidth="1"/>
    <col min="8" max="8" width="9" style="61" customWidth="1"/>
    <col min="9" max="9" width="9" style="61"/>
    <col min="10" max="10" width="5.625" style="61" customWidth="1"/>
    <col min="11" max="11" width="9" style="61"/>
    <col min="12" max="12" width="9" style="61" customWidth="1"/>
    <col min="13" max="13" width="5.625" style="61" customWidth="1"/>
    <col min="14" max="15" width="9" style="61"/>
    <col min="16" max="16" width="6.625" style="61" bestFit="1" customWidth="1"/>
    <col min="17" max="18" width="9" style="61"/>
    <col min="19" max="19" width="5.625" style="61" customWidth="1"/>
    <col min="20" max="16384" width="9" style="61"/>
  </cols>
  <sheetData>
    <row r="1" spans="1:21" ht="21" x14ac:dyDescent="0.15">
      <c r="B1" s="47"/>
      <c r="C1" s="47"/>
      <c r="D1" s="47"/>
      <c r="E1" s="47"/>
      <c r="F1" s="47"/>
      <c r="G1" s="47"/>
      <c r="H1" s="47"/>
      <c r="J1" s="64" t="s">
        <v>64</v>
      </c>
      <c r="K1" s="47" t="s">
        <v>63</v>
      </c>
      <c r="L1" s="47"/>
      <c r="M1" s="47"/>
      <c r="N1" s="47"/>
      <c r="O1" s="47"/>
      <c r="P1" s="47"/>
      <c r="Q1" s="47"/>
      <c r="R1" s="47"/>
      <c r="S1" s="47"/>
      <c r="T1" s="47"/>
      <c r="U1" s="47"/>
    </row>
    <row r="2" spans="1:21" x14ac:dyDescent="0.15">
      <c r="S2" s="73" t="s">
        <v>85</v>
      </c>
    </row>
    <row r="3" spans="1:21" s="67" customFormat="1" ht="170.1" customHeight="1" x14ac:dyDescent="0.15">
      <c r="A3" s="68" t="s">
        <v>84</v>
      </c>
      <c r="B3" s="92" t="s">
        <v>66</v>
      </c>
      <c r="C3" s="92" t="s">
        <v>67</v>
      </c>
      <c r="D3" s="92" t="s">
        <v>68</v>
      </c>
      <c r="E3" s="92" t="s">
        <v>81</v>
      </c>
      <c r="F3" s="92" t="s">
        <v>69</v>
      </c>
      <c r="G3" s="92" t="s">
        <v>78</v>
      </c>
      <c r="H3" s="92" t="s">
        <v>70</v>
      </c>
      <c r="I3" s="92" t="s">
        <v>71</v>
      </c>
      <c r="J3" s="92" t="s">
        <v>77</v>
      </c>
      <c r="K3" s="92" t="s">
        <v>72</v>
      </c>
      <c r="L3" s="92" t="s">
        <v>73</v>
      </c>
      <c r="M3" s="92" t="s">
        <v>76</v>
      </c>
      <c r="N3" s="92" t="s">
        <v>79</v>
      </c>
      <c r="O3" s="92" t="s">
        <v>74</v>
      </c>
      <c r="P3" s="92" t="s">
        <v>80</v>
      </c>
      <c r="Q3" s="92" t="s">
        <v>82</v>
      </c>
      <c r="R3" s="92" t="s">
        <v>75</v>
      </c>
      <c r="S3" s="92" t="s">
        <v>83</v>
      </c>
      <c r="T3" s="66"/>
      <c r="U3" s="66"/>
    </row>
    <row r="4" spans="1:21" ht="30" customHeight="1" x14ac:dyDescent="0.15">
      <c r="A4" s="69" t="s">
        <v>200</v>
      </c>
      <c r="B4" s="171">
        <v>1019.5</v>
      </c>
      <c r="C4" s="172">
        <v>17.7</v>
      </c>
      <c r="D4" s="172">
        <v>23.3</v>
      </c>
      <c r="E4" s="211">
        <v>27</v>
      </c>
      <c r="F4" s="173">
        <v>11.7</v>
      </c>
      <c r="G4" s="211">
        <v>15</v>
      </c>
      <c r="H4" s="174">
        <v>72</v>
      </c>
      <c r="I4" s="174">
        <v>45</v>
      </c>
      <c r="J4" s="211">
        <v>20</v>
      </c>
      <c r="K4" s="173">
        <v>4.4000000000000004</v>
      </c>
      <c r="L4" s="174">
        <v>13.2</v>
      </c>
      <c r="M4" s="212">
        <v>11</v>
      </c>
      <c r="N4" s="207" t="s">
        <v>57</v>
      </c>
      <c r="O4" s="172">
        <v>20.6</v>
      </c>
      <c r="P4" s="212">
        <v>11</v>
      </c>
      <c r="Q4" s="207" t="s">
        <v>57</v>
      </c>
      <c r="R4" s="172">
        <v>106</v>
      </c>
      <c r="S4" s="208">
        <v>23</v>
      </c>
    </row>
    <row r="5" spans="1:21" ht="30" customHeight="1" x14ac:dyDescent="0.15">
      <c r="A5" s="98" t="s">
        <v>201</v>
      </c>
      <c r="B5" s="175">
        <v>1019.9</v>
      </c>
      <c r="C5" s="176">
        <v>17.2</v>
      </c>
      <c r="D5" s="176">
        <v>24.3</v>
      </c>
      <c r="E5" s="213">
        <v>28</v>
      </c>
      <c r="F5" s="176">
        <v>12.2</v>
      </c>
      <c r="G5" s="213">
        <v>17</v>
      </c>
      <c r="H5" s="177">
        <v>75</v>
      </c>
      <c r="I5" s="177">
        <v>43</v>
      </c>
      <c r="J5" s="213">
        <v>25</v>
      </c>
      <c r="K5" s="178">
        <v>5.2</v>
      </c>
      <c r="L5" s="177">
        <v>13.9</v>
      </c>
      <c r="M5" s="214">
        <v>18</v>
      </c>
      <c r="N5" s="205" t="s">
        <v>58</v>
      </c>
      <c r="O5" s="176">
        <v>20.9</v>
      </c>
      <c r="P5" s="214">
        <v>18</v>
      </c>
      <c r="Q5" s="205" t="s">
        <v>60</v>
      </c>
      <c r="R5" s="178">
        <v>186.5</v>
      </c>
      <c r="S5" s="209">
        <v>23</v>
      </c>
    </row>
    <row r="6" spans="1:21" ht="30" customHeight="1" x14ac:dyDescent="0.15">
      <c r="A6" s="98" t="s">
        <v>202</v>
      </c>
      <c r="B6" s="175">
        <v>1015.9</v>
      </c>
      <c r="C6" s="176">
        <v>20.399999999999999</v>
      </c>
      <c r="D6" s="176">
        <v>26.8</v>
      </c>
      <c r="E6" s="213">
        <v>31</v>
      </c>
      <c r="F6" s="176">
        <v>13.6</v>
      </c>
      <c r="G6" s="213">
        <v>9</v>
      </c>
      <c r="H6" s="177">
        <v>78</v>
      </c>
      <c r="I6" s="177">
        <v>38</v>
      </c>
      <c r="J6" s="213">
        <v>9</v>
      </c>
      <c r="K6" s="178">
        <v>4.7</v>
      </c>
      <c r="L6" s="177">
        <v>12.6</v>
      </c>
      <c r="M6" s="214">
        <v>18</v>
      </c>
      <c r="N6" s="205" t="s">
        <v>59</v>
      </c>
      <c r="O6" s="176">
        <v>19.5</v>
      </c>
      <c r="P6" s="214" t="s">
        <v>213</v>
      </c>
      <c r="Q6" s="205" t="s">
        <v>59</v>
      </c>
      <c r="R6" s="176">
        <v>177.5</v>
      </c>
      <c r="S6" s="209">
        <v>18</v>
      </c>
    </row>
    <row r="7" spans="1:21" ht="30" customHeight="1" x14ac:dyDescent="0.15">
      <c r="A7" s="98" t="s">
        <v>203</v>
      </c>
      <c r="B7" s="175">
        <v>1015.2</v>
      </c>
      <c r="C7" s="176">
        <v>22.7</v>
      </c>
      <c r="D7" s="176">
        <v>29.9</v>
      </c>
      <c r="E7" s="213">
        <v>27</v>
      </c>
      <c r="F7" s="176">
        <v>16.2</v>
      </c>
      <c r="G7" s="213">
        <v>2</v>
      </c>
      <c r="H7" s="177">
        <v>77</v>
      </c>
      <c r="I7" s="177">
        <v>46</v>
      </c>
      <c r="J7" s="213">
        <v>5</v>
      </c>
      <c r="K7" s="178">
        <v>4.7</v>
      </c>
      <c r="L7" s="177">
        <v>12.3</v>
      </c>
      <c r="M7" s="214">
        <v>21</v>
      </c>
      <c r="N7" s="205" t="s">
        <v>104</v>
      </c>
      <c r="O7" s="176">
        <v>17.3</v>
      </c>
      <c r="P7" s="214">
        <v>26</v>
      </c>
      <c r="Q7" s="205" t="s">
        <v>105</v>
      </c>
      <c r="R7" s="176">
        <v>41.5</v>
      </c>
      <c r="S7" s="209">
        <v>24</v>
      </c>
    </row>
    <row r="8" spans="1:21" ht="30" customHeight="1" x14ac:dyDescent="0.15">
      <c r="A8" s="98" t="s">
        <v>204</v>
      </c>
      <c r="B8" s="175">
        <v>1011.3</v>
      </c>
      <c r="C8" s="176">
        <v>23.5</v>
      </c>
      <c r="D8" s="176">
        <v>29.9</v>
      </c>
      <c r="E8" s="213">
        <v>30</v>
      </c>
      <c r="F8" s="176">
        <v>16.399999999999999</v>
      </c>
      <c r="G8" s="213">
        <v>2</v>
      </c>
      <c r="H8" s="177">
        <v>88</v>
      </c>
      <c r="I8" s="177">
        <v>46</v>
      </c>
      <c r="J8" s="213">
        <v>3</v>
      </c>
      <c r="K8" s="178">
        <v>4.8</v>
      </c>
      <c r="L8" s="177">
        <v>12.5</v>
      </c>
      <c r="M8" s="214">
        <v>20</v>
      </c>
      <c r="N8" s="205" t="s">
        <v>104</v>
      </c>
      <c r="O8" s="176">
        <v>20.8</v>
      </c>
      <c r="P8" s="214">
        <v>20</v>
      </c>
      <c r="Q8" s="205" t="s">
        <v>86</v>
      </c>
      <c r="R8" s="176">
        <v>601.5</v>
      </c>
      <c r="S8" s="209">
        <v>31</v>
      </c>
    </row>
    <row r="9" spans="1:21" ht="30" customHeight="1" x14ac:dyDescent="0.15">
      <c r="A9" s="98" t="s">
        <v>205</v>
      </c>
      <c r="B9" s="175">
        <v>1009.6</v>
      </c>
      <c r="C9" s="176">
        <v>27</v>
      </c>
      <c r="D9" s="176">
        <v>32.6</v>
      </c>
      <c r="E9" s="213">
        <v>23</v>
      </c>
      <c r="F9" s="176">
        <v>21.5</v>
      </c>
      <c r="G9" s="213">
        <v>7</v>
      </c>
      <c r="H9" s="177">
        <v>90</v>
      </c>
      <c r="I9" s="177">
        <v>66</v>
      </c>
      <c r="J9" s="213" t="s">
        <v>214</v>
      </c>
      <c r="K9" s="178">
        <v>5.0999999999999996</v>
      </c>
      <c r="L9" s="177">
        <v>13.1</v>
      </c>
      <c r="M9" s="214">
        <v>13</v>
      </c>
      <c r="N9" s="205" t="s">
        <v>59</v>
      </c>
      <c r="O9" s="176">
        <v>18</v>
      </c>
      <c r="P9" s="214">
        <v>14</v>
      </c>
      <c r="Q9" s="205" t="s">
        <v>59</v>
      </c>
      <c r="R9" s="176">
        <v>495.5</v>
      </c>
      <c r="S9" s="209">
        <v>17</v>
      </c>
    </row>
    <row r="10" spans="1:21" ht="30" customHeight="1" x14ac:dyDescent="0.15">
      <c r="A10" s="98" t="s">
        <v>206</v>
      </c>
      <c r="B10" s="175">
        <v>1007.6</v>
      </c>
      <c r="C10" s="176">
        <v>29.4</v>
      </c>
      <c r="D10" s="176">
        <v>33.6</v>
      </c>
      <c r="E10" s="213">
        <v>23</v>
      </c>
      <c r="F10" s="176">
        <v>24.6</v>
      </c>
      <c r="G10" s="213" t="s">
        <v>215</v>
      </c>
      <c r="H10" s="177">
        <v>84</v>
      </c>
      <c r="I10" s="177">
        <v>50</v>
      </c>
      <c r="J10" s="213">
        <v>13</v>
      </c>
      <c r="K10" s="178">
        <v>4.5999999999999996</v>
      </c>
      <c r="L10" s="178">
        <v>14</v>
      </c>
      <c r="M10" s="214">
        <v>3</v>
      </c>
      <c r="N10" s="205" t="s">
        <v>86</v>
      </c>
      <c r="O10" s="176">
        <v>22.5</v>
      </c>
      <c r="P10" s="214">
        <v>3</v>
      </c>
      <c r="Q10" s="205" t="s">
        <v>103</v>
      </c>
      <c r="R10" s="176">
        <v>189.5</v>
      </c>
      <c r="S10" s="209">
        <v>26</v>
      </c>
    </row>
    <row r="11" spans="1:21" ht="30" customHeight="1" x14ac:dyDescent="0.15">
      <c r="A11" s="98" t="s">
        <v>207</v>
      </c>
      <c r="B11" s="175">
        <v>1009.7</v>
      </c>
      <c r="C11" s="176">
        <v>29.9</v>
      </c>
      <c r="D11" s="176">
        <v>33.799999999999997</v>
      </c>
      <c r="E11" s="213">
        <v>30</v>
      </c>
      <c r="F11" s="176">
        <v>23.9</v>
      </c>
      <c r="G11" s="213">
        <v>27</v>
      </c>
      <c r="H11" s="177">
        <v>80</v>
      </c>
      <c r="I11" s="177">
        <v>55</v>
      </c>
      <c r="J11" s="213">
        <v>10</v>
      </c>
      <c r="K11" s="178">
        <v>3.7</v>
      </c>
      <c r="L11" s="177">
        <v>13.2</v>
      </c>
      <c r="M11" s="214">
        <v>31</v>
      </c>
      <c r="N11" s="205" t="s">
        <v>216</v>
      </c>
      <c r="O11" s="176">
        <v>20.2</v>
      </c>
      <c r="P11" s="214">
        <v>31</v>
      </c>
      <c r="Q11" s="205" t="s">
        <v>57</v>
      </c>
      <c r="R11" s="176">
        <v>138.5</v>
      </c>
      <c r="S11" s="209">
        <v>27</v>
      </c>
    </row>
    <row r="12" spans="1:21" ht="30" customHeight="1" x14ac:dyDescent="0.15">
      <c r="A12" s="98" t="s">
        <v>208</v>
      </c>
      <c r="B12" s="175">
        <v>1006.7</v>
      </c>
      <c r="C12" s="176">
        <v>28.3</v>
      </c>
      <c r="D12" s="176">
        <v>32.6</v>
      </c>
      <c r="E12" s="213">
        <v>14</v>
      </c>
      <c r="F12" s="176">
        <v>24.2</v>
      </c>
      <c r="G12" s="213">
        <v>3</v>
      </c>
      <c r="H12" s="177">
        <v>83</v>
      </c>
      <c r="I12" s="177">
        <v>55</v>
      </c>
      <c r="J12" s="213">
        <v>21</v>
      </c>
      <c r="K12" s="178">
        <v>5.7</v>
      </c>
      <c r="L12" s="177">
        <v>19.899999999999999</v>
      </c>
      <c r="M12" s="214">
        <v>4</v>
      </c>
      <c r="N12" s="205" t="s">
        <v>105</v>
      </c>
      <c r="O12" s="176">
        <v>30.7</v>
      </c>
      <c r="P12" s="214">
        <v>4</v>
      </c>
      <c r="Q12" s="205" t="s">
        <v>217</v>
      </c>
      <c r="R12" s="176">
        <v>378.5</v>
      </c>
      <c r="S12" s="209">
        <v>3</v>
      </c>
    </row>
    <row r="13" spans="1:21" ht="30" customHeight="1" x14ac:dyDescent="0.15">
      <c r="A13" s="98" t="s">
        <v>209</v>
      </c>
      <c r="B13" s="175">
        <v>1014.8</v>
      </c>
      <c r="C13" s="176">
        <v>26</v>
      </c>
      <c r="D13" s="176">
        <v>31.4</v>
      </c>
      <c r="E13" s="213">
        <v>1</v>
      </c>
      <c r="F13" s="176">
        <v>19.600000000000001</v>
      </c>
      <c r="G13" s="213">
        <v>18</v>
      </c>
      <c r="H13" s="177">
        <v>76</v>
      </c>
      <c r="I13" s="177">
        <v>45</v>
      </c>
      <c r="J13" s="213" t="s">
        <v>102</v>
      </c>
      <c r="K13" s="178">
        <v>5.7</v>
      </c>
      <c r="L13" s="177">
        <v>13.7</v>
      </c>
      <c r="M13" s="214">
        <v>31</v>
      </c>
      <c r="N13" s="205" t="s">
        <v>218</v>
      </c>
      <c r="O13" s="176">
        <v>20.6</v>
      </c>
      <c r="P13" s="214">
        <v>31</v>
      </c>
      <c r="Q13" s="205" t="s">
        <v>218</v>
      </c>
      <c r="R13" s="176">
        <v>202</v>
      </c>
      <c r="S13" s="209">
        <v>31</v>
      </c>
    </row>
    <row r="14" spans="1:21" ht="30" customHeight="1" x14ac:dyDescent="0.15">
      <c r="A14" s="98" t="s">
        <v>210</v>
      </c>
      <c r="B14" s="175">
        <v>1016.5</v>
      </c>
      <c r="C14" s="176">
        <v>23.6</v>
      </c>
      <c r="D14" s="176">
        <v>28.3</v>
      </c>
      <c r="E14" s="213">
        <v>3</v>
      </c>
      <c r="F14" s="176">
        <v>19.3</v>
      </c>
      <c r="G14" s="213">
        <v>30</v>
      </c>
      <c r="H14" s="177">
        <v>82</v>
      </c>
      <c r="I14" s="177">
        <v>55</v>
      </c>
      <c r="J14" s="213">
        <v>6</v>
      </c>
      <c r="K14" s="178">
        <v>4.5999999999999996</v>
      </c>
      <c r="L14" s="177">
        <v>11.4</v>
      </c>
      <c r="M14" s="214">
        <v>11</v>
      </c>
      <c r="N14" s="205" t="s">
        <v>60</v>
      </c>
      <c r="O14" s="176">
        <v>17</v>
      </c>
      <c r="P14" s="214">
        <v>30</v>
      </c>
      <c r="Q14" s="205" t="s">
        <v>216</v>
      </c>
      <c r="R14" s="176">
        <v>269</v>
      </c>
      <c r="S14" s="209">
        <v>9</v>
      </c>
    </row>
    <row r="15" spans="1:21" ht="30" customHeight="1" x14ac:dyDescent="0.15">
      <c r="A15" s="70" t="s">
        <v>211</v>
      </c>
      <c r="B15" s="179">
        <v>1018.8</v>
      </c>
      <c r="C15" s="180">
        <v>18.600000000000001</v>
      </c>
      <c r="D15" s="180">
        <v>27</v>
      </c>
      <c r="E15" s="215">
        <v>5</v>
      </c>
      <c r="F15" s="180">
        <v>13.1</v>
      </c>
      <c r="G15" s="215">
        <v>12</v>
      </c>
      <c r="H15" s="181">
        <v>72</v>
      </c>
      <c r="I15" s="181">
        <v>42</v>
      </c>
      <c r="J15" s="215">
        <v>19</v>
      </c>
      <c r="K15" s="182">
        <v>6.1</v>
      </c>
      <c r="L15" s="181">
        <v>14.9</v>
      </c>
      <c r="M15" s="216">
        <v>3</v>
      </c>
      <c r="N15" s="206" t="s">
        <v>60</v>
      </c>
      <c r="O15" s="180">
        <v>22.2</v>
      </c>
      <c r="P15" s="216">
        <v>3</v>
      </c>
      <c r="Q15" s="206" t="s">
        <v>58</v>
      </c>
      <c r="R15" s="180">
        <v>210.5</v>
      </c>
      <c r="S15" s="210">
        <v>16</v>
      </c>
    </row>
    <row r="16" spans="1:21" x14ac:dyDescent="0.15">
      <c r="A16" s="46" t="s">
        <v>51</v>
      </c>
      <c r="B16" s="29"/>
      <c r="C16" s="29"/>
      <c r="D16" s="29"/>
      <c r="E16" s="99"/>
      <c r="F16" s="30"/>
      <c r="G16" s="99"/>
      <c r="H16" s="30"/>
      <c r="I16" s="30"/>
      <c r="J16" s="100"/>
      <c r="M16" s="100"/>
      <c r="N16" s="101"/>
      <c r="P16" s="100"/>
      <c r="Q16" s="382" t="s">
        <v>88</v>
      </c>
      <c r="R16" s="382"/>
      <c r="S16" s="382"/>
    </row>
    <row r="17" spans="1:19" x14ac:dyDescent="0.15">
      <c r="A17" s="46" t="s">
        <v>65</v>
      </c>
      <c r="B17" s="78"/>
      <c r="C17" s="101"/>
      <c r="D17" s="101"/>
      <c r="E17" s="100"/>
      <c r="F17" s="101"/>
      <c r="G17" s="100"/>
      <c r="J17" s="100"/>
      <c r="M17" s="100"/>
      <c r="N17" s="101"/>
      <c r="P17" s="100"/>
      <c r="S17" s="100"/>
    </row>
    <row r="18" spans="1:19" x14ac:dyDescent="0.15">
      <c r="A18" s="65" t="s">
        <v>87</v>
      </c>
      <c r="B18" s="78"/>
      <c r="C18" s="101"/>
      <c r="D18" s="101"/>
      <c r="E18" s="100"/>
      <c r="F18" s="101"/>
      <c r="G18" s="100"/>
      <c r="J18" s="100"/>
      <c r="M18" s="100"/>
      <c r="N18" s="101"/>
      <c r="P18" s="100"/>
      <c r="S18" s="100"/>
    </row>
  </sheetData>
  <mergeCells count="1">
    <mergeCell ref="Q16:S16"/>
  </mergeCells>
  <phoneticPr fontId="16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20"/>
  <sheetViews>
    <sheetView showGridLines="0" view="pageBreakPreview" zoomScale="115" zoomScaleNormal="100" zoomScaleSheetLayoutView="115" workbookViewId="0">
      <selection sqref="A1:F1"/>
    </sheetView>
  </sheetViews>
  <sheetFormatPr defaultRowHeight="13.5" x14ac:dyDescent="0.15"/>
  <cols>
    <col min="1" max="6" width="12.375" style="6" customWidth="1"/>
    <col min="7" max="16384" width="9" style="6"/>
  </cols>
  <sheetData>
    <row r="1" spans="1:6" ht="21" x14ac:dyDescent="0.15">
      <c r="A1" s="305" t="s">
        <v>42</v>
      </c>
      <c r="B1" s="305"/>
      <c r="C1" s="305"/>
      <c r="D1" s="305"/>
      <c r="E1" s="305"/>
      <c r="F1" s="305"/>
    </row>
    <row r="2" spans="1:6" x14ac:dyDescent="0.15">
      <c r="A2" s="18"/>
      <c r="B2" s="33"/>
      <c r="C2" s="33"/>
      <c r="D2" s="33"/>
      <c r="E2" s="33"/>
      <c r="F2" s="33" t="s">
        <v>52</v>
      </c>
    </row>
    <row r="3" spans="1:6" ht="18" customHeight="1" x14ac:dyDescent="0.15">
      <c r="A3" s="386"/>
      <c r="B3" s="131" t="s">
        <v>53</v>
      </c>
      <c r="C3" s="388" t="s">
        <v>106</v>
      </c>
      <c r="D3" s="383" t="s">
        <v>89</v>
      </c>
      <c r="E3" s="383" t="s">
        <v>107</v>
      </c>
      <c r="F3" s="383" t="s">
        <v>194</v>
      </c>
    </row>
    <row r="4" spans="1:6" ht="18" customHeight="1" x14ac:dyDescent="0.15">
      <c r="A4" s="387"/>
      <c r="B4" s="132"/>
      <c r="C4" s="389"/>
      <c r="D4" s="385"/>
      <c r="E4" s="384"/>
      <c r="F4" s="384"/>
    </row>
    <row r="5" spans="1:6" ht="18" customHeight="1" x14ac:dyDescent="0.15">
      <c r="A5" s="74" t="s">
        <v>43</v>
      </c>
      <c r="B5" s="93">
        <f>SUM(B6:B17)</f>
        <v>2469.5</v>
      </c>
      <c r="C5" s="93">
        <f>SUM(C6:C17)</f>
        <v>2637.5</v>
      </c>
      <c r="D5" s="93">
        <v>2481</v>
      </c>
      <c r="E5" s="93">
        <v>2485.5</v>
      </c>
      <c r="F5" s="93">
        <f>SUM(F6:F17)</f>
        <v>2996.5</v>
      </c>
    </row>
    <row r="6" spans="1:6" ht="18" customHeight="1" x14ac:dyDescent="0.15">
      <c r="A6" s="79" t="s">
        <v>27</v>
      </c>
      <c r="B6" s="94">
        <v>150.5</v>
      </c>
      <c r="C6" s="95">
        <v>55</v>
      </c>
      <c r="D6" s="95">
        <v>24</v>
      </c>
      <c r="E6" s="95">
        <v>118.5</v>
      </c>
      <c r="F6" s="166">
        <v>106</v>
      </c>
    </row>
    <row r="7" spans="1:6" ht="18" customHeight="1" x14ac:dyDescent="0.15">
      <c r="A7" s="79" t="s">
        <v>28</v>
      </c>
      <c r="B7" s="94">
        <v>84</v>
      </c>
      <c r="C7" s="95">
        <v>156.5</v>
      </c>
      <c r="D7" s="95">
        <v>9.5</v>
      </c>
      <c r="E7" s="95">
        <v>194.5</v>
      </c>
      <c r="F7" s="166">
        <v>186.5</v>
      </c>
    </row>
    <row r="8" spans="1:6" ht="18" customHeight="1" x14ac:dyDescent="0.15">
      <c r="A8" s="79" t="s">
        <v>29</v>
      </c>
      <c r="B8" s="94">
        <v>100.5</v>
      </c>
      <c r="C8" s="95">
        <v>183.5</v>
      </c>
      <c r="D8" s="95">
        <v>202.5</v>
      </c>
      <c r="E8" s="95">
        <v>69.5</v>
      </c>
      <c r="F8" s="166">
        <v>177.5</v>
      </c>
    </row>
    <row r="9" spans="1:6" ht="18" customHeight="1" x14ac:dyDescent="0.15">
      <c r="A9" s="79" t="s">
        <v>30</v>
      </c>
      <c r="B9" s="94">
        <v>126</v>
      </c>
      <c r="C9" s="95">
        <v>128</v>
      </c>
      <c r="D9" s="95">
        <v>68</v>
      </c>
      <c r="E9" s="95">
        <v>92</v>
      </c>
      <c r="F9" s="166">
        <v>41.5</v>
      </c>
    </row>
    <row r="10" spans="1:6" ht="18" customHeight="1" x14ac:dyDescent="0.15">
      <c r="A10" s="79" t="s">
        <v>31</v>
      </c>
      <c r="B10" s="94">
        <v>33</v>
      </c>
      <c r="C10" s="95">
        <v>208.5</v>
      </c>
      <c r="D10" s="95">
        <v>545</v>
      </c>
      <c r="E10" s="95">
        <v>163.5</v>
      </c>
      <c r="F10" s="166">
        <v>601.5</v>
      </c>
    </row>
    <row r="11" spans="1:6" ht="18" customHeight="1" x14ac:dyDescent="0.15">
      <c r="A11" s="79" t="s">
        <v>41</v>
      </c>
      <c r="B11" s="94">
        <v>218.5</v>
      </c>
      <c r="C11" s="95">
        <v>595.5</v>
      </c>
      <c r="D11" s="95">
        <v>334.5</v>
      </c>
      <c r="E11" s="95">
        <v>893.5</v>
      </c>
      <c r="F11" s="166">
        <v>495.5</v>
      </c>
    </row>
    <row r="12" spans="1:6" ht="18" customHeight="1" x14ac:dyDescent="0.15">
      <c r="A12" s="79" t="s">
        <v>32</v>
      </c>
      <c r="B12" s="94">
        <v>429</v>
      </c>
      <c r="C12" s="95">
        <v>284</v>
      </c>
      <c r="D12" s="95">
        <v>281</v>
      </c>
      <c r="E12" s="95">
        <v>337.5</v>
      </c>
      <c r="F12" s="166">
        <v>189.5</v>
      </c>
    </row>
    <row r="13" spans="1:6" ht="18" customHeight="1" x14ac:dyDescent="0.15">
      <c r="A13" s="79" t="s">
        <v>33</v>
      </c>
      <c r="B13" s="94">
        <v>310</v>
      </c>
      <c r="C13" s="95">
        <v>208</v>
      </c>
      <c r="D13" s="95">
        <v>370</v>
      </c>
      <c r="E13" s="95">
        <v>109.5</v>
      </c>
      <c r="F13" s="166">
        <v>138.5</v>
      </c>
    </row>
    <row r="14" spans="1:6" ht="18" customHeight="1" x14ac:dyDescent="0.15">
      <c r="A14" s="79" t="s">
        <v>34</v>
      </c>
      <c r="B14" s="94">
        <v>334.5</v>
      </c>
      <c r="C14" s="95">
        <v>477.5</v>
      </c>
      <c r="D14" s="95">
        <v>176.5</v>
      </c>
      <c r="E14" s="95">
        <v>241</v>
      </c>
      <c r="F14" s="166">
        <v>378.5</v>
      </c>
    </row>
    <row r="15" spans="1:6" ht="18" customHeight="1" x14ac:dyDescent="0.15">
      <c r="A15" s="79" t="s">
        <v>35</v>
      </c>
      <c r="B15" s="94">
        <v>375</v>
      </c>
      <c r="C15" s="95">
        <v>104.5</v>
      </c>
      <c r="D15" s="95">
        <v>203</v>
      </c>
      <c r="E15" s="95">
        <v>107.5</v>
      </c>
      <c r="F15" s="166">
        <v>202</v>
      </c>
    </row>
    <row r="16" spans="1:6" ht="18" customHeight="1" x14ac:dyDescent="0.15">
      <c r="A16" s="79" t="s">
        <v>36</v>
      </c>
      <c r="B16" s="94">
        <v>160.5</v>
      </c>
      <c r="C16" s="95">
        <v>136</v>
      </c>
      <c r="D16" s="95">
        <v>34</v>
      </c>
      <c r="E16" s="95">
        <v>92.5</v>
      </c>
      <c r="F16" s="166">
        <v>269</v>
      </c>
    </row>
    <row r="17" spans="1:6" ht="18" customHeight="1" x14ac:dyDescent="0.15">
      <c r="A17" s="80" t="s">
        <v>37</v>
      </c>
      <c r="B17" s="96">
        <v>148</v>
      </c>
      <c r="C17" s="97">
        <v>100.5</v>
      </c>
      <c r="D17" s="97">
        <v>233</v>
      </c>
      <c r="E17" s="97">
        <v>66</v>
      </c>
      <c r="F17" s="167">
        <v>210.5</v>
      </c>
    </row>
    <row r="18" spans="1:6" s="12" customFormat="1" ht="13.5" customHeight="1" x14ac:dyDescent="0.15">
      <c r="A18" s="19" t="s">
        <v>48</v>
      </c>
      <c r="B18" s="34"/>
      <c r="C18" s="34"/>
      <c r="D18" s="34"/>
      <c r="E18" s="34"/>
      <c r="F18" s="34" t="s">
        <v>38</v>
      </c>
    </row>
    <row r="19" spans="1:6" s="12" customFormat="1" ht="13.5" customHeight="1" x14ac:dyDescent="0.15">
      <c r="A19" s="31" t="s">
        <v>46</v>
      </c>
      <c r="B19" s="21"/>
      <c r="C19" s="21"/>
      <c r="D19" s="21"/>
      <c r="E19" s="21"/>
    </row>
    <row r="20" spans="1:6" x14ac:dyDescent="0.15">
      <c r="A20" s="36" t="s">
        <v>56</v>
      </c>
    </row>
  </sheetData>
  <mergeCells count="6">
    <mergeCell ref="A1:F1"/>
    <mergeCell ref="F3:F4"/>
    <mergeCell ref="D3:D4"/>
    <mergeCell ref="A3:A4"/>
    <mergeCell ref="E3:E4"/>
    <mergeCell ref="C3:C4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4:M181"/>
  <sheetViews>
    <sheetView showGridLines="0" view="pageBreakPreview" zoomScale="85" zoomScaleNormal="100" zoomScaleSheetLayoutView="85" workbookViewId="0">
      <selection activeCell="A4" sqref="A4:J4"/>
    </sheetView>
  </sheetViews>
  <sheetFormatPr defaultRowHeight="13.5" x14ac:dyDescent="0.15"/>
  <cols>
    <col min="1" max="1" width="9" style="4"/>
    <col min="2" max="2" width="17.25" style="4" bestFit="1" customWidth="1"/>
    <col min="3" max="3" width="10.5" style="4" bestFit="1" customWidth="1"/>
    <col min="4" max="4" width="10.25" style="4" bestFit="1" customWidth="1"/>
    <col min="5" max="5" width="12.75" style="4" customWidth="1"/>
    <col min="6" max="6" width="9.5" style="4" customWidth="1"/>
    <col min="7" max="10" width="9" style="4"/>
    <col min="11" max="11" width="11.25" style="4" bestFit="1" customWidth="1"/>
    <col min="12" max="12" width="12" style="4" customWidth="1"/>
    <col min="13" max="16384" width="9" style="4"/>
  </cols>
  <sheetData>
    <row r="4" spans="1:10" ht="17.25" x14ac:dyDescent="0.15">
      <c r="A4" s="258" t="s">
        <v>144</v>
      </c>
      <c r="B4" s="258"/>
      <c r="C4" s="258"/>
      <c r="D4" s="258"/>
      <c r="E4" s="258"/>
      <c r="F4" s="258"/>
      <c r="G4" s="258"/>
      <c r="H4" s="258"/>
      <c r="I4" s="258"/>
      <c r="J4" s="258"/>
    </row>
    <row r="5" spans="1:10" x14ac:dyDescent="0.15">
      <c r="A5" s="257" t="s">
        <v>191</v>
      </c>
      <c r="B5" s="257"/>
      <c r="C5" s="257"/>
      <c r="D5" s="257"/>
      <c r="E5" s="257"/>
      <c r="F5" s="257"/>
      <c r="G5" s="257"/>
      <c r="H5" s="257"/>
      <c r="I5" s="257"/>
      <c r="J5" s="257"/>
    </row>
    <row r="20" spans="11:11" x14ac:dyDescent="0.15">
      <c r="K20" s="1"/>
    </row>
    <row r="33" spans="1:11" ht="33" customHeight="1" x14ac:dyDescent="0.15"/>
    <row r="34" spans="1:11" ht="17.25" x14ac:dyDescent="0.15">
      <c r="A34" s="258" t="s">
        <v>145</v>
      </c>
      <c r="B34" s="258"/>
      <c r="C34" s="258"/>
      <c r="D34" s="258"/>
      <c r="E34" s="258"/>
      <c r="F34" s="258"/>
      <c r="G34" s="258"/>
      <c r="H34" s="258"/>
      <c r="I34" s="258"/>
      <c r="J34" s="258"/>
    </row>
    <row r="35" spans="1:11" x14ac:dyDescent="0.15">
      <c r="A35" s="257" t="s">
        <v>192</v>
      </c>
      <c r="B35" s="257"/>
      <c r="C35" s="257"/>
      <c r="D35" s="257"/>
      <c r="E35" s="257"/>
      <c r="F35" s="257"/>
      <c r="G35" s="257"/>
      <c r="H35" s="257"/>
      <c r="I35" s="257"/>
      <c r="J35" s="257"/>
    </row>
    <row r="43" spans="1:11" x14ac:dyDescent="0.15">
      <c r="K43" s="2"/>
    </row>
    <row r="44" spans="1:11" x14ac:dyDescent="0.15">
      <c r="K44" s="3"/>
    </row>
    <row r="65" spans="1:10" ht="28.5" customHeight="1" x14ac:dyDescent="0.15"/>
    <row r="67" spans="1:10" ht="0.75" customHeight="1" x14ac:dyDescent="0.15"/>
    <row r="71" spans="1:10" ht="17.25" x14ac:dyDescent="0.15">
      <c r="A71" s="258" t="s">
        <v>0</v>
      </c>
      <c r="B71" s="258"/>
      <c r="C71" s="258"/>
      <c r="D71" s="258"/>
      <c r="E71" s="258"/>
      <c r="F71" s="258"/>
      <c r="G71" s="258"/>
      <c r="H71" s="258"/>
      <c r="I71" s="258"/>
      <c r="J71" s="258"/>
    </row>
    <row r="72" spans="1:10" x14ac:dyDescent="0.15">
      <c r="A72" s="257" t="s">
        <v>47</v>
      </c>
      <c r="B72" s="257"/>
      <c r="C72" s="257"/>
      <c r="D72" s="257"/>
      <c r="E72" s="257"/>
      <c r="F72" s="257"/>
      <c r="G72" s="257"/>
      <c r="H72" s="257"/>
      <c r="I72" s="257"/>
      <c r="J72" s="257"/>
    </row>
    <row r="101" spans="1:10" ht="17.25" x14ac:dyDescent="0.15">
      <c r="A101" s="258" t="s">
        <v>1</v>
      </c>
      <c r="B101" s="258"/>
      <c r="C101" s="258"/>
      <c r="D101" s="258"/>
      <c r="E101" s="258"/>
      <c r="F101" s="258"/>
      <c r="G101" s="258"/>
      <c r="H101" s="258"/>
      <c r="I101" s="258"/>
      <c r="J101" s="258"/>
    </row>
    <row r="102" spans="1:10" x14ac:dyDescent="0.15">
      <c r="A102" s="257" t="s">
        <v>193</v>
      </c>
      <c r="B102" s="257"/>
      <c r="C102" s="257"/>
      <c r="D102" s="257"/>
      <c r="E102" s="257"/>
      <c r="F102" s="257"/>
      <c r="G102" s="257"/>
      <c r="H102" s="257"/>
      <c r="I102" s="257"/>
      <c r="J102" s="257"/>
    </row>
    <row r="134" spans="1:13" x14ac:dyDescent="0.15">
      <c r="A134" s="160"/>
      <c r="B134" s="160"/>
      <c r="C134" s="160"/>
      <c r="D134" s="160"/>
      <c r="E134" s="160"/>
      <c r="F134" s="160"/>
      <c r="G134" s="160"/>
      <c r="H134" s="160"/>
      <c r="I134" s="160"/>
    </row>
    <row r="135" spans="1:13" s="50" customFormat="1" x14ac:dyDescent="0.15">
      <c r="A135" s="151"/>
      <c r="B135" s="151"/>
      <c r="C135" s="151"/>
      <c r="D135" s="151"/>
      <c r="E135" s="151"/>
      <c r="F135" s="151"/>
      <c r="G135" s="151"/>
      <c r="H135" s="151"/>
      <c r="I135" s="151"/>
      <c r="J135" s="75"/>
      <c r="K135" s="75"/>
      <c r="L135" s="75"/>
    </row>
    <row r="136" spans="1:13" s="50" customFormat="1" x14ac:dyDescent="0.15">
      <c r="A136" s="151" t="s">
        <v>2</v>
      </c>
      <c r="B136" s="151"/>
      <c r="C136" s="151"/>
      <c r="D136" s="151"/>
      <c r="E136" s="151"/>
      <c r="F136" s="151"/>
      <c r="G136" s="151"/>
      <c r="H136" s="151"/>
      <c r="I136" s="151"/>
      <c r="J136" s="75"/>
      <c r="K136" s="75"/>
      <c r="L136" s="75"/>
    </row>
    <row r="137" spans="1:13" s="50" customFormat="1" x14ac:dyDescent="0.15">
      <c r="A137" s="390"/>
      <c r="B137" s="391" t="s">
        <v>221</v>
      </c>
      <c r="C137" s="151"/>
      <c r="D137" s="151"/>
      <c r="E137" s="151"/>
      <c r="F137" s="151"/>
      <c r="G137" s="151"/>
      <c r="H137" s="151"/>
      <c r="I137" s="151"/>
      <c r="J137" s="75"/>
      <c r="K137" s="75"/>
      <c r="L137" s="75"/>
    </row>
    <row r="138" spans="1:13" s="50" customFormat="1" x14ac:dyDescent="0.15">
      <c r="A138" s="392" t="s">
        <v>3</v>
      </c>
      <c r="B138" s="393">
        <v>19.800285000000002</v>
      </c>
      <c r="C138" s="151"/>
      <c r="D138" s="151" t="s">
        <v>55</v>
      </c>
      <c r="E138" s="393">
        <f>SUM(B139:B143)</f>
        <v>19.800285000000002</v>
      </c>
      <c r="F138" s="151"/>
      <c r="G138" s="151"/>
      <c r="H138" s="151"/>
      <c r="I138" s="75"/>
      <c r="J138" s="75"/>
      <c r="K138" s="75"/>
      <c r="L138" s="75"/>
    </row>
    <row r="139" spans="1:13" s="50" customFormat="1" x14ac:dyDescent="0.15">
      <c r="A139" s="392" t="s">
        <v>4</v>
      </c>
      <c r="B139" s="393">
        <v>7.56</v>
      </c>
      <c r="C139" s="151"/>
      <c r="D139" s="151"/>
      <c r="E139" s="151"/>
      <c r="F139" s="151"/>
      <c r="G139" s="151"/>
      <c r="H139" s="151"/>
      <c r="I139" s="75"/>
      <c r="J139" s="75"/>
      <c r="K139" s="204"/>
      <c r="L139" s="75"/>
      <c r="M139" s="75"/>
    </row>
    <row r="140" spans="1:13" s="50" customFormat="1" x14ac:dyDescent="0.15">
      <c r="A140" s="392" t="s">
        <v>5</v>
      </c>
      <c r="B140" s="393">
        <v>0.41431299999999999</v>
      </c>
      <c r="C140" s="151"/>
      <c r="D140" s="151"/>
      <c r="E140" s="151"/>
      <c r="F140" s="151"/>
      <c r="G140" s="151"/>
      <c r="H140" s="151"/>
      <c r="I140" s="75"/>
      <c r="J140" s="75"/>
      <c r="K140" s="75"/>
      <c r="L140" s="75"/>
      <c r="M140" s="75"/>
    </row>
    <row r="141" spans="1:13" s="50" customFormat="1" x14ac:dyDescent="0.15">
      <c r="A141" s="392" t="s">
        <v>54</v>
      </c>
      <c r="B141" s="393">
        <v>0.36689500000000003</v>
      </c>
      <c r="C141" s="151"/>
      <c r="D141" s="151"/>
      <c r="E141" s="151"/>
      <c r="F141" s="151"/>
      <c r="G141" s="151"/>
      <c r="H141" s="151"/>
      <c r="I141" s="75"/>
      <c r="J141" s="75"/>
      <c r="K141" s="75"/>
      <c r="L141" s="75"/>
      <c r="M141" s="75"/>
    </row>
    <row r="142" spans="1:13" s="50" customFormat="1" x14ac:dyDescent="0.15">
      <c r="A142" s="392" t="s">
        <v>6</v>
      </c>
      <c r="B142" s="393">
        <v>0.229077</v>
      </c>
      <c r="C142" s="151"/>
      <c r="D142" s="151"/>
      <c r="E142" s="151"/>
      <c r="F142" s="151"/>
      <c r="G142" s="151"/>
      <c r="J142" s="75"/>
      <c r="K142" s="75"/>
      <c r="L142" s="75"/>
      <c r="M142" s="75"/>
    </row>
    <row r="143" spans="1:13" s="50" customFormat="1" x14ac:dyDescent="0.15">
      <c r="A143" s="392" t="s">
        <v>7</v>
      </c>
      <c r="B143" s="393">
        <v>11.23</v>
      </c>
      <c r="C143" s="151"/>
      <c r="D143" s="151"/>
      <c r="E143" s="151"/>
      <c r="F143" s="151"/>
      <c r="G143" s="151"/>
      <c r="H143" s="151"/>
      <c r="I143" s="75"/>
      <c r="J143" s="75"/>
      <c r="K143" s="75"/>
      <c r="L143" s="75"/>
      <c r="M143" s="75"/>
    </row>
    <row r="144" spans="1:13" s="50" customFormat="1" x14ac:dyDescent="0.15">
      <c r="A144" s="151"/>
      <c r="B144" s="151"/>
      <c r="C144" s="394"/>
      <c r="D144" s="151"/>
      <c r="E144" s="151"/>
      <c r="F144" s="151"/>
      <c r="G144" s="151"/>
      <c r="H144" s="151"/>
      <c r="I144" s="151"/>
      <c r="J144" s="75"/>
      <c r="K144" s="75"/>
      <c r="L144" s="75"/>
      <c r="M144" s="75"/>
    </row>
    <row r="145" spans="1:13" s="50" customFormat="1" x14ac:dyDescent="0.15">
      <c r="A145" s="151"/>
      <c r="B145" s="151"/>
      <c r="C145" s="151"/>
      <c r="D145" s="395"/>
      <c r="E145" s="152"/>
      <c r="F145" s="152"/>
      <c r="G145" s="152"/>
      <c r="H145" s="152"/>
      <c r="I145" s="151"/>
      <c r="J145" s="75"/>
      <c r="K145" s="75"/>
      <c r="L145" s="75"/>
    </row>
    <row r="146" spans="1:13" s="50" customFormat="1" x14ac:dyDescent="0.15">
      <c r="A146" s="151" t="s">
        <v>8</v>
      </c>
      <c r="B146" s="151"/>
      <c r="C146" s="151"/>
      <c r="D146" s="395"/>
      <c r="E146" s="152"/>
      <c r="F146" s="152"/>
      <c r="G146" s="152"/>
      <c r="H146" s="152"/>
      <c r="I146" s="151"/>
      <c r="J146" s="75"/>
      <c r="K146" s="75"/>
      <c r="L146" s="75"/>
    </row>
    <row r="147" spans="1:13" s="50" customFormat="1" x14ac:dyDescent="0.15">
      <c r="A147" s="390"/>
      <c r="B147" s="391" t="s">
        <v>221</v>
      </c>
      <c r="C147" s="390"/>
      <c r="D147" s="151" t="s">
        <v>55</v>
      </c>
      <c r="E147" s="396">
        <f>SUM(B149:B153)</f>
        <v>13.649065</v>
      </c>
      <c r="F147" s="151"/>
      <c r="G147" s="151"/>
      <c r="H147" s="153"/>
      <c r="I147" s="151"/>
      <c r="J147" s="75"/>
    </row>
    <row r="148" spans="1:13" s="50" customFormat="1" x14ac:dyDescent="0.15">
      <c r="A148" s="392" t="s">
        <v>3</v>
      </c>
      <c r="B148" s="397">
        <v>13.649065</v>
      </c>
      <c r="C148" s="395"/>
      <c r="D148" s="151"/>
      <c r="E148" s="151"/>
      <c r="F148" s="153"/>
      <c r="G148" s="151"/>
      <c r="H148" s="151"/>
      <c r="I148" s="153"/>
      <c r="J148" s="75"/>
    </row>
    <row r="149" spans="1:13" s="50" customFormat="1" x14ac:dyDescent="0.15">
      <c r="A149" s="392" t="s">
        <v>4</v>
      </c>
      <c r="B149" s="397">
        <v>6.6633959999999997</v>
      </c>
      <c r="C149" s="395"/>
      <c r="D149" s="398"/>
      <c r="E149" s="151"/>
      <c r="F149" s="153"/>
      <c r="G149" s="151"/>
      <c r="H149" s="151"/>
      <c r="I149" s="153"/>
      <c r="J149" s="75"/>
    </row>
    <row r="150" spans="1:13" s="50" customFormat="1" x14ac:dyDescent="0.15">
      <c r="A150" s="392" t="s">
        <v>5</v>
      </c>
      <c r="B150" s="397">
        <v>0.40212199999999998</v>
      </c>
      <c r="C150" s="399"/>
      <c r="D150" s="398"/>
      <c r="E150" s="151"/>
      <c r="F150" s="153"/>
      <c r="G150" s="151"/>
      <c r="H150" s="151"/>
      <c r="I150" s="153"/>
      <c r="J150" s="75"/>
    </row>
    <row r="151" spans="1:13" s="50" customFormat="1" x14ac:dyDescent="0.15">
      <c r="A151" s="392" t="s">
        <v>54</v>
      </c>
      <c r="B151" s="397">
        <v>0.32080399999999998</v>
      </c>
      <c r="C151" s="399"/>
      <c r="D151" s="398"/>
      <c r="E151" s="151"/>
      <c r="F151" s="153"/>
      <c r="G151" s="151"/>
      <c r="H151" s="151"/>
      <c r="I151" s="153"/>
      <c r="J151" s="75"/>
    </row>
    <row r="152" spans="1:13" s="50" customFormat="1" x14ac:dyDescent="0.15">
      <c r="A152" s="392" t="s">
        <v>6</v>
      </c>
      <c r="B152" s="397">
        <v>0.222743</v>
      </c>
      <c r="C152" s="154"/>
      <c r="D152" s="400"/>
      <c r="E152" s="154"/>
      <c r="F152" s="154"/>
      <c r="G152" s="151"/>
      <c r="H152" s="151"/>
      <c r="I152" s="151"/>
      <c r="J152" s="75"/>
    </row>
    <row r="153" spans="1:13" s="50" customFormat="1" x14ac:dyDescent="0.15">
      <c r="A153" s="392" t="s">
        <v>7</v>
      </c>
      <c r="B153" s="397">
        <v>6.04</v>
      </c>
      <c r="C153" s="154"/>
      <c r="D153" s="400"/>
      <c r="E153" s="154"/>
      <c r="F153" s="154"/>
      <c r="G153" s="151"/>
      <c r="H153" s="151"/>
      <c r="I153" s="151"/>
      <c r="J153" s="75"/>
      <c r="K153" s="75"/>
      <c r="L153" s="75"/>
      <c r="M153" s="75"/>
    </row>
    <row r="154" spans="1:13" s="50" customFormat="1" x14ac:dyDescent="0.15">
      <c r="A154" s="392"/>
      <c r="B154" s="151"/>
      <c r="C154" s="394"/>
      <c r="D154" s="400"/>
      <c r="E154" s="154"/>
      <c r="F154" s="154"/>
      <c r="G154" s="154"/>
      <c r="H154" s="154"/>
      <c r="I154" s="151"/>
      <c r="J154" s="75"/>
      <c r="K154" s="75"/>
      <c r="L154" s="75"/>
    </row>
    <row r="155" spans="1:13" s="50" customFormat="1" x14ac:dyDescent="0.15">
      <c r="A155" s="151" t="s">
        <v>9</v>
      </c>
      <c r="B155" s="151"/>
      <c r="C155" s="151"/>
      <c r="D155" s="151"/>
      <c r="E155" s="152"/>
      <c r="F155" s="151"/>
      <c r="G155" s="151"/>
      <c r="H155" s="152"/>
      <c r="I155" s="161"/>
      <c r="J155" s="77"/>
      <c r="K155" s="77"/>
      <c r="L155" s="75"/>
    </row>
    <row r="156" spans="1:13" s="50" customFormat="1" x14ac:dyDescent="0.15">
      <c r="A156" s="151"/>
      <c r="B156" s="151" t="s">
        <v>146</v>
      </c>
      <c r="C156" s="151" t="s">
        <v>7</v>
      </c>
      <c r="D156" s="151" t="s">
        <v>10</v>
      </c>
      <c r="E156" s="153"/>
      <c r="F156" s="151"/>
      <c r="G156" s="151"/>
      <c r="H156" s="153"/>
      <c r="I156" s="153"/>
      <c r="J156" s="76"/>
      <c r="K156" s="76"/>
      <c r="L156" s="75"/>
    </row>
    <row r="157" spans="1:13" s="50" customFormat="1" x14ac:dyDescent="0.15">
      <c r="A157" s="151" t="s">
        <v>53</v>
      </c>
      <c r="B157" s="151">
        <v>53</v>
      </c>
      <c r="C157" s="151">
        <v>29</v>
      </c>
      <c r="D157" s="151">
        <v>360</v>
      </c>
      <c r="E157" s="151"/>
      <c r="F157" s="151"/>
      <c r="G157" s="151"/>
      <c r="H157" s="151"/>
      <c r="I157" s="151"/>
      <c r="J157" s="75"/>
      <c r="K157" s="75"/>
      <c r="L157" s="75"/>
    </row>
    <row r="158" spans="1:13" s="50" customFormat="1" x14ac:dyDescent="0.15">
      <c r="A158" s="151" t="s">
        <v>61</v>
      </c>
      <c r="B158" s="151">
        <v>44</v>
      </c>
      <c r="C158" s="151">
        <v>14</v>
      </c>
      <c r="D158" s="151">
        <v>185</v>
      </c>
      <c r="E158" s="151"/>
      <c r="F158" s="151"/>
      <c r="G158" s="151"/>
      <c r="H158" s="151"/>
      <c r="I158" s="151"/>
      <c r="J158" s="75"/>
      <c r="K158" s="75"/>
      <c r="L158" s="75"/>
    </row>
    <row r="159" spans="1:13" s="50" customFormat="1" x14ac:dyDescent="0.15">
      <c r="A159" s="151" t="s">
        <v>89</v>
      </c>
      <c r="B159" s="151">
        <v>19</v>
      </c>
      <c r="C159" s="151">
        <v>21</v>
      </c>
      <c r="D159" s="151">
        <v>132</v>
      </c>
      <c r="E159" s="151"/>
      <c r="F159" s="151"/>
      <c r="G159" s="151"/>
      <c r="H159" s="151"/>
      <c r="I159" s="151"/>
      <c r="J159" s="75"/>
      <c r="K159" s="75"/>
      <c r="L159" s="75"/>
    </row>
    <row r="160" spans="1:13" s="50" customFormat="1" x14ac:dyDescent="0.15">
      <c r="A160" s="151" t="s">
        <v>107</v>
      </c>
      <c r="B160" s="151">
        <v>16</v>
      </c>
      <c r="C160" s="151">
        <v>20</v>
      </c>
      <c r="D160" s="151">
        <v>183</v>
      </c>
      <c r="E160" s="151"/>
      <c r="F160" s="151"/>
      <c r="G160" s="151"/>
      <c r="H160" s="151"/>
      <c r="I160" s="151"/>
      <c r="J160" s="75"/>
      <c r="K160" s="75"/>
      <c r="L160" s="75"/>
    </row>
    <row r="161" spans="1:12" s="50" customFormat="1" x14ac:dyDescent="0.15">
      <c r="A161" s="151" t="s">
        <v>194</v>
      </c>
      <c r="B161" s="151">
        <v>21</v>
      </c>
      <c r="C161" s="151">
        <v>14</v>
      </c>
      <c r="D161" s="151">
        <v>219</v>
      </c>
      <c r="E161" s="151"/>
      <c r="F161" s="151"/>
      <c r="G161" s="151"/>
      <c r="H161" s="151"/>
      <c r="I161" s="151"/>
      <c r="J161" s="75"/>
      <c r="K161" s="75"/>
      <c r="L161" s="75"/>
    </row>
    <row r="162" spans="1:12" s="50" customFormat="1" x14ac:dyDescent="0.15">
      <c r="A162" s="151"/>
      <c r="B162" s="151"/>
      <c r="C162" s="151"/>
      <c r="D162" s="151"/>
      <c r="E162" s="151"/>
      <c r="F162" s="151"/>
      <c r="G162" s="151"/>
      <c r="H162" s="151"/>
      <c r="I162" s="151"/>
      <c r="J162" s="75"/>
      <c r="K162" s="75"/>
      <c r="L162" s="75"/>
    </row>
    <row r="163" spans="1:12" s="50" customFormat="1" x14ac:dyDescent="0.15">
      <c r="A163" s="401" t="s">
        <v>195</v>
      </c>
      <c r="B163" s="151"/>
      <c r="C163" s="151"/>
      <c r="D163" s="151"/>
      <c r="E163" s="151"/>
      <c r="F163" s="151"/>
      <c r="G163" s="151"/>
      <c r="H163" s="151"/>
      <c r="I163" s="151"/>
      <c r="J163" s="75"/>
      <c r="K163" s="75"/>
      <c r="L163" s="75"/>
    </row>
    <row r="164" spans="1:12" s="50" customFormat="1" x14ac:dyDescent="0.15">
      <c r="A164" s="402"/>
      <c r="B164" s="403" t="s">
        <v>11</v>
      </c>
      <c r="C164" s="403" t="s">
        <v>12</v>
      </c>
      <c r="D164" s="151"/>
      <c r="E164" s="151"/>
      <c r="F164" s="151"/>
      <c r="G164" s="151"/>
      <c r="H164" s="151"/>
      <c r="I164" s="151"/>
      <c r="J164" s="75"/>
      <c r="K164" s="75"/>
      <c r="L164" s="75"/>
    </row>
    <row r="165" spans="1:12" s="50" customFormat="1" x14ac:dyDescent="0.15">
      <c r="A165" s="404" t="s">
        <v>13</v>
      </c>
      <c r="B165" s="405">
        <v>106</v>
      </c>
      <c r="C165" s="406">
        <v>17.7</v>
      </c>
      <c r="D165" s="155"/>
      <c r="E165" s="156"/>
      <c r="F165" s="157"/>
      <c r="G165" s="151"/>
      <c r="H165" s="151"/>
      <c r="I165" s="151"/>
      <c r="J165" s="75"/>
      <c r="K165" s="75"/>
      <c r="L165" s="75"/>
    </row>
    <row r="166" spans="1:12" s="50" customFormat="1" x14ac:dyDescent="0.15">
      <c r="A166" s="404" t="s">
        <v>14</v>
      </c>
      <c r="B166" s="405">
        <v>186.5</v>
      </c>
      <c r="C166" s="406">
        <v>17.2</v>
      </c>
      <c r="D166" s="155"/>
      <c r="E166" s="156"/>
      <c r="F166" s="157"/>
      <c r="G166" s="151"/>
      <c r="H166" s="151"/>
      <c r="I166" s="151"/>
      <c r="J166" s="75"/>
      <c r="K166" s="75"/>
      <c r="L166" s="75"/>
    </row>
    <row r="167" spans="1:12" s="50" customFormat="1" x14ac:dyDescent="0.15">
      <c r="A167" s="404" t="s">
        <v>15</v>
      </c>
      <c r="B167" s="405">
        <v>177.5</v>
      </c>
      <c r="C167" s="406">
        <v>20.399999999999999</v>
      </c>
      <c r="D167" s="155"/>
      <c r="E167" s="156"/>
      <c r="F167" s="157"/>
      <c r="G167" s="151"/>
      <c r="H167" s="151"/>
      <c r="I167" s="151"/>
      <c r="J167" s="75"/>
      <c r="K167" s="75"/>
      <c r="L167" s="75"/>
    </row>
    <row r="168" spans="1:12" s="50" customFormat="1" x14ac:dyDescent="0.15">
      <c r="A168" s="404" t="s">
        <v>16</v>
      </c>
      <c r="B168" s="405">
        <v>41.5</v>
      </c>
      <c r="C168" s="406">
        <v>22.7</v>
      </c>
      <c r="D168" s="155"/>
      <c r="E168" s="156"/>
      <c r="F168" s="157"/>
      <c r="G168" s="151"/>
      <c r="H168" s="151"/>
      <c r="I168" s="151"/>
      <c r="J168" s="75"/>
      <c r="K168" s="75"/>
      <c r="L168" s="75"/>
    </row>
    <row r="169" spans="1:12" s="50" customFormat="1" x14ac:dyDescent="0.15">
      <c r="A169" s="404" t="s">
        <v>17</v>
      </c>
      <c r="B169" s="405">
        <v>601.5</v>
      </c>
      <c r="C169" s="406">
        <v>23.5</v>
      </c>
      <c r="D169" s="155"/>
      <c r="E169" s="156"/>
      <c r="F169" s="157"/>
      <c r="G169" s="151"/>
      <c r="H169" s="151"/>
      <c r="I169" s="151"/>
      <c r="J169" s="75"/>
      <c r="K169" s="75"/>
      <c r="L169" s="75"/>
    </row>
    <row r="170" spans="1:12" s="50" customFormat="1" x14ac:dyDescent="0.15">
      <c r="A170" s="404" t="s">
        <v>18</v>
      </c>
      <c r="B170" s="405">
        <v>495.5</v>
      </c>
      <c r="C170" s="406">
        <v>27</v>
      </c>
      <c r="D170" s="155"/>
      <c r="E170" s="156"/>
      <c r="F170" s="157"/>
      <c r="G170" s="151"/>
      <c r="H170" s="151"/>
      <c r="I170" s="151"/>
      <c r="J170" s="75"/>
      <c r="K170" s="75"/>
      <c r="L170" s="75"/>
    </row>
    <row r="171" spans="1:12" s="50" customFormat="1" x14ac:dyDescent="0.15">
      <c r="A171" s="404" t="s">
        <v>19</v>
      </c>
      <c r="B171" s="405">
        <v>189.5</v>
      </c>
      <c r="C171" s="406">
        <v>29.4</v>
      </c>
      <c r="D171" s="155"/>
      <c r="E171" s="156"/>
      <c r="F171" s="157"/>
      <c r="G171" s="151"/>
      <c r="H171" s="151"/>
      <c r="I171" s="151"/>
      <c r="J171" s="75"/>
      <c r="K171" s="75"/>
      <c r="L171" s="75"/>
    </row>
    <row r="172" spans="1:12" s="50" customFormat="1" x14ac:dyDescent="0.15">
      <c r="A172" s="404" t="s">
        <v>20</v>
      </c>
      <c r="B172" s="405">
        <v>138.5</v>
      </c>
      <c r="C172" s="406">
        <v>29.9</v>
      </c>
      <c r="D172" s="155"/>
      <c r="E172" s="156"/>
      <c r="F172" s="157"/>
      <c r="G172" s="151"/>
      <c r="H172" s="151"/>
      <c r="I172" s="151"/>
      <c r="J172" s="75"/>
      <c r="K172" s="75"/>
      <c r="L172" s="75"/>
    </row>
    <row r="173" spans="1:12" s="50" customFormat="1" x14ac:dyDescent="0.15">
      <c r="A173" s="404" t="s">
        <v>34</v>
      </c>
      <c r="B173" s="405">
        <v>378.5</v>
      </c>
      <c r="C173" s="406">
        <v>28.3</v>
      </c>
      <c r="D173" s="155"/>
      <c r="E173" s="158"/>
      <c r="F173" s="158"/>
      <c r="G173" s="151"/>
      <c r="H173" s="151"/>
      <c r="I173" s="151"/>
      <c r="J173" s="75"/>
      <c r="K173" s="75"/>
      <c r="L173" s="75"/>
    </row>
    <row r="174" spans="1:12" s="50" customFormat="1" x14ac:dyDescent="0.15">
      <c r="A174" s="404" t="s">
        <v>35</v>
      </c>
      <c r="B174" s="405">
        <v>202</v>
      </c>
      <c r="C174" s="406">
        <v>26</v>
      </c>
      <c r="D174" s="155"/>
      <c r="E174" s="156"/>
      <c r="F174" s="157"/>
      <c r="G174" s="151"/>
      <c r="H174" s="151"/>
      <c r="I174" s="151"/>
      <c r="J174" s="75"/>
      <c r="K174" s="75"/>
      <c r="L174" s="75"/>
    </row>
    <row r="175" spans="1:12" s="50" customFormat="1" x14ac:dyDescent="0.15">
      <c r="A175" s="404" t="s">
        <v>36</v>
      </c>
      <c r="B175" s="405">
        <v>269</v>
      </c>
      <c r="C175" s="406">
        <v>23.6</v>
      </c>
      <c r="D175" s="159"/>
      <c r="E175" s="156"/>
      <c r="F175" s="157"/>
      <c r="G175" s="151"/>
      <c r="H175" s="151"/>
      <c r="I175" s="151"/>
      <c r="J175" s="75"/>
      <c r="K175" s="75"/>
      <c r="L175" s="75"/>
    </row>
    <row r="176" spans="1:12" s="50" customFormat="1" x14ac:dyDescent="0.15">
      <c r="A176" s="404" t="s">
        <v>37</v>
      </c>
      <c r="B176" s="405">
        <v>210.5</v>
      </c>
      <c r="C176" s="406">
        <v>18.600000000000001</v>
      </c>
      <c r="D176" s="159"/>
      <c r="E176" s="156"/>
      <c r="F176" s="157"/>
      <c r="G176" s="151"/>
      <c r="H176" s="151"/>
      <c r="I176" s="151"/>
      <c r="J176" s="75"/>
      <c r="K176" s="75"/>
      <c r="L176" s="75"/>
    </row>
    <row r="177" spans="1:12" s="50" customFormat="1" x14ac:dyDescent="0.15">
      <c r="A177" s="151"/>
      <c r="B177" s="151"/>
      <c r="C177" s="151"/>
      <c r="D177" s="151"/>
      <c r="E177" s="151"/>
      <c r="F177" s="151"/>
      <c r="G177" s="151"/>
      <c r="H177" s="151"/>
      <c r="I177" s="151"/>
      <c r="J177" s="75"/>
      <c r="K177" s="75"/>
      <c r="L177" s="75"/>
    </row>
    <row r="178" spans="1:12" s="50" customFormat="1" x14ac:dyDescent="0.15">
      <c r="A178" s="151"/>
      <c r="B178" s="151"/>
      <c r="C178" s="151"/>
      <c r="D178" s="151"/>
      <c r="E178" s="151"/>
      <c r="F178" s="151"/>
      <c r="G178" s="151"/>
      <c r="H178" s="151"/>
      <c r="I178" s="151"/>
      <c r="J178" s="75"/>
      <c r="K178" s="75"/>
      <c r="L178" s="75"/>
    </row>
    <row r="179" spans="1:12" x14ac:dyDescent="0.15">
      <c r="A179" s="160"/>
      <c r="B179" s="160"/>
      <c r="C179" s="160"/>
      <c r="D179" s="160"/>
      <c r="E179" s="160"/>
      <c r="F179" s="160"/>
      <c r="G179" s="160"/>
      <c r="H179" s="160"/>
      <c r="I179" s="160"/>
    </row>
    <row r="180" spans="1:12" x14ac:dyDescent="0.15">
      <c r="A180" s="160"/>
      <c r="B180" s="160"/>
      <c r="C180" s="160"/>
      <c r="D180" s="160"/>
      <c r="E180" s="160"/>
      <c r="F180" s="160"/>
      <c r="G180" s="160"/>
      <c r="H180" s="160"/>
      <c r="I180" s="160"/>
    </row>
    <row r="181" spans="1:12" x14ac:dyDescent="0.15">
      <c r="A181" s="160"/>
      <c r="B181" s="160"/>
      <c r="C181" s="160"/>
      <c r="D181" s="160"/>
      <c r="E181" s="160"/>
      <c r="F181" s="160"/>
      <c r="G181" s="160"/>
      <c r="H181" s="160"/>
      <c r="I181" s="160"/>
    </row>
  </sheetData>
  <mergeCells count="8">
    <mergeCell ref="A102:J102"/>
    <mergeCell ref="A4:J4"/>
    <mergeCell ref="A5:J5"/>
    <mergeCell ref="A34:J34"/>
    <mergeCell ref="A35:J35"/>
    <mergeCell ref="A72:J72"/>
    <mergeCell ref="A101:J101"/>
    <mergeCell ref="A71:J71"/>
  </mergeCells>
  <phoneticPr fontId="2"/>
  <pageMargins left="0.11811023622047245" right="0.15748031496062992" top="0.11811023622047245" bottom="0.19" header="0.11811023622047245" footer="0.35"/>
  <pageSetup paperSize="9" scale="97" orientation="portrait" r:id="rId1"/>
  <headerFooter alignWithMargins="0">
    <oddFooter>&amp;C&amp;"ＭＳ 明朝,標準"&amp;P</oddFooter>
  </headerFooter>
  <rowBreaks count="1" manualBreakCount="1">
    <brk id="65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15"/>
  <sheetViews>
    <sheetView showGridLines="0" view="pageBreakPreview" zoomScaleNormal="100" zoomScaleSheetLayoutView="100" workbookViewId="0">
      <selection sqref="A1:H1"/>
    </sheetView>
  </sheetViews>
  <sheetFormatPr defaultRowHeight="13.5" x14ac:dyDescent="0.15"/>
  <cols>
    <col min="1" max="3" width="3.625" style="6" customWidth="1"/>
    <col min="4" max="9" width="13.625" style="6" customWidth="1"/>
    <col min="10" max="10" width="11" style="6" bestFit="1" customWidth="1"/>
    <col min="11" max="16384" width="9" style="6"/>
  </cols>
  <sheetData>
    <row r="1" spans="1:10" ht="21" x14ac:dyDescent="0.15">
      <c r="A1" s="259" t="s">
        <v>108</v>
      </c>
      <c r="B1" s="259"/>
      <c r="C1" s="259"/>
      <c r="D1" s="259"/>
      <c r="E1" s="259"/>
      <c r="F1" s="259"/>
      <c r="G1" s="259"/>
      <c r="H1" s="259"/>
      <c r="I1" s="63"/>
    </row>
    <row r="2" spans="1:10" x14ac:dyDescent="0.15">
      <c r="D2" s="7"/>
      <c r="E2" s="7"/>
      <c r="F2" s="7"/>
      <c r="G2" s="7"/>
      <c r="H2" s="7" t="s">
        <v>119</v>
      </c>
      <c r="I2" s="48"/>
    </row>
    <row r="3" spans="1:10" ht="12.95" customHeight="1" x14ac:dyDescent="0.15">
      <c r="A3" s="272"/>
      <c r="B3" s="273"/>
      <c r="C3" s="274"/>
      <c r="D3" s="281" t="s">
        <v>53</v>
      </c>
      <c r="E3" s="284" t="s">
        <v>110</v>
      </c>
      <c r="F3" s="284" t="s">
        <v>89</v>
      </c>
      <c r="G3" s="287" t="s">
        <v>107</v>
      </c>
      <c r="H3" s="269" t="s">
        <v>196</v>
      </c>
    </row>
    <row r="4" spans="1:10" ht="12.95" customHeight="1" x14ac:dyDescent="0.15">
      <c r="A4" s="275"/>
      <c r="B4" s="276"/>
      <c r="C4" s="277"/>
      <c r="D4" s="282"/>
      <c r="E4" s="285"/>
      <c r="F4" s="285"/>
      <c r="G4" s="288"/>
      <c r="H4" s="270"/>
    </row>
    <row r="5" spans="1:10" ht="12.95" customHeight="1" x14ac:dyDescent="0.15">
      <c r="A5" s="278"/>
      <c r="B5" s="279"/>
      <c r="C5" s="280"/>
      <c r="D5" s="283"/>
      <c r="E5" s="286"/>
      <c r="F5" s="286"/>
      <c r="G5" s="289"/>
      <c r="H5" s="271"/>
    </row>
    <row r="6" spans="1:10" ht="30" customHeight="1" x14ac:dyDescent="0.15">
      <c r="A6" s="263" t="s">
        <v>111</v>
      </c>
      <c r="B6" s="264"/>
      <c r="C6" s="265"/>
      <c r="D6" s="143">
        <v>19.8</v>
      </c>
      <c r="E6" s="144">
        <v>19.8</v>
      </c>
      <c r="F6" s="144">
        <v>19.8</v>
      </c>
      <c r="G6" s="144">
        <v>19.79617</v>
      </c>
      <c r="H6" s="163">
        <v>19.800285000000002</v>
      </c>
    </row>
    <row r="7" spans="1:10" ht="30" customHeight="1" x14ac:dyDescent="0.15">
      <c r="A7" s="266" t="s">
        <v>112</v>
      </c>
      <c r="B7" s="267"/>
      <c r="C7" s="268"/>
      <c r="D7" s="141">
        <v>7.5335749999999999</v>
      </c>
      <c r="E7" s="139">
        <v>7.5596899999999998</v>
      </c>
      <c r="F7" s="139">
        <v>7.5724879999999999</v>
      </c>
      <c r="G7" s="139">
        <v>7.5658849999999997</v>
      </c>
      <c r="H7" s="183">
        <v>7.56</v>
      </c>
    </row>
    <row r="8" spans="1:10" ht="30" customHeight="1" x14ac:dyDescent="0.15">
      <c r="A8" s="266" t="s">
        <v>113</v>
      </c>
      <c r="B8" s="267"/>
      <c r="C8" s="268"/>
      <c r="D8" s="141">
        <v>0.233905</v>
      </c>
      <c r="E8" s="139">
        <v>0.23</v>
      </c>
      <c r="F8" s="139">
        <v>0.231877</v>
      </c>
      <c r="G8" s="139">
        <v>0.229077</v>
      </c>
      <c r="H8" s="183">
        <v>0.229077</v>
      </c>
    </row>
    <row r="9" spans="1:10" ht="30" customHeight="1" x14ac:dyDescent="0.15">
      <c r="A9" s="266" t="s">
        <v>114</v>
      </c>
      <c r="B9" s="267"/>
      <c r="C9" s="268"/>
      <c r="D9" s="141">
        <v>0.45568900000000001</v>
      </c>
      <c r="E9" s="139">
        <v>0.448459</v>
      </c>
      <c r="F9" s="139">
        <v>0.43724600000000002</v>
      </c>
      <c r="G9" s="139">
        <v>0.41431299999999999</v>
      </c>
      <c r="H9" s="183">
        <v>0.41431299999999999</v>
      </c>
    </row>
    <row r="10" spans="1:10" ht="30" customHeight="1" x14ac:dyDescent="0.15">
      <c r="A10" s="266" t="s">
        <v>115</v>
      </c>
      <c r="B10" s="267"/>
      <c r="C10" s="268"/>
      <c r="D10" s="141">
        <v>0.36583900000000003</v>
      </c>
      <c r="E10" s="139">
        <v>0.36327799999999999</v>
      </c>
      <c r="F10" s="139">
        <v>0.36141899999999999</v>
      </c>
      <c r="G10" s="139">
        <v>0.36689500000000003</v>
      </c>
      <c r="H10" s="183">
        <v>0.36689500000000003</v>
      </c>
      <c r="J10" s="52"/>
    </row>
    <row r="11" spans="1:10" ht="30" customHeight="1" x14ac:dyDescent="0.15">
      <c r="A11" s="260" t="s">
        <v>116</v>
      </c>
      <c r="B11" s="261"/>
      <c r="C11" s="262"/>
      <c r="D11" s="142">
        <v>11.210991999999999</v>
      </c>
      <c r="E11" s="140">
        <v>11.194668</v>
      </c>
      <c r="F11" s="140">
        <v>11.19697</v>
      </c>
      <c r="G11" s="140">
        <v>11.22</v>
      </c>
      <c r="H11" s="184">
        <v>11.23</v>
      </c>
      <c r="I11" s="49"/>
    </row>
    <row r="12" spans="1:10" s="12" customFormat="1" ht="15.75" customHeight="1" x14ac:dyDescent="0.15">
      <c r="A12" s="8"/>
      <c r="B12" s="8" t="s">
        <v>141</v>
      </c>
      <c r="C12" s="14"/>
      <c r="D12" s="10"/>
      <c r="E12" s="10"/>
      <c r="F12" s="10"/>
      <c r="G12" s="10"/>
      <c r="H12" s="35" t="s">
        <v>118</v>
      </c>
      <c r="I12" s="10"/>
    </row>
    <row r="13" spans="1:10" s="12" customFormat="1" ht="15.75" customHeight="1" x14ac:dyDescent="0.15">
      <c r="A13" s="8"/>
      <c r="B13" s="8" t="s">
        <v>138</v>
      </c>
      <c r="C13" s="8"/>
      <c r="D13" s="8"/>
      <c r="E13" s="8"/>
      <c r="F13" s="8"/>
      <c r="H13" s="9"/>
    </row>
    <row r="14" spans="1:10" s="12" customFormat="1" ht="15.75" customHeight="1" x14ac:dyDescent="0.15">
      <c r="A14" s="8"/>
      <c r="B14" s="8" t="s">
        <v>142</v>
      </c>
      <c r="C14" s="8"/>
      <c r="D14" s="8"/>
      <c r="E14" s="8"/>
      <c r="F14" s="8"/>
      <c r="H14" s="9"/>
    </row>
    <row r="15" spans="1:10" x14ac:dyDescent="0.15">
      <c r="B15" s="13" t="s">
        <v>223</v>
      </c>
      <c r="C15" s="13"/>
      <c r="D15" s="13"/>
      <c r="E15" s="13"/>
      <c r="F15" s="13"/>
      <c r="H15" s="36"/>
    </row>
  </sheetData>
  <mergeCells count="13">
    <mergeCell ref="A1:H1"/>
    <mergeCell ref="A11:C11"/>
    <mergeCell ref="A6:C6"/>
    <mergeCell ref="A7:C7"/>
    <mergeCell ref="A8:C8"/>
    <mergeCell ref="A9:C9"/>
    <mergeCell ref="A10:C10"/>
    <mergeCell ref="H3:H5"/>
    <mergeCell ref="A3:C5"/>
    <mergeCell ref="D3:D5"/>
    <mergeCell ref="E3:E5"/>
    <mergeCell ref="F3:F5"/>
    <mergeCell ref="G3:G5"/>
  </mergeCells>
  <phoneticPr fontId="8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16"/>
  <sheetViews>
    <sheetView showGridLines="0" view="pageBreakPreview" zoomScaleNormal="100" zoomScaleSheetLayoutView="100" workbookViewId="0">
      <selection sqref="A1:H1"/>
    </sheetView>
  </sheetViews>
  <sheetFormatPr defaultRowHeight="13.5" x14ac:dyDescent="0.15"/>
  <cols>
    <col min="1" max="3" width="3.625" style="6" customWidth="1"/>
    <col min="4" max="8" width="14" style="6" customWidth="1"/>
    <col min="9" max="9" width="11" style="6" bestFit="1" customWidth="1"/>
    <col min="10" max="10" width="15.75" style="6" bestFit="1" customWidth="1"/>
    <col min="11" max="11" width="11.625" style="6" bestFit="1" customWidth="1"/>
    <col min="12" max="16384" width="9" style="6"/>
  </cols>
  <sheetData>
    <row r="1" spans="1:13" ht="21" x14ac:dyDescent="0.15">
      <c r="A1" s="305" t="s">
        <v>120</v>
      </c>
      <c r="B1" s="305"/>
      <c r="C1" s="305"/>
      <c r="D1" s="305"/>
      <c r="E1" s="305"/>
      <c r="F1" s="305"/>
      <c r="G1" s="305"/>
      <c r="H1" s="305"/>
    </row>
    <row r="2" spans="1:13" x14ac:dyDescent="0.15">
      <c r="A2" s="18"/>
      <c r="B2" s="18"/>
      <c r="C2" s="18"/>
      <c r="D2" s="37"/>
      <c r="E2" s="37"/>
      <c r="F2" s="37"/>
      <c r="G2" s="37"/>
      <c r="H2" s="37" t="s">
        <v>109</v>
      </c>
    </row>
    <row r="3" spans="1:13" ht="12.75" customHeight="1" x14ac:dyDescent="0.15">
      <c r="A3" s="296"/>
      <c r="B3" s="297"/>
      <c r="C3" s="298"/>
      <c r="D3" s="281" t="s">
        <v>53</v>
      </c>
      <c r="E3" s="284" t="s">
        <v>110</v>
      </c>
      <c r="F3" s="284" t="s">
        <v>89</v>
      </c>
      <c r="G3" s="287" t="s">
        <v>107</v>
      </c>
      <c r="H3" s="269" t="s">
        <v>197</v>
      </c>
    </row>
    <row r="4" spans="1:13" ht="12.75" customHeight="1" x14ac:dyDescent="0.15">
      <c r="A4" s="299"/>
      <c r="B4" s="300"/>
      <c r="C4" s="301"/>
      <c r="D4" s="282"/>
      <c r="E4" s="285"/>
      <c r="F4" s="285"/>
      <c r="G4" s="288"/>
      <c r="H4" s="270"/>
    </row>
    <row r="5" spans="1:13" ht="12.75" customHeight="1" x14ac:dyDescent="0.15">
      <c r="A5" s="302"/>
      <c r="B5" s="303"/>
      <c r="C5" s="304"/>
      <c r="D5" s="283"/>
      <c r="E5" s="286"/>
      <c r="F5" s="286"/>
      <c r="G5" s="289"/>
      <c r="H5" s="271"/>
      <c r="J5" s="106"/>
      <c r="K5" s="106"/>
      <c r="L5" s="36"/>
      <c r="M5" s="36"/>
    </row>
    <row r="6" spans="1:13" ht="30" customHeight="1" x14ac:dyDescent="0.15">
      <c r="A6" s="306" t="s">
        <v>111</v>
      </c>
      <c r="B6" s="307"/>
      <c r="C6" s="308"/>
      <c r="D6" s="143">
        <v>13.818213</v>
      </c>
      <c r="E6" s="144">
        <v>13.747534999999999</v>
      </c>
      <c r="F6" s="144">
        <v>13.718264</v>
      </c>
      <c r="G6" s="144">
        <v>13.670588</v>
      </c>
      <c r="H6" s="163">
        <v>13.649065</v>
      </c>
      <c r="J6" s="107"/>
      <c r="K6" s="108"/>
      <c r="L6" s="36"/>
      <c r="M6" s="36"/>
    </row>
    <row r="7" spans="1:13" ht="30" customHeight="1" x14ac:dyDescent="0.15">
      <c r="A7" s="290" t="s">
        <v>112</v>
      </c>
      <c r="B7" s="291"/>
      <c r="C7" s="292"/>
      <c r="D7" s="141">
        <v>6.6362579999999998</v>
      </c>
      <c r="E7" s="139">
        <v>6.656936</v>
      </c>
      <c r="F7" s="139">
        <v>6.6757949999999999</v>
      </c>
      <c r="G7" s="139">
        <v>6.6633959999999997</v>
      </c>
      <c r="H7" s="183">
        <v>6.6633959999999997</v>
      </c>
      <c r="J7" s="109"/>
      <c r="K7" s="110"/>
      <c r="L7" s="36"/>
      <c r="M7" s="36"/>
    </row>
    <row r="8" spans="1:13" ht="30" customHeight="1" x14ac:dyDescent="0.15">
      <c r="A8" s="290" t="s">
        <v>113</v>
      </c>
      <c r="B8" s="291"/>
      <c r="C8" s="292"/>
      <c r="D8" s="141">
        <v>0.227571</v>
      </c>
      <c r="E8" s="139">
        <v>0.227571</v>
      </c>
      <c r="F8" s="139">
        <v>0.22554299999999999</v>
      </c>
      <c r="G8" s="139">
        <v>0.222743</v>
      </c>
      <c r="H8" s="183">
        <v>0.222743</v>
      </c>
      <c r="J8" s="109"/>
      <c r="K8" s="36"/>
      <c r="L8" s="36"/>
      <c r="M8" s="36"/>
    </row>
    <row r="9" spans="1:13" ht="30" customHeight="1" x14ac:dyDescent="0.15">
      <c r="A9" s="290" t="s">
        <v>114</v>
      </c>
      <c r="B9" s="291"/>
      <c r="C9" s="292"/>
      <c r="D9" s="141">
        <v>0.44307600000000003</v>
      </c>
      <c r="E9" s="139">
        <v>0.43584600000000001</v>
      </c>
      <c r="F9" s="139">
        <v>0.42505500000000002</v>
      </c>
      <c r="G9" s="139">
        <v>0.40212199999999998</v>
      </c>
      <c r="H9" s="183">
        <v>0.40212199999999998</v>
      </c>
      <c r="J9" s="109"/>
      <c r="K9" s="36"/>
      <c r="L9" s="36"/>
      <c r="M9" s="36"/>
    </row>
    <row r="10" spans="1:13" ht="30" customHeight="1" x14ac:dyDescent="0.15">
      <c r="A10" s="290" t="s">
        <v>115</v>
      </c>
      <c r="B10" s="291"/>
      <c r="C10" s="292"/>
      <c r="D10" s="141">
        <v>0.32201099999999999</v>
      </c>
      <c r="E10" s="139">
        <v>0.31793700000000003</v>
      </c>
      <c r="F10" s="139">
        <v>0.31591000000000002</v>
      </c>
      <c r="G10" s="139">
        <v>0.32080399999999998</v>
      </c>
      <c r="H10" s="183">
        <v>0.32080399999999998</v>
      </c>
      <c r="I10" s="49"/>
      <c r="J10" s="109"/>
      <c r="K10" s="36"/>
      <c r="L10" s="36"/>
      <c r="M10" s="36"/>
    </row>
    <row r="11" spans="1:13" ht="30" customHeight="1" x14ac:dyDescent="0.15">
      <c r="A11" s="293" t="s">
        <v>116</v>
      </c>
      <c r="B11" s="294"/>
      <c r="C11" s="295"/>
      <c r="D11" s="142">
        <v>6.1892969999999998</v>
      </c>
      <c r="E11" s="140">
        <v>6.1092449999999996</v>
      </c>
      <c r="F11" s="140">
        <v>6.0759610000000004</v>
      </c>
      <c r="G11" s="140">
        <v>6.0615230000000002</v>
      </c>
      <c r="H11" s="184">
        <v>6.04</v>
      </c>
      <c r="I11" s="49"/>
      <c r="J11" s="109"/>
      <c r="K11" s="36"/>
      <c r="L11" s="36"/>
      <c r="M11" s="36"/>
    </row>
    <row r="12" spans="1:13" s="12" customFormat="1" ht="15.75" customHeight="1" x14ac:dyDescent="0.15">
      <c r="A12" s="31"/>
      <c r="B12" s="19" t="s">
        <v>143</v>
      </c>
      <c r="C12" s="19"/>
      <c r="D12" s="38"/>
      <c r="E12" s="38"/>
      <c r="F12" s="38"/>
      <c r="G12" s="38"/>
      <c r="H12" s="38" t="s">
        <v>118</v>
      </c>
      <c r="J12" s="110"/>
      <c r="K12" s="9"/>
      <c r="L12" s="9"/>
      <c r="M12" s="9"/>
    </row>
    <row r="13" spans="1:13" s="12" customFormat="1" ht="15.75" customHeight="1" x14ac:dyDescent="0.15">
      <c r="A13" s="31"/>
      <c r="B13" s="31" t="s">
        <v>139</v>
      </c>
      <c r="C13" s="31"/>
      <c r="D13" s="31"/>
      <c r="E13" s="21"/>
      <c r="F13" s="21"/>
      <c r="G13" s="21"/>
      <c r="H13" s="111"/>
      <c r="J13" s="9"/>
      <c r="K13" s="9"/>
      <c r="L13" s="9"/>
      <c r="M13" s="9"/>
    </row>
    <row r="14" spans="1:13" x14ac:dyDescent="0.15">
      <c r="A14" s="13"/>
      <c r="B14" s="8" t="s">
        <v>140</v>
      </c>
      <c r="C14" s="8"/>
      <c r="D14" s="8"/>
    </row>
    <row r="15" spans="1:13" x14ac:dyDescent="0.15">
      <c r="A15" s="13"/>
      <c r="B15" s="8"/>
      <c r="C15" s="8"/>
      <c r="D15" s="8"/>
    </row>
    <row r="16" spans="1:13" x14ac:dyDescent="0.15">
      <c r="D16" s="51"/>
      <c r="E16" s="51"/>
      <c r="F16" s="51"/>
      <c r="G16" s="51"/>
    </row>
  </sheetData>
  <mergeCells count="13">
    <mergeCell ref="D3:D5"/>
    <mergeCell ref="H3:H5"/>
    <mergeCell ref="A1:H1"/>
    <mergeCell ref="A6:C6"/>
    <mergeCell ref="A7:C7"/>
    <mergeCell ref="E3:E5"/>
    <mergeCell ref="F3:F5"/>
    <mergeCell ref="G3:G5"/>
    <mergeCell ref="A10:C10"/>
    <mergeCell ref="A11:C11"/>
    <mergeCell ref="A3:C5"/>
    <mergeCell ref="A8:C8"/>
    <mergeCell ref="A9:C9"/>
  </mergeCells>
  <phoneticPr fontId="8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19"/>
  <sheetViews>
    <sheetView showGridLines="0" view="pageBreakPreview" zoomScaleNormal="100" zoomScaleSheetLayoutView="100" workbookViewId="0">
      <selection sqref="A1:H1"/>
    </sheetView>
  </sheetViews>
  <sheetFormatPr defaultRowHeight="13.5" x14ac:dyDescent="0.15"/>
  <cols>
    <col min="1" max="3" width="3.625" style="6" customWidth="1"/>
    <col min="4" max="8" width="13.625" style="6" customWidth="1"/>
    <col min="9" max="10" width="9.25" style="6" bestFit="1" customWidth="1"/>
    <col min="11" max="16384" width="9" style="6"/>
  </cols>
  <sheetData>
    <row r="1" spans="1:10" ht="21" x14ac:dyDescent="0.15">
      <c r="A1" s="259" t="s">
        <v>122</v>
      </c>
      <c r="B1" s="259"/>
      <c r="C1" s="259"/>
      <c r="D1" s="259"/>
      <c r="E1" s="259"/>
      <c r="F1" s="259"/>
      <c r="G1" s="259"/>
      <c r="H1" s="259"/>
    </row>
    <row r="2" spans="1:10" x14ac:dyDescent="0.15">
      <c r="D2" s="7"/>
      <c r="E2" s="7"/>
      <c r="F2" s="7"/>
      <c r="G2" s="7"/>
      <c r="H2" s="7" t="s">
        <v>123</v>
      </c>
    </row>
    <row r="3" spans="1:10" ht="12.95" customHeight="1" x14ac:dyDescent="0.15">
      <c r="A3" s="272"/>
      <c r="B3" s="273"/>
      <c r="C3" s="274"/>
      <c r="D3" s="281" t="s">
        <v>53</v>
      </c>
      <c r="E3" s="284" t="s">
        <v>110</v>
      </c>
      <c r="F3" s="284" t="s">
        <v>89</v>
      </c>
      <c r="G3" s="287" t="s">
        <v>107</v>
      </c>
      <c r="H3" s="269" t="s">
        <v>198</v>
      </c>
    </row>
    <row r="4" spans="1:10" ht="12.95" customHeight="1" x14ac:dyDescent="0.15">
      <c r="A4" s="275"/>
      <c r="B4" s="276"/>
      <c r="C4" s="277"/>
      <c r="D4" s="282"/>
      <c r="E4" s="285"/>
      <c r="F4" s="285"/>
      <c r="G4" s="288"/>
      <c r="H4" s="270"/>
    </row>
    <row r="5" spans="1:10" ht="12.95" customHeight="1" x14ac:dyDescent="0.15">
      <c r="A5" s="278"/>
      <c r="B5" s="279"/>
      <c r="C5" s="280"/>
      <c r="D5" s="283"/>
      <c r="E5" s="286"/>
      <c r="F5" s="286"/>
      <c r="G5" s="289"/>
      <c r="H5" s="271"/>
    </row>
    <row r="6" spans="1:10" ht="30" customHeight="1" x14ac:dyDescent="0.15">
      <c r="A6" s="263" t="s">
        <v>111</v>
      </c>
      <c r="B6" s="264"/>
      <c r="C6" s="265"/>
      <c r="D6" s="148">
        <v>489892638</v>
      </c>
      <c r="E6" s="147">
        <v>488416532</v>
      </c>
      <c r="F6" s="147">
        <v>487998881</v>
      </c>
      <c r="G6" s="147">
        <v>630195876</v>
      </c>
      <c r="H6" s="162">
        <v>629411514</v>
      </c>
    </row>
    <row r="7" spans="1:10" ht="30" customHeight="1" x14ac:dyDescent="0.15">
      <c r="A7" s="266" t="s">
        <v>112</v>
      </c>
      <c r="B7" s="267"/>
      <c r="C7" s="268"/>
      <c r="D7" s="149">
        <v>334954383</v>
      </c>
      <c r="E7" s="145">
        <v>335900504</v>
      </c>
      <c r="F7" s="145">
        <v>336727885</v>
      </c>
      <c r="G7" s="145">
        <v>444637657</v>
      </c>
      <c r="H7" s="185">
        <v>444588083</v>
      </c>
    </row>
    <row r="8" spans="1:10" ht="30" customHeight="1" x14ac:dyDescent="0.15">
      <c r="A8" s="266" t="s">
        <v>113</v>
      </c>
      <c r="B8" s="267"/>
      <c r="C8" s="268"/>
      <c r="D8" s="149">
        <v>1016074</v>
      </c>
      <c r="E8" s="145">
        <v>1016074</v>
      </c>
      <c r="F8" s="145">
        <v>991659</v>
      </c>
      <c r="G8" s="145">
        <v>1389830</v>
      </c>
      <c r="H8" s="185">
        <v>1389830</v>
      </c>
    </row>
    <row r="9" spans="1:10" ht="30" customHeight="1" x14ac:dyDescent="0.15">
      <c r="A9" s="266" t="s">
        <v>114</v>
      </c>
      <c r="B9" s="267"/>
      <c r="C9" s="268"/>
      <c r="D9" s="149">
        <v>9338108</v>
      </c>
      <c r="E9" s="145">
        <v>9090351</v>
      </c>
      <c r="F9" s="145">
        <v>8789875</v>
      </c>
      <c r="G9" s="145">
        <v>11035916</v>
      </c>
      <c r="H9" s="185">
        <v>10826169</v>
      </c>
    </row>
    <row r="10" spans="1:10" ht="30" customHeight="1" x14ac:dyDescent="0.15">
      <c r="A10" s="266" t="s">
        <v>115</v>
      </c>
      <c r="B10" s="267"/>
      <c r="C10" s="268"/>
      <c r="D10" s="149">
        <v>2198024</v>
      </c>
      <c r="E10" s="145">
        <v>2139426</v>
      </c>
      <c r="F10" s="145">
        <v>2066173</v>
      </c>
      <c r="G10" s="145">
        <v>1819504</v>
      </c>
      <c r="H10" s="185">
        <v>1799482</v>
      </c>
    </row>
    <row r="11" spans="1:10" ht="30" customHeight="1" x14ac:dyDescent="0.15">
      <c r="A11" s="260" t="s">
        <v>116</v>
      </c>
      <c r="B11" s="261"/>
      <c r="C11" s="262"/>
      <c r="D11" s="150">
        <v>142386049</v>
      </c>
      <c r="E11" s="146">
        <v>140270177</v>
      </c>
      <c r="F11" s="146">
        <v>139423289</v>
      </c>
      <c r="G11" s="146">
        <v>171312969</v>
      </c>
      <c r="H11" s="186">
        <v>170807950</v>
      </c>
      <c r="I11" s="58"/>
      <c r="J11" s="58"/>
    </row>
    <row r="12" spans="1:10" s="12" customFormat="1" ht="15.75" customHeight="1" x14ac:dyDescent="0.15">
      <c r="B12" s="14" t="s">
        <v>117</v>
      </c>
      <c r="C12" s="9"/>
      <c r="D12" s="10"/>
      <c r="E12" s="10"/>
      <c r="F12" s="10"/>
      <c r="G12" s="10"/>
      <c r="H12" s="10" t="s">
        <v>118</v>
      </c>
    </row>
    <row r="13" spans="1:10" s="12" customFormat="1" ht="15.75" customHeight="1" x14ac:dyDescent="0.15">
      <c r="B13" s="8" t="s">
        <v>121</v>
      </c>
    </row>
    <row r="19" spans="1:1" x14ac:dyDescent="0.15">
      <c r="A19" s="59"/>
    </row>
  </sheetData>
  <mergeCells count="13">
    <mergeCell ref="A11:C11"/>
    <mergeCell ref="A6:C6"/>
    <mergeCell ref="A7:C7"/>
    <mergeCell ref="A8:C8"/>
    <mergeCell ref="A9:C9"/>
    <mergeCell ref="A10:C10"/>
    <mergeCell ref="A1:H1"/>
    <mergeCell ref="H3:H5"/>
    <mergeCell ref="A3:C5"/>
    <mergeCell ref="D3:D5"/>
    <mergeCell ref="E3:E5"/>
    <mergeCell ref="F3:F5"/>
    <mergeCell ref="G3:G5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5"/>
  <sheetViews>
    <sheetView showGridLines="0" view="pageBreakPreview" zoomScaleNormal="100" zoomScaleSheetLayoutView="100" workbookViewId="0">
      <selection activeCell="A5" sqref="A5:G5"/>
    </sheetView>
  </sheetViews>
  <sheetFormatPr defaultRowHeight="13.5" x14ac:dyDescent="0.15"/>
  <cols>
    <col min="1" max="1" width="22.625" style="18" customWidth="1"/>
    <col min="2" max="3" width="9.625" style="18" customWidth="1"/>
    <col min="4" max="4" width="10.125" style="18" customWidth="1"/>
    <col min="5" max="6" width="9.625" style="18" customWidth="1"/>
    <col min="7" max="7" width="17.625" style="18" customWidth="1"/>
    <col min="8" max="16384" width="9" style="18"/>
  </cols>
  <sheetData>
    <row r="1" spans="1:7" x14ac:dyDescent="0.15">
      <c r="A1" s="17" t="s">
        <v>21</v>
      </c>
    </row>
    <row r="2" spans="1:7" ht="13.5" customHeight="1" x14ac:dyDescent="0.15">
      <c r="A2" s="18" t="s">
        <v>220</v>
      </c>
    </row>
    <row r="3" spans="1:7" ht="13.5" customHeight="1" x14ac:dyDescent="0.15">
      <c r="A3" s="18" t="s">
        <v>22</v>
      </c>
    </row>
    <row r="5" spans="1:7" ht="21" x14ac:dyDescent="0.15">
      <c r="A5" s="305" t="s">
        <v>124</v>
      </c>
      <c r="B5" s="305"/>
      <c r="C5" s="305"/>
      <c r="D5" s="305"/>
      <c r="E5" s="305"/>
      <c r="F5" s="305"/>
      <c r="G5" s="305"/>
    </row>
    <row r="6" spans="1:7" ht="15.75" customHeight="1" x14ac:dyDescent="0.15">
      <c r="E6" s="309" t="s">
        <v>219</v>
      </c>
      <c r="F6" s="309"/>
      <c r="G6" s="309"/>
    </row>
    <row r="7" spans="1:7" ht="13.5" customHeight="1" x14ac:dyDescent="0.15">
      <c r="A7" s="310" t="s">
        <v>125</v>
      </c>
      <c r="B7" s="315" t="s">
        <v>189</v>
      </c>
      <c r="C7" s="316"/>
      <c r="D7" s="316"/>
      <c r="E7" s="316"/>
      <c r="F7" s="317"/>
      <c r="G7" s="312" t="s">
        <v>126</v>
      </c>
    </row>
    <row r="8" spans="1:7" ht="27" customHeight="1" x14ac:dyDescent="0.15">
      <c r="A8" s="311"/>
      <c r="B8" s="116" t="s">
        <v>127</v>
      </c>
      <c r="C8" s="117" t="s">
        <v>128</v>
      </c>
      <c r="D8" s="117" t="s">
        <v>129</v>
      </c>
      <c r="E8" s="118" t="s">
        <v>130</v>
      </c>
      <c r="F8" s="119" t="s">
        <v>131</v>
      </c>
      <c r="G8" s="313"/>
    </row>
    <row r="9" spans="1:7" ht="30" customHeight="1" x14ac:dyDescent="0.15">
      <c r="A9" s="114" t="s">
        <v>132</v>
      </c>
      <c r="B9" s="187">
        <v>1.0620000000000001</v>
      </c>
      <c r="C9" s="188">
        <v>0.112</v>
      </c>
      <c r="D9" s="189">
        <v>0</v>
      </c>
      <c r="E9" s="190">
        <v>7.0000000000000001E-3</v>
      </c>
      <c r="F9" s="190">
        <v>0.94299999999999995</v>
      </c>
      <c r="G9" s="191">
        <v>5.36</v>
      </c>
    </row>
    <row r="10" spans="1:7" ht="30" customHeight="1" x14ac:dyDescent="0.15">
      <c r="A10" s="112" t="s">
        <v>133</v>
      </c>
      <c r="B10" s="192">
        <v>4.758</v>
      </c>
      <c r="C10" s="192">
        <v>0.35699999999999998</v>
      </c>
      <c r="D10" s="193">
        <v>0.11799999999999999</v>
      </c>
      <c r="E10" s="193">
        <v>0.14099999999999999</v>
      </c>
      <c r="F10" s="193">
        <v>4.1420000000000003</v>
      </c>
      <c r="G10" s="194">
        <v>24.03</v>
      </c>
    </row>
    <row r="11" spans="1:7" ht="30" customHeight="1" x14ac:dyDescent="0.15">
      <c r="A11" s="112" t="s">
        <v>134</v>
      </c>
      <c r="B11" s="192">
        <v>1E-3</v>
      </c>
      <c r="C11" s="192">
        <v>1E-3</v>
      </c>
      <c r="D11" s="195">
        <v>0</v>
      </c>
      <c r="E11" s="196">
        <v>0</v>
      </c>
      <c r="F11" s="197">
        <v>1E-3</v>
      </c>
      <c r="G11" s="194">
        <v>0.01</v>
      </c>
    </row>
    <row r="12" spans="1:7" ht="30" customHeight="1" x14ac:dyDescent="0.15">
      <c r="A12" s="113" t="s">
        <v>135</v>
      </c>
      <c r="B12" s="198">
        <v>5.8209999999999997</v>
      </c>
      <c r="C12" s="199">
        <v>0.47</v>
      </c>
      <c r="D12" s="199">
        <v>0.11799999999999999</v>
      </c>
      <c r="E12" s="199">
        <v>0.14799999999999999</v>
      </c>
      <c r="F12" s="199">
        <v>5.0860000000000003</v>
      </c>
      <c r="G12" s="200">
        <v>29.4</v>
      </c>
    </row>
    <row r="13" spans="1:7" s="21" customFormat="1" ht="15.75" customHeight="1" x14ac:dyDescent="0.15">
      <c r="A13" s="19" t="s">
        <v>137</v>
      </c>
      <c r="B13" s="20"/>
      <c r="C13" s="20"/>
      <c r="F13" s="314" t="s">
        <v>136</v>
      </c>
      <c r="G13" s="314"/>
    </row>
    <row r="15" spans="1:7" x14ac:dyDescent="0.15">
      <c r="E15" s="60"/>
    </row>
  </sheetData>
  <mergeCells count="6">
    <mergeCell ref="A5:G5"/>
    <mergeCell ref="E6:G6"/>
    <mergeCell ref="A7:A8"/>
    <mergeCell ref="G7:G8"/>
    <mergeCell ref="F13:G13"/>
    <mergeCell ref="B7:F7"/>
  </mergeCells>
  <phoneticPr fontId="8"/>
  <pageMargins left="0.78740157480314965" right="0.78740157480314965" top="0.98425196850393704" bottom="0.98425196850393704" header="0.51181102362204722" footer="0.51181102362204722"/>
  <pageSetup paperSize="9" scale="9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33"/>
  <sheetViews>
    <sheetView showGridLines="0" view="pageBreakPreview" zoomScale="85" zoomScaleNormal="100" zoomScaleSheetLayoutView="85" workbookViewId="0">
      <selection sqref="A1:N1"/>
    </sheetView>
  </sheetViews>
  <sheetFormatPr defaultRowHeight="13.5" x14ac:dyDescent="0.15"/>
  <cols>
    <col min="1" max="1" width="2.625" style="6" customWidth="1"/>
    <col min="2" max="2" width="20.625" style="6" customWidth="1"/>
    <col min="3" max="14" width="5.125" style="6" customWidth="1"/>
    <col min="15" max="16384" width="9" style="6"/>
  </cols>
  <sheetData>
    <row r="1" spans="1:14" ht="21" x14ac:dyDescent="0.2">
      <c r="A1" s="318" t="s">
        <v>147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</row>
    <row r="2" spans="1:14" ht="9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x14ac:dyDescent="0.15">
      <c r="A3" s="32"/>
      <c r="B3" s="32"/>
      <c r="C3" s="32"/>
      <c r="D3" s="32"/>
      <c r="E3" s="32"/>
      <c r="F3" s="32"/>
      <c r="G3" s="336" t="s">
        <v>199</v>
      </c>
      <c r="H3" s="336"/>
      <c r="I3" s="336"/>
      <c r="J3" s="336"/>
      <c r="K3" s="336"/>
      <c r="L3" s="336"/>
      <c r="M3" s="336"/>
      <c r="N3" s="336"/>
    </row>
    <row r="4" spans="1:14" ht="16.5" customHeight="1" x14ac:dyDescent="0.15">
      <c r="A4" s="323" t="s">
        <v>148</v>
      </c>
      <c r="B4" s="324"/>
      <c r="C4" s="329" t="s">
        <v>149</v>
      </c>
      <c r="D4" s="330"/>
      <c r="E4" s="330"/>
      <c r="F4" s="330"/>
      <c r="G4" s="331" t="s">
        <v>150</v>
      </c>
      <c r="H4" s="331"/>
      <c r="I4" s="331"/>
      <c r="J4" s="331"/>
      <c r="K4" s="332" t="s">
        <v>151</v>
      </c>
      <c r="L4" s="332"/>
      <c r="M4" s="332"/>
      <c r="N4" s="333"/>
    </row>
    <row r="5" spans="1:14" ht="16.5" customHeight="1" x14ac:dyDescent="0.15">
      <c r="A5" s="325"/>
      <c r="B5" s="326"/>
      <c r="C5" s="334" t="s">
        <v>152</v>
      </c>
      <c r="D5" s="322" t="s">
        <v>153</v>
      </c>
      <c r="E5" s="322"/>
      <c r="F5" s="322"/>
      <c r="G5" s="320" t="s">
        <v>152</v>
      </c>
      <c r="H5" s="322" t="s">
        <v>153</v>
      </c>
      <c r="I5" s="322"/>
      <c r="J5" s="322"/>
      <c r="K5" s="341" t="s">
        <v>152</v>
      </c>
      <c r="L5" s="322" t="s">
        <v>153</v>
      </c>
      <c r="M5" s="322"/>
      <c r="N5" s="343"/>
    </row>
    <row r="6" spans="1:14" ht="16.5" customHeight="1" x14ac:dyDescent="0.15">
      <c r="A6" s="327"/>
      <c r="B6" s="328"/>
      <c r="C6" s="335"/>
      <c r="D6" s="105" t="s">
        <v>127</v>
      </c>
      <c r="E6" s="105" t="s">
        <v>113</v>
      </c>
      <c r="F6" s="105" t="s">
        <v>114</v>
      </c>
      <c r="G6" s="321"/>
      <c r="H6" s="105" t="s">
        <v>127</v>
      </c>
      <c r="I6" s="105" t="s">
        <v>113</v>
      </c>
      <c r="J6" s="105" t="s">
        <v>114</v>
      </c>
      <c r="K6" s="342"/>
      <c r="L6" s="71" t="s">
        <v>127</v>
      </c>
      <c r="M6" s="105" t="s">
        <v>113</v>
      </c>
      <c r="N6" s="72" t="s">
        <v>114</v>
      </c>
    </row>
    <row r="7" spans="1:14" ht="16.5" customHeight="1" x14ac:dyDescent="0.15">
      <c r="A7" s="344" t="s">
        <v>154</v>
      </c>
      <c r="B7" s="120" t="s">
        <v>155</v>
      </c>
      <c r="C7" s="217" t="s">
        <v>23</v>
      </c>
      <c r="D7" s="225" t="s">
        <v>23</v>
      </c>
      <c r="E7" s="225" t="s">
        <v>23</v>
      </c>
      <c r="F7" s="225" t="s">
        <v>23</v>
      </c>
      <c r="G7" s="225" t="s">
        <v>23</v>
      </c>
      <c r="H7" s="225" t="s">
        <v>23</v>
      </c>
      <c r="I7" s="225" t="s">
        <v>23</v>
      </c>
      <c r="J7" s="225" t="s">
        <v>23</v>
      </c>
      <c r="K7" s="225" t="s">
        <v>23</v>
      </c>
      <c r="L7" s="233" t="s">
        <v>23</v>
      </c>
      <c r="M7" s="225" t="s">
        <v>23</v>
      </c>
      <c r="N7" s="234" t="s">
        <v>23</v>
      </c>
    </row>
    <row r="8" spans="1:14" ht="16.5" customHeight="1" x14ac:dyDescent="0.15">
      <c r="A8" s="345"/>
      <c r="B8" s="121" t="s">
        <v>156</v>
      </c>
      <c r="C8" s="218">
        <v>4</v>
      </c>
      <c r="D8" s="226">
        <v>10.33</v>
      </c>
      <c r="E8" s="229" t="s">
        <v>23</v>
      </c>
      <c r="F8" s="226">
        <v>10.33</v>
      </c>
      <c r="G8" s="226">
        <v>10</v>
      </c>
      <c r="H8" s="226">
        <v>16.61</v>
      </c>
      <c r="I8" s="229">
        <v>2.1</v>
      </c>
      <c r="J8" s="226">
        <v>14.47</v>
      </c>
      <c r="K8" s="226">
        <v>14</v>
      </c>
      <c r="L8" s="235">
        <v>26.94</v>
      </c>
      <c r="M8" s="229">
        <v>2.1</v>
      </c>
      <c r="N8" s="236">
        <v>24.8</v>
      </c>
    </row>
    <row r="9" spans="1:14" ht="16.5" customHeight="1" x14ac:dyDescent="0.15">
      <c r="A9" s="345"/>
      <c r="B9" s="121" t="s">
        <v>157</v>
      </c>
      <c r="C9" s="218">
        <v>4</v>
      </c>
      <c r="D9" s="226">
        <v>34.08</v>
      </c>
      <c r="E9" s="229" t="s">
        <v>23</v>
      </c>
      <c r="F9" s="226">
        <v>34.08</v>
      </c>
      <c r="G9" s="226">
        <v>3</v>
      </c>
      <c r="H9" s="226">
        <v>12.2</v>
      </c>
      <c r="I9" s="229" t="s">
        <v>23</v>
      </c>
      <c r="J9" s="226">
        <v>12.2</v>
      </c>
      <c r="K9" s="226">
        <v>7</v>
      </c>
      <c r="L9" s="235">
        <v>46.28</v>
      </c>
      <c r="M9" s="229" t="s">
        <v>23</v>
      </c>
      <c r="N9" s="236">
        <v>46.28</v>
      </c>
    </row>
    <row r="10" spans="1:14" ht="16.5" customHeight="1" x14ac:dyDescent="0.15">
      <c r="A10" s="346"/>
      <c r="B10" s="122" t="s">
        <v>158</v>
      </c>
      <c r="C10" s="219">
        <f>SUM(C8:C9)</f>
        <v>8</v>
      </c>
      <c r="D10" s="227">
        <f>SUM(D8:D9)</f>
        <v>44.41</v>
      </c>
      <c r="E10" s="230" t="s">
        <v>23</v>
      </c>
      <c r="F10" s="227">
        <f>SUM(F8:F9)</f>
        <v>44.41</v>
      </c>
      <c r="G10" s="227">
        <f>SUM(G8:G9)</f>
        <v>13</v>
      </c>
      <c r="H10" s="227">
        <f>SUM(I10:J10)</f>
        <v>28.770000000000003</v>
      </c>
      <c r="I10" s="227">
        <v>2.1</v>
      </c>
      <c r="J10" s="227">
        <v>26.67</v>
      </c>
      <c r="K10" s="227">
        <f>SUM(K8:K9)</f>
        <v>21</v>
      </c>
      <c r="L10" s="227">
        <f>SUM(L8:L9)</f>
        <v>73.22</v>
      </c>
      <c r="M10" s="230">
        <v>2.1</v>
      </c>
      <c r="N10" s="237">
        <f>SUM(N8:N9)</f>
        <v>71.08</v>
      </c>
    </row>
    <row r="11" spans="1:14" ht="16.5" customHeight="1" x14ac:dyDescent="0.15">
      <c r="A11" s="347" t="s">
        <v>159</v>
      </c>
      <c r="B11" s="120" t="s">
        <v>160</v>
      </c>
      <c r="C11" s="220" t="s">
        <v>23</v>
      </c>
      <c r="D11" s="228" t="s">
        <v>23</v>
      </c>
      <c r="E11" s="228" t="s">
        <v>23</v>
      </c>
      <c r="F11" s="228" t="s">
        <v>23</v>
      </c>
      <c r="G11" s="228" t="s">
        <v>23</v>
      </c>
      <c r="H11" s="228" t="s">
        <v>23</v>
      </c>
      <c r="I11" s="228" t="s">
        <v>23</v>
      </c>
      <c r="J11" s="228" t="s">
        <v>23</v>
      </c>
      <c r="K11" s="228" t="s">
        <v>23</v>
      </c>
      <c r="L11" s="238" t="s">
        <v>23</v>
      </c>
      <c r="M11" s="228" t="s">
        <v>23</v>
      </c>
      <c r="N11" s="239" t="s">
        <v>23</v>
      </c>
    </row>
    <row r="12" spans="1:14" ht="16.5" customHeight="1" x14ac:dyDescent="0.15">
      <c r="A12" s="348"/>
      <c r="B12" s="121" t="s">
        <v>161</v>
      </c>
      <c r="C12" s="221" t="s">
        <v>23</v>
      </c>
      <c r="D12" s="229" t="s">
        <v>23</v>
      </c>
      <c r="E12" s="229" t="s">
        <v>23</v>
      </c>
      <c r="F12" s="229" t="s">
        <v>23</v>
      </c>
      <c r="G12" s="229" t="s">
        <v>23</v>
      </c>
      <c r="H12" s="229" t="s">
        <v>23</v>
      </c>
      <c r="I12" s="229" t="s">
        <v>23</v>
      </c>
      <c r="J12" s="229" t="s">
        <v>23</v>
      </c>
      <c r="K12" s="229" t="s">
        <v>23</v>
      </c>
      <c r="L12" s="240" t="s">
        <v>23</v>
      </c>
      <c r="M12" s="229" t="s">
        <v>23</v>
      </c>
      <c r="N12" s="241" t="s">
        <v>23</v>
      </c>
    </row>
    <row r="13" spans="1:14" ht="16.5" customHeight="1" x14ac:dyDescent="0.15">
      <c r="A13" s="348"/>
      <c r="B13" s="121" t="s">
        <v>162</v>
      </c>
      <c r="C13" s="221" t="s">
        <v>23</v>
      </c>
      <c r="D13" s="229" t="s">
        <v>23</v>
      </c>
      <c r="E13" s="229" t="s">
        <v>23</v>
      </c>
      <c r="F13" s="229" t="s">
        <v>23</v>
      </c>
      <c r="G13" s="229" t="s">
        <v>23</v>
      </c>
      <c r="H13" s="229" t="s">
        <v>23</v>
      </c>
      <c r="I13" s="229" t="s">
        <v>23</v>
      </c>
      <c r="J13" s="229" t="s">
        <v>23</v>
      </c>
      <c r="K13" s="229" t="s">
        <v>23</v>
      </c>
      <c r="L13" s="240" t="s">
        <v>23</v>
      </c>
      <c r="M13" s="229" t="s">
        <v>23</v>
      </c>
      <c r="N13" s="241" t="s">
        <v>23</v>
      </c>
    </row>
    <row r="14" spans="1:14" ht="16.5" customHeight="1" x14ac:dyDescent="0.15">
      <c r="A14" s="348"/>
      <c r="B14" s="121" t="s">
        <v>163</v>
      </c>
      <c r="C14" s="221" t="s">
        <v>23</v>
      </c>
      <c r="D14" s="229" t="s">
        <v>23</v>
      </c>
      <c r="E14" s="229" t="s">
        <v>23</v>
      </c>
      <c r="F14" s="229" t="s">
        <v>23</v>
      </c>
      <c r="G14" s="229" t="s">
        <v>23</v>
      </c>
      <c r="H14" s="229" t="s">
        <v>23</v>
      </c>
      <c r="I14" s="229" t="s">
        <v>23</v>
      </c>
      <c r="J14" s="229" t="s">
        <v>23</v>
      </c>
      <c r="K14" s="229" t="s">
        <v>23</v>
      </c>
      <c r="L14" s="240" t="s">
        <v>23</v>
      </c>
      <c r="M14" s="229" t="s">
        <v>23</v>
      </c>
      <c r="N14" s="241" t="s">
        <v>23</v>
      </c>
    </row>
    <row r="15" spans="1:14" ht="16.5" customHeight="1" x14ac:dyDescent="0.15">
      <c r="A15" s="348"/>
      <c r="B15" s="121" t="s">
        <v>164</v>
      </c>
      <c r="C15" s="221" t="s">
        <v>23</v>
      </c>
      <c r="D15" s="229" t="s">
        <v>23</v>
      </c>
      <c r="E15" s="229" t="s">
        <v>23</v>
      </c>
      <c r="F15" s="229" t="s">
        <v>23</v>
      </c>
      <c r="G15" s="229" t="s">
        <v>23</v>
      </c>
      <c r="H15" s="229" t="s">
        <v>23</v>
      </c>
      <c r="I15" s="229" t="s">
        <v>23</v>
      </c>
      <c r="J15" s="229" t="s">
        <v>23</v>
      </c>
      <c r="K15" s="229" t="s">
        <v>23</v>
      </c>
      <c r="L15" s="240" t="s">
        <v>23</v>
      </c>
      <c r="M15" s="229" t="s">
        <v>23</v>
      </c>
      <c r="N15" s="241" t="s">
        <v>23</v>
      </c>
    </row>
    <row r="16" spans="1:14" ht="16.5" customHeight="1" x14ac:dyDescent="0.15">
      <c r="A16" s="348"/>
      <c r="B16" s="123" t="s">
        <v>165</v>
      </c>
      <c r="C16" s="221" t="s">
        <v>23</v>
      </c>
      <c r="D16" s="229" t="s">
        <v>23</v>
      </c>
      <c r="E16" s="229" t="s">
        <v>23</v>
      </c>
      <c r="F16" s="229" t="s">
        <v>23</v>
      </c>
      <c r="G16" s="229" t="s">
        <v>23</v>
      </c>
      <c r="H16" s="229" t="s">
        <v>23</v>
      </c>
      <c r="I16" s="229" t="s">
        <v>23</v>
      </c>
      <c r="J16" s="229" t="s">
        <v>23</v>
      </c>
      <c r="K16" s="229" t="s">
        <v>23</v>
      </c>
      <c r="L16" s="240" t="s">
        <v>23</v>
      </c>
      <c r="M16" s="229" t="s">
        <v>23</v>
      </c>
      <c r="N16" s="241" t="s">
        <v>23</v>
      </c>
    </row>
    <row r="17" spans="1:29" ht="16.5" customHeight="1" x14ac:dyDescent="0.15">
      <c r="A17" s="348"/>
      <c r="B17" s="121" t="s">
        <v>116</v>
      </c>
      <c r="C17" s="221" t="s">
        <v>23</v>
      </c>
      <c r="D17" s="229" t="s">
        <v>23</v>
      </c>
      <c r="E17" s="229" t="s">
        <v>23</v>
      </c>
      <c r="F17" s="229" t="s">
        <v>23</v>
      </c>
      <c r="G17" s="229" t="s">
        <v>23</v>
      </c>
      <c r="H17" s="229" t="s">
        <v>23</v>
      </c>
      <c r="I17" s="229" t="s">
        <v>23</v>
      </c>
      <c r="J17" s="229" t="s">
        <v>23</v>
      </c>
      <c r="K17" s="229" t="s">
        <v>23</v>
      </c>
      <c r="L17" s="240" t="s">
        <v>23</v>
      </c>
      <c r="M17" s="229" t="s">
        <v>23</v>
      </c>
      <c r="N17" s="241" t="s">
        <v>23</v>
      </c>
    </row>
    <row r="18" spans="1:29" ht="16.5" customHeight="1" x14ac:dyDescent="0.15">
      <c r="A18" s="349"/>
      <c r="B18" s="122" t="s">
        <v>158</v>
      </c>
      <c r="C18" s="222" t="s">
        <v>23</v>
      </c>
      <c r="D18" s="230" t="s">
        <v>23</v>
      </c>
      <c r="E18" s="230" t="s">
        <v>23</v>
      </c>
      <c r="F18" s="230" t="s">
        <v>23</v>
      </c>
      <c r="G18" s="230" t="s">
        <v>23</v>
      </c>
      <c r="H18" s="230" t="s">
        <v>23</v>
      </c>
      <c r="I18" s="230" t="s">
        <v>23</v>
      </c>
      <c r="J18" s="230" t="s">
        <v>23</v>
      </c>
      <c r="K18" s="230" t="s">
        <v>23</v>
      </c>
      <c r="L18" s="242" t="s">
        <v>23</v>
      </c>
      <c r="M18" s="230" t="s">
        <v>23</v>
      </c>
      <c r="N18" s="243" t="s">
        <v>23</v>
      </c>
    </row>
    <row r="19" spans="1:29" ht="16.5" customHeight="1" x14ac:dyDescent="0.15">
      <c r="A19" s="350" t="s">
        <v>166</v>
      </c>
      <c r="B19" s="124" t="s">
        <v>167</v>
      </c>
      <c r="C19" s="220" t="s">
        <v>23</v>
      </c>
      <c r="D19" s="228" t="s">
        <v>23</v>
      </c>
      <c r="E19" s="228" t="s">
        <v>23</v>
      </c>
      <c r="F19" s="228" t="s">
        <v>23</v>
      </c>
      <c r="G19" s="228" t="s">
        <v>23</v>
      </c>
      <c r="H19" s="228" t="s">
        <v>23</v>
      </c>
      <c r="I19" s="228" t="s">
        <v>23</v>
      </c>
      <c r="J19" s="228" t="s">
        <v>23</v>
      </c>
      <c r="K19" s="228" t="s">
        <v>23</v>
      </c>
      <c r="L19" s="238" t="s">
        <v>23</v>
      </c>
      <c r="M19" s="228" t="s">
        <v>23</v>
      </c>
      <c r="N19" s="239" t="s">
        <v>23</v>
      </c>
    </row>
    <row r="20" spans="1:29" ht="16.5" customHeight="1" x14ac:dyDescent="0.15">
      <c r="A20" s="351"/>
      <c r="B20" s="125" t="s">
        <v>168</v>
      </c>
      <c r="C20" s="221" t="s">
        <v>23</v>
      </c>
      <c r="D20" s="229" t="s">
        <v>23</v>
      </c>
      <c r="E20" s="229" t="s">
        <v>23</v>
      </c>
      <c r="F20" s="229" t="s">
        <v>23</v>
      </c>
      <c r="G20" s="229" t="s">
        <v>23</v>
      </c>
      <c r="H20" s="229" t="s">
        <v>23</v>
      </c>
      <c r="I20" s="229" t="s">
        <v>23</v>
      </c>
      <c r="J20" s="229" t="s">
        <v>23</v>
      </c>
      <c r="K20" s="229" t="s">
        <v>23</v>
      </c>
      <c r="L20" s="240" t="s">
        <v>23</v>
      </c>
      <c r="M20" s="229" t="s">
        <v>23</v>
      </c>
      <c r="N20" s="241" t="s">
        <v>23</v>
      </c>
    </row>
    <row r="21" spans="1:29" ht="16.5" customHeight="1" x14ac:dyDescent="0.15">
      <c r="A21" s="352"/>
      <c r="B21" s="126" t="s">
        <v>169</v>
      </c>
      <c r="C21" s="222" t="s">
        <v>23</v>
      </c>
      <c r="D21" s="230" t="s">
        <v>23</v>
      </c>
      <c r="E21" s="230" t="s">
        <v>23</v>
      </c>
      <c r="F21" s="230" t="s">
        <v>23</v>
      </c>
      <c r="G21" s="230" t="s">
        <v>23</v>
      </c>
      <c r="H21" s="230" t="s">
        <v>23</v>
      </c>
      <c r="I21" s="230" t="s">
        <v>23</v>
      </c>
      <c r="J21" s="230" t="s">
        <v>23</v>
      </c>
      <c r="K21" s="230" t="s">
        <v>23</v>
      </c>
      <c r="L21" s="242" t="s">
        <v>23</v>
      </c>
      <c r="M21" s="230" t="s">
        <v>23</v>
      </c>
      <c r="N21" s="243" t="s">
        <v>23</v>
      </c>
    </row>
    <row r="22" spans="1:29" ht="16.5" customHeight="1" x14ac:dyDescent="0.15">
      <c r="A22" s="353" t="s">
        <v>170</v>
      </c>
      <c r="B22" s="120" t="s">
        <v>171</v>
      </c>
      <c r="C22" s="220" t="s">
        <v>23</v>
      </c>
      <c r="D22" s="228" t="s">
        <v>23</v>
      </c>
      <c r="E22" s="228" t="s">
        <v>23</v>
      </c>
      <c r="F22" s="228" t="s">
        <v>23</v>
      </c>
      <c r="G22" s="228" t="s">
        <v>23</v>
      </c>
      <c r="H22" s="228" t="s">
        <v>23</v>
      </c>
      <c r="I22" s="228" t="s">
        <v>23</v>
      </c>
      <c r="J22" s="228" t="s">
        <v>23</v>
      </c>
      <c r="K22" s="228" t="s">
        <v>23</v>
      </c>
      <c r="L22" s="238" t="s">
        <v>23</v>
      </c>
      <c r="M22" s="228" t="s">
        <v>23</v>
      </c>
      <c r="N22" s="239" t="s">
        <v>23</v>
      </c>
    </row>
    <row r="23" spans="1:29" ht="16.5" customHeight="1" x14ac:dyDescent="0.15">
      <c r="A23" s="354"/>
      <c r="B23" s="123" t="s">
        <v>172</v>
      </c>
      <c r="C23" s="221" t="s">
        <v>23</v>
      </c>
      <c r="D23" s="229" t="s">
        <v>23</v>
      </c>
      <c r="E23" s="229" t="s">
        <v>23</v>
      </c>
      <c r="F23" s="229" t="s">
        <v>23</v>
      </c>
      <c r="G23" s="229" t="s">
        <v>23</v>
      </c>
      <c r="H23" s="229" t="s">
        <v>23</v>
      </c>
      <c r="I23" s="229" t="s">
        <v>23</v>
      </c>
      <c r="J23" s="229" t="s">
        <v>23</v>
      </c>
      <c r="K23" s="229" t="s">
        <v>23</v>
      </c>
      <c r="L23" s="240" t="s">
        <v>23</v>
      </c>
      <c r="M23" s="229" t="s">
        <v>23</v>
      </c>
      <c r="N23" s="241" t="s">
        <v>23</v>
      </c>
    </row>
    <row r="24" spans="1:29" ht="16.5" customHeight="1" x14ac:dyDescent="0.15">
      <c r="A24" s="354"/>
      <c r="B24" s="121" t="s">
        <v>173</v>
      </c>
      <c r="C24" s="221" t="s">
        <v>23</v>
      </c>
      <c r="D24" s="229" t="s">
        <v>23</v>
      </c>
      <c r="E24" s="229" t="s">
        <v>23</v>
      </c>
      <c r="F24" s="229" t="s">
        <v>23</v>
      </c>
      <c r="G24" s="229" t="s">
        <v>23</v>
      </c>
      <c r="H24" s="229" t="s">
        <v>23</v>
      </c>
      <c r="I24" s="229" t="s">
        <v>23</v>
      </c>
      <c r="J24" s="229" t="s">
        <v>23</v>
      </c>
      <c r="K24" s="229" t="s">
        <v>23</v>
      </c>
      <c r="L24" s="240" t="s">
        <v>23</v>
      </c>
      <c r="M24" s="229" t="s">
        <v>23</v>
      </c>
      <c r="N24" s="241" t="s">
        <v>23</v>
      </c>
    </row>
    <row r="25" spans="1:29" ht="16.5" customHeight="1" x14ac:dyDescent="0.15">
      <c r="A25" s="354"/>
      <c r="B25" s="121" t="s">
        <v>174</v>
      </c>
      <c r="C25" s="221" t="s">
        <v>23</v>
      </c>
      <c r="D25" s="229" t="s">
        <v>23</v>
      </c>
      <c r="E25" s="229" t="s">
        <v>23</v>
      </c>
      <c r="F25" s="229" t="s">
        <v>23</v>
      </c>
      <c r="G25" s="229" t="s">
        <v>23</v>
      </c>
      <c r="H25" s="229" t="s">
        <v>23</v>
      </c>
      <c r="I25" s="229" t="s">
        <v>23</v>
      </c>
      <c r="J25" s="229" t="s">
        <v>23</v>
      </c>
      <c r="K25" s="229" t="s">
        <v>23</v>
      </c>
      <c r="L25" s="240" t="s">
        <v>23</v>
      </c>
      <c r="M25" s="229" t="s">
        <v>23</v>
      </c>
      <c r="N25" s="241" t="s">
        <v>23</v>
      </c>
    </row>
    <row r="26" spans="1:29" ht="16.5" customHeight="1" x14ac:dyDescent="0.15">
      <c r="A26" s="354"/>
      <c r="B26" s="127" t="s">
        <v>175</v>
      </c>
      <c r="C26" s="221" t="s">
        <v>23</v>
      </c>
      <c r="D26" s="229" t="s">
        <v>23</v>
      </c>
      <c r="E26" s="229" t="s">
        <v>23</v>
      </c>
      <c r="F26" s="229" t="s">
        <v>23</v>
      </c>
      <c r="G26" s="229" t="s">
        <v>23</v>
      </c>
      <c r="H26" s="229" t="s">
        <v>23</v>
      </c>
      <c r="I26" s="229" t="s">
        <v>23</v>
      </c>
      <c r="J26" s="229" t="s">
        <v>23</v>
      </c>
      <c r="K26" s="229" t="s">
        <v>23</v>
      </c>
      <c r="L26" s="240" t="s">
        <v>23</v>
      </c>
      <c r="M26" s="229" t="s">
        <v>23</v>
      </c>
      <c r="N26" s="241" t="s">
        <v>23</v>
      </c>
    </row>
    <row r="27" spans="1:29" ht="16.5" customHeight="1" x14ac:dyDescent="0.15">
      <c r="A27" s="354"/>
      <c r="B27" s="121" t="s">
        <v>176</v>
      </c>
      <c r="C27" s="221">
        <v>8</v>
      </c>
      <c r="D27" s="229">
        <v>35.979999999999997</v>
      </c>
      <c r="E27" s="229" t="s">
        <v>23</v>
      </c>
      <c r="F27" s="229">
        <v>35.979999999999997</v>
      </c>
      <c r="G27" s="229">
        <v>16</v>
      </c>
      <c r="H27" s="229">
        <v>46.01</v>
      </c>
      <c r="I27" s="229">
        <v>2.2999999999999998</v>
      </c>
      <c r="J27" s="229">
        <v>43.74</v>
      </c>
      <c r="K27" s="229">
        <v>24</v>
      </c>
      <c r="L27" s="240">
        <v>79.72</v>
      </c>
      <c r="M27" s="229">
        <v>2.2999999999999998</v>
      </c>
      <c r="N27" s="236">
        <v>79.72</v>
      </c>
    </row>
    <row r="28" spans="1:29" ht="16.5" customHeight="1" x14ac:dyDescent="0.15">
      <c r="A28" s="355"/>
      <c r="B28" s="122" t="s">
        <v>177</v>
      </c>
      <c r="C28" s="222">
        <v>8</v>
      </c>
      <c r="D28" s="230">
        <v>35.979999999999997</v>
      </c>
      <c r="E28" s="230" t="s">
        <v>23</v>
      </c>
      <c r="F28" s="230">
        <v>35.979999999999997</v>
      </c>
      <c r="G28" s="230">
        <v>16</v>
      </c>
      <c r="H28" s="230">
        <v>46.01</v>
      </c>
      <c r="I28" s="230">
        <v>2.2999999999999998</v>
      </c>
      <c r="J28" s="230">
        <v>43.7</v>
      </c>
      <c r="K28" s="230">
        <v>24</v>
      </c>
      <c r="L28" s="230">
        <v>79.72</v>
      </c>
      <c r="M28" s="230">
        <v>2.2999999999999998</v>
      </c>
      <c r="N28" s="237">
        <v>79.72</v>
      </c>
    </row>
    <row r="29" spans="1:29" ht="16.5" customHeight="1" x14ac:dyDescent="0.15">
      <c r="A29" s="337" t="s">
        <v>178</v>
      </c>
      <c r="B29" s="338"/>
      <c r="C29" s="223" t="s">
        <v>23</v>
      </c>
      <c r="D29" s="231" t="s">
        <v>23</v>
      </c>
      <c r="E29" s="231" t="s">
        <v>23</v>
      </c>
      <c r="F29" s="231" t="s">
        <v>23</v>
      </c>
      <c r="G29" s="231" t="s">
        <v>23</v>
      </c>
      <c r="H29" s="231" t="s">
        <v>23</v>
      </c>
      <c r="I29" s="231" t="s">
        <v>23</v>
      </c>
      <c r="J29" s="231" t="s">
        <v>23</v>
      </c>
      <c r="K29" s="231" t="s">
        <v>23</v>
      </c>
      <c r="L29" s="244" t="s">
        <v>23</v>
      </c>
      <c r="M29" s="231" t="s">
        <v>23</v>
      </c>
      <c r="N29" s="245" t="s">
        <v>23</v>
      </c>
    </row>
    <row r="30" spans="1:29" ht="15" customHeight="1" x14ac:dyDescent="0.15">
      <c r="A30" s="337" t="s">
        <v>179</v>
      </c>
      <c r="B30" s="338"/>
      <c r="C30" s="223">
        <v>6</v>
      </c>
      <c r="D30" s="231">
        <v>25.53</v>
      </c>
      <c r="E30" s="231">
        <v>0.1</v>
      </c>
      <c r="F30" s="231">
        <v>25.4</v>
      </c>
      <c r="G30" s="231">
        <v>8</v>
      </c>
      <c r="H30" s="231">
        <v>40.14</v>
      </c>
      <c r="I30" s="231" t="s">
        <v>23</v>
      </c>
      <c r="J30" s="231">
        <v>40.14</v>
      </c>
      <c r="K30" s="231">
        <v>14</v>
      </c>
      <c r="L30" s="244">
        <v>65.67</v>
      </c>
      <c r="M30" s="231">
        <v>0.1</v>
      </c>
      <c r="N30" s="245">
        <v>65.540000000000006</v>
      </c>
    </row>
    <row r="31" spans="1:29" ht="16.5" customHeight="1" x14ac:dyDescent="0.15">
      <c r="A31" s="339" t="s">
        <v>180</v>
      </c>
      <c r="B31" s="340"/>
      <c r="C31" s="224">
        <f>C10+C28+C30</f>
        <v>22</v>
      </c>
      <c r="D31" s="232">
        <f>D10+D28+D30</f>
        <v>105.91999999999999</v>
      </c>
      <c r="E31" s="246">
        <v>0.1</v>
      </c>
      <c r="F31" s="232">
        <v>105.79</v>
      </c>
      <c r="G31" s="232">
        <f>G10+G28+G30</f>
        <v>37</v>
      </c>
      <c r="H31" s="232">
        <f>SUM(I31:J31)</f>
        <v>114.95</v>
      </c>
      <c r="I31" s="246">
        <v>4.4000000000000004</v>
      </c>
      <c r="J31" s="232">
        <v>110.55</v>
      </c>
      <c r="K31" s="232">
        <f>K10+K28+K30</f>
        <v>59</v>
      </c>
      <c r="L31" s="232">
        <f>L10+L28+L30</f>
        <v>218.61</v>
      </c>
      <c r="M31" s="246">
        <v>4.5</v>
      </c>
      <c r="N31" s="247">
        <f>N10+N28+N30</f>
        <v>216.34000000000003</v>
      </c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</row>
    <row r="32" spans="1:29" s="12" customFormat="1" ht="15.75" customHeight="1" x14ac:dyDescent="0.15">
      <c r="A32" s="19" t="s">
        <v>181</v>
      </c>
      <c r="B32" s="29"/>
      <c r="C32" s="29"/>
      <c r="D32" s="29"/>
      <c r="E32" s="29"/>
      <c r="F32" s="29"/>
      <c r="G32" s="29"/>
      <c r="H32" s="30"/>
      <c r="I32" s="30"/>
      <c r="J32" s="30"/>
      <c r="K32" s="30"/>
      <c r="L32" s="314" t="s">
        <v>212</v>
      </c>
      <c r="M32" s="314"/>
      <c r="N32" s="314"/>
    </row>
    <row r="33" spans="1:14" s="12" customFormat="1" ht="15.75" customHeight="1" x14ac:dyDescent="0.15">
      <c r="A33" s="31" t="s">
        <v>182</v>
      </c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</row>
  </sheetData>
  <mergeCells count="20">
    <mergeCell ref="A29:B29"/>
    <mergeCell ref="A30:B30"/>
    <mergeCell ref="A31:B31"/>
    <mergeCell ref="L32:N32"/>
    <mergeCell ref="K5:K6"/>
    <mergeCell ref="L5:N5"/>
    <mergeCell ref="A7:A10"/>
    <mergeCell ref="A11:A18"/>
    <mergeCell ref="A19:A21"/>
    <mergeCell ref="A22:A28"/>
    <mergeCell ref="A1:N1"/>
    <mergeCell ref="G5:G6"/>
    <mergeCell ref="H5:J5"/>
    <mergeCell ref="A4:B6"/>
    <mergeCell ref="C4:F4"/>
    <mergeCell ref="G4:J4"/>
    <mergeCell ref="K4:N4"/>
    <mergeCell ref="C5:C6"/>
    <mergeCell ref="D5:F5"/>
    <mergeCell ref="G3:N3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10"/>
  <sheetViews>
    <sheetView showGridLines="0" view="pageBreakPreview" zoomScaleNormal="100" zoomScaleSheetLayoutView="100" workbookViewId="0">
      <selection sqref="A1:K1"/>
    </sheetView>
  </sheetViews>
  <sheetFormatPr defaultRowHeight="13.5" x14ac:dyDescent="0.15"/>
  <cols>
    <col min="1" max="1" width="12.625" style="6" customWidth="1"/>
    <col min="2" max="11" width="7.375" style="6" customWidth="1"/>
    <col min="12" max="16384" width="9" style="6"/>
  </cols>
  <sheetData>
    <row r="1" spans="1:12" ht="21" x14ac:dyDescent="0.15">
      <c r="A1" s="305" t="s">
        <v>183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</row>
    <row r="2" spans="1:12" x14ac:dyDescent="0.15">
      <c r="A2" s="18"/>
      <c r="B2" s="18"/>
      <c r="C2" s="18"/>
      <c r="D2" s="18"/>
      <c r="E2" s="18"/>
      <c r="F2" s="18"/>
      <c r="G2" s="18"/>
      <c r="H2" s="309" t="s">
        <v>188</v>
      </c>
      <c r="I2" s="309"/>
      <c r="J2" s="309"/>
      <c r="K2" s="309"/>
    </row>
    <row r="3" spans="1:12" ht="20.100000000000001" customHeight="1" x14ac:dyDescent="0.15">
      <c r="A3" s="356"/>
      <c r="B3" s="358" t="s">
        <v>184</v>
      </c>
      <c r="C3" s="359"/>
      <c r="D3" s="360" t="s">
        <v>154</v>
      </c>
      <c r="E3" s="359"/>
      <c r="F3" s="360" t="s">
        <v>159</v>
      </c>
      <c r="G3" s="359"/>
      <c r="H3" s="360" t="s">
        <v>166</v>
      </c>
      <c r="I3" s="359"/>
      <c r="J3" s="360" t="s">
        <v>185</v>
      </c>
      <c r="K3" s="361"/>
    </row>
    <row r="4" spans="1:12" ht="20.100000000000001" customHeight="1" x14ac:dyDescent="0.15">
      <c r="A4" s="357"/>
      <c r="B4" s="128" t="s">
        <v>186</v>
      </c>
      <c r="C4" s="40" t="s">
        <v>187</v>
      </c>
      <c r="D4" s="40" t="s">
        <v>186</v>
      </c>
      <c r="E4" s="40" t="s">
        <v>187</v>
      </c>
      <c r="F4" s="40" t="s">
        <v>186</v>
      </c>
      <c r="G4" s="40" t="s">
        <v>187</v>
      </c>
      <c r="H4" s="40" t="s">
        <v>186</v>
      </c>
      <c r="I4" s="40" t="s">
        <v>187</v>
      </c>
      <c r="J4" s="40" t="s">
        <v>186</v>
      </c>
      <c r="K4" s="41" t="s">
        <v>187</v>
      </c>
    </row>
    <row r="5" spans="1:12" s="12" customFormat="1" ht="20.100000000000001" customHeight="1" x14ac:dyDescent="0.15">
      <c r="A5" s="130" t="s">
        <v>53</v>
      </c>
      <c r="B5" s="129">
        <v>82</v>
      </c>
      <c r="C5" s="39">
        <v>360</v>
      </c>
      <c r="D5" s="39">
        <v>53</v>
      </c>
      <c r="E5" s="39">
        <v>228</v>
      </c>
      <c r="F5" s="39" t="s">
        <v>23</v>
      </c>
      <c r="G5" s="39" t="s">
        <v>23</v>
      </c>
      <c r="H5" s="39" t="s">
        <v>23</v>
      </c>
      <c r="I5" s="39" t="s">
        <v>23</v>
      </c>
      <c r="J5" s="39">
        <v>29</v>
      </c>
      <c r="K5" s="42">
        <v>132</v>
      </c>
    </row>
    <row r="6" spans="1:12" s="12" customFormat="1" ht="20.100000000000001" customHeight="1" x14ac:dyDescent="0.15">
      <c r="A6" s="130" t="s">
        <v>61</v>
      </c>
      <c r="B6" s="129">
        <v>58</v>
      </c>
      <c r="C6" s="39">
        <v>185</v>
      </c>
      <c r="D6" s="39">
        <v>44</v>
      </c>
      <c r="E6" s="39">
        <v>130</v>
      </c>
      <c r="F6" s="39" t="s">
        <v>23</v>
      </c>
      <c r="G6" s="39" t="s">
        <v>23</v>
      </c>
      <c r="H6" s="39" t="s">
        <v>23</v>
      </c>
      <c r="I6" s="39" t="s">
        <v>23</v>
      </c>
      <c r="J6" s="39">
        <v>14</v>
      </c>
      <c r="K6" s="42">
        <v>55</v>
      </c>
    </row>
    <row r="7" spans="1:12" s="12" customFormat="1" ht="20.100000000000001" customHeight="1" x14ac:dyDescent="0.15">
      <c r="A7" s="130" t="s">
        <v>89</v>
      </c>
      <c r="B7" s="129">
        <v>40</v>
      </c>
      <c r="C7" s="39">
        <v>132</v>
      </c>
      <c r="D7" s="39">
        <v>19</v>
      </c>
      <c r="E7" s="39">
        <v>62</v>
      </c>
      <c r="F7" s="39" t="s">
        <v>23</v>
      </c>
      <c r="G7" s="39" t="s">
        <v>23</v>
      </c>
      <c r="H7" s="39" t="s">
        <v>23</v>
      </c>
      <c r="I7" s="39" t="s">
        <v>23</v>
      </c>
      <c r="J7" s="39">
        <v>21</v>
      </c>
      <c r="K7" s="42">
        <v>70</v>
      </c>
    </row>
    <row r="8" spans="1:12" s="12" customFormat="1" ht="20.100000000000001" customHeight="1" x14ac:dyDescent="0.15">
      <c r="A8" s="130" t="s">
        <v>107</v>
      </c>
      <c r="B8" s="129">
        <v>36</v>
      </c>
      <c r="C8" s="39">
        <v>183</v>
      </c>
      <c r="D8" s="39">
        <v>16</v>
      </c>
      <c r="E8" s="39">
        <v>132</v>
      </c>
      <c r="F8" s="39" t="s">
        <v>23</v>
      </c>
      <c r="G8" s="39" t="s">
        <v>23</v>
      </c>
      <c r="H8" s="39" t="s">
        <v>23</v>
      </c>
      <c r="I8" s="39" t="s">
        <v>23</v>
      </c>
      <c r="J8" s="39">
        <v>20</v>
      </c>
      <c r="K8" s="42">
        <v>51</v>
      </c>
    </row>
    <row r="9" spans="1:12" s="12" customFormat="1" ht="15.75" customHeight="1" x14ac:dyDescent="0.15">
      <c r="A9" s="115" t="s">
        <v>196</v>
      </c>
      <c r="B9" s="201">
        <v>59</v>
      </c>
      <c r="C9" s="202">
        <v>219</v>
      </c>
      <c r="D9" s="202">
        <v>21</v>
      </c>
      <c r="E9" s="202">
        <v>73.22</v>
      </c>
      <c r="F9" s="202" t="s">
        <v>23</v>
      </c>
      <c r="G9" s="202" t="s">
        <v>23</v>
      </c>
      <c r="H9" s="202" t="s">
        <v>23</v>
      </c>
      <c r="I9" s="202" t="s">
        <v>23</v>
      </c>
      <c r="J9" s="202">
        <v>14</v>
      </c>
      <c r="K9" s="203">
        <v>65.67</v>
      </c>
      <c r="L9" s="14"/>
    </row>
    <row r="10" spans="1:12" x14ac:dyDescent="0.15">
      <c r="A10" s="21"/>
      <c r="B10" s="21"/>
      <c r="C10" s="21"/>
      <c r="D10" s="21"/>
      <c r="E10" s="21"/>
      <c r="F10" s="21"/>
      <c r="G10" s="21"/>
      <c r="H10" s="21"/>
      <c r="I10" s="30"/>
      <c r="J10" s="19"/>
      <c r="K10" s="102" t="s">
        <v>212</v>
      </c>
    </row>
  </sheetData>
  <mergeCells count="8">
    <mergeCell ref="A1:K1"/>
    <mergeCell ref="H2:K2"/>
    <mergeCell ref="A3:A4"/>
    <mergeCell ref="B3:C3"/>
    <mergeCell ref="D3:E3"/>
    <mergeCell ref="F3:G3"/>
    <mergeCell ref="H3:I3"/>
    <mergeCell ref="J3:K3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24"/>
  <sheetViews>
    <sheetView showGridLines="0" view="pageBreakPreview" zoomScale="85" zoomScaleNormal="100" zoomScaleSheetLayoutView="85" workbookViewId="0">
      <selection activeCell="A5" sqref="A5:G5"/>
    </sheetView>
  </sheetViews>
  <sheetFormatPr defaultRowHeight="13.5" x14ac:dyDescent="0.15"/>
  <cols>
    <col min="1" max="1" width="5.75" style="6" customWidth="1"/>
    <col min="2" max="2" width="8" style="6" customWidth="1"/>
    <col min="3" max="7" width="13.875" style="6" customWidth="1"/>
    <col min="8" max="16384" width="9" style="6"/>
  </cols>
  <sheetData>
    <row r="1" spans="1:7" ht="21" customHeight="1" x14ac:dyDescent="0.15">
      <c r="A1" s="369" t="s">
        <v>24</v>
      </c>
      <c r="B1" s="369"/>
      <c r="C1" s="22"/>
      <c r="D1" s="22"/>
      <c r="E1" s="22"/>
      <c r="F1" s="22"/>
    </row>
    <row r="2" spans="1:7" ht="21" customHeight="1" x14ac:dyDescent="0.15">
      <c r="A2" s="365" t="s">
        <v>222</v>
      </c>
      <c r="B2" s="365"/>
      <c r="C2" s="365"/>
      <c r="D2" s="365"/>
      <c r="E2" s="365"/>
      <c r="F2" s="365"/>
      <c r="G2" s="365"/>
    </row>
    <row r="3" spans="1:7" ht="21" customHeight="1" x14ac:dyDescent="0.15">
      <c r="A3" s="365"/>
      <c r="B3" s="365"/>
      <c r="C3" s="365"/>
      <c r="D3" s="365"/>
      <c r="E3" s="365"/>
      <c r="F3" s="365"/>
      <c r="G3" s="365"/>
    </row>
    <row r="4" spans="1:7" ht="21" customHeight="1" x14ac:dyDescent="0.15">
      <c r="A4" s="365"/>
      <c r="B4" s="365"/>
      <c r="C4" s="365"/>
      <c r="D4" s="365"/>
      <c r="E4" s="365"/>
      <c r="F4" s="365"/>
      <c r="G4" s="365"/>
    </row>
    <row r="5" spans="1:7" ht="21" x14ac:dyDescent="0.15">
      <c r="A5" s="364" t="s">
        <v>49</v>
      </c>
      <c r="B5" s="364"/>
      <c r="C5" s="364"/>
      <c r="D5" s="364"/>
      <c r="E5" s="364"/>
      <c r="F5" s="364"/>
      <c r="G5" s="364"/>
    </row>
    <row r="6" spans="1:7" x14ac:dyDescent="0.15">
      <c r="A6" s="22"/>
      <c r="B6" s="22"/>
      <c r="C6" s="23"/>
      <c r="D6" s="23"/>
      <c r="E6" s="23"/>
      <c r="F6" s="23"/>
      <c r="G6" s="23" t="s">
        <v>25</v>
      </c>
    </row>
    <row r="7" spans="1:7" ht="15" customHeight="1" x14ac:dyDescent="0.15">
      <c r="A7" s="371"/>
      <c r="B7" s="371"/>
      <c r="C7" s="370" t="s">
        <v>53</v>
      </c>
      <c r="D7" s="366" t="s">
        <v>106</v>
      </c>
      <c r="E7" s="366" t="s">
        <v>89</v>
      </c>
      <c r="F7" s="366" t="s">
        <v>107</v>
      </c>
      <c r="G7" s="362" t="s">
        <v>196</v>
      </c>
    </row>
    <row r="8" spans="1:7" ht="15" customHeight="1" x14ac:dyDescent="0.15">
      <c r="A8" s="372"/>
      <c r="B8" s="372"/>
      <c r="C8" s="368"/>
      <c r="D8" s="367"/>
      <c r="E8" s="367"/>
      <c r="F8" s="368"/>
      <c r="G8" s="363"/>
    </row>
    <row r="9" spans="1:7" ht="16.5" customHeight="1" x14ac:dyDescent="0.15">
      <c r="A9" s="373" t="s">
        <v>26</v>
      </c>
      <c r="B9" s="373"/>
      <c r="C9" s="133">
        <f>AVERAGE(C10:C21)</f>
        <v>23.466666666666669</v>
      </c>
      <c r="D9" s="81">
        <f>AVERAGE(D10:D21)</f>
        <v>23.849999999999998</v>
      </c>
      <c r="E9" s="81">
        <f>AVERAGE(E10:E21)</f>
        <v>23.75</v>
      </c>
      <c r="F9" s="81">
        <f>AVERAGE(F10:F21)</f>
        <v>23.641666666666666</v>
      </c>
      <c r="G9" s="87">
        <f>AVERAGE(G10:G21)</f>
        <v>23.691666666666674</v>
      </c>
    </row>
    <row r="10" spans="1:7" ht="16.5" customHeight="1" x14ac:dyDescent="0.15">
      <c r="A10" s="374" t="s">
        <v>27</v>
      </c>
      <c r="B10" s="374"/>
      <c r="C10" s="134">
        <v>17.2</v>
      </c>
      <c r="D10" s="82">
        <v>18.100000000000001</v>
      </c>
      <c r="E10" s="82">
        <v>18.7</v>
      </c>
      <c r="F10" s="83">
        <v>16.8</v>
      </c>
      <c r="G10" s="164">
        <v>17.7</v>
      </c>
    </row>
    <row r="11" spans="1:7" ht="16.5" customHeight="1" x14ac:dyDescent="0.15">
      <c r="A11" s="374" t="s">
        <v>28</v>
      </c>
      <c r="B11" s="374"/>
      <c r="C11" s="134">
        <v>16.899999999999999</v>
      </c>
      <c r="D11" s="82">
        <v>20</v>
      </c>
      <c r="E11" s="82">
        <v>18.7</v>
      </c>
      <c r="F11" s="83">
        <v>18.5</v>
      </c>
      <c r="G11" s="164">
        <v>17.2</v>
      </c>
    </row>
    <row r="12" spans="1:7" ht="16.5" customHeight="1" x14ac:dyDescent="0.15">
      <c r="A12" s="374" t="s">
        <v>29</v>
      </c>
      <c r="B12" s="374"/>
      <c r="C12" s="134">
        <v>19.899999999999999</v>
      </c>
      <c r="D12" s="82">
        <v>19.899999999999999</v>
      </c>
      <c r="E12" s="82">
        <v>20.100000000000001</v>
      </c>
      <c r="F12" s="83">
        <v>20.8</v>
      </c>
      <c r="G12" s="164">
        <v>20.399999999999999</v>
      </c>
    </row>
    <row r="13" spans="1:7" ht="16.5" customHeight="1" x14ac:dyDescent="0.15">
      <c r="A13" s="374" t="s">
        <v>30</v>
      </c>
      <c r="B13" s="374"/>
      <c r="C13" s="134">
        <v>21.6</v>
      </c>
      <c r="D13" s="82">
        <v>22.3</v>
      </c>
      <c r="E13" s="82">
        <v>19.8</v>
      </c>
      <c r="F13" s="83">
        <v>21.7</v>
      </c>
      <c r="G13" s="164">
        <v>22.7</v>
      </c>
    </row>
    <row r="14" spans="1:7" ht="16.5" customHeight="1" x14ac:dyDescent="0.15">
      <c r="A14" s="374" t="s">
        <v>31</v>
      </c>
      <c r="B14" s="374"/>
      <c r="C14" s="134">
        <v>25.6</v>
      </c>
      <c r="D14" s="82">
        <v>24.2</v>
      </c>
      <c r="E14" s="82">
        <v>24.8</v>
      </c>
      <c r="F14" s="83">
        <v>25.8</v>
      </c>
      <c r="G14" s="164">
        <v>23.5</v>
      </c>
    </row>
    <row r="15" spans="1:7" ht="16.5" customHeight="1" x14ac:dyDescent="0.15">
      <c r="A15" s="374" t="s">
        <v>50</v>
      </c>
      <c r="B15" s="374"/>
      <c r="C15" s="134">
        <v>27.8</v>
      </c>
      <c r="D15" s="82">
        <v>26.5</v>
      </c>
      <c r="E15" s="82">
        <v>28.1</v>
      </c>
      <c r="F15" s="83">
        <v>27.1</v>
      </c>
      <c r="G15" s="164">
        <v>27</v>
      </c>
    </row>
    <row r="16" spans="1:7" ht="16.5" customHeight="1" x14ac:dyDescent="0.15">
      <c r="A16" s="374" t="s">
        <v>32</v>
      </c>
      <c r="B16" s="374"/>
      <c r="C16" s="134">
        <v>28.3</v>
      </c>
      <c r="D16" s="82">
        <v>28.9</v>
      </c>
      <c r="E16" s="82">
        <v>29.3</v>
      </c>
      <c r="F16" s="83">
        <v>28.8</v>
      </c>
      <c r="G16" s="164">
        <v>29.4</v>
      </c>
    </row>
    <row r="17" spans="1:7" ht="16.5" customHeight="1" x14ac:dyDescent="0.15">
      <c r="A17" s="374" t="s">
        <v>33</v>
      </c>
      <c r="B17" s="374"/>
      <c r="C17" s="134">
        <v>28.5</v>
      </c>
      <c r="D17" s="82">
        <v>29.2</v>
      </c>
      <c r="E17" s="82">
        <v>29.4</v>
      </c>
      <c r="F17" s="83">
        <v>28.7</v>
      </c>
      <c r="G17" s="164">
        <v>29.9</v>
      </c>
    </row>
    <row r="18" spans="1:7" ht="16.5" customHeight="1" x14ac:dyDescent="0.15">
      <c r="A18" s="374" t="s">
        <v>34</v>
      </c>
      <c r="B18" s="374"/>
      <c r="C18" s="135">
        <v>28.4</v>
      </c>
      <c r="D18" s="84">
        <v>28</v>
      </c>
      <c r="E18" s="84">
        <v>27.7</v>
      </c>
      <c r="F18" s="83">
        <v>28.8</v>
      </c>
      <c r="G18" s="164">
        <v>28.3</v>
      </c>
    </row>
    <row r="19" spans="1:7" ht="16.5" customHeight="1" x14ac:dyDescent="0.15">
      <c r="A19" s="374" t="s">
        <v>35</v>
      </c>
      <c r="B19" s="374"/>
      <c r="C19" s="134">
        <v>23.9</v>
      </c>
      <c r="D19" s="82">
        <v>26</v>
      </c>
      <c r="E19" s="82">
        <v>25.8</v>
      </c>
      <c r="F19" s="83">
        <v>26</v>
      </c>
      <c r="G19" s="164">
        <v>26</v>
      </c>
    </row>
    <row r="20" spans="1:7" ht="16.5" customHeight="1" x14ac:dyDescent="0.15">
      <c r="A20" s="374" t="s">
        <v>36</v>
      </c>
      <c r="B20" s="374"/>
      <c r="C20" s="134">
        <v>23.1</v>
      </c>
      <c r="D20" s="82">
        <v>23.1</v>
      </c>
      <c r="E20" s="82">
        <v>23.4</v>
      </c>
      <c r="F20" s="83">
        <v>21.8</v>
      </c>
      <c r="G20" s="164">
        <v>23.6</v>
      </c>
    </row>
    <row r="21" spans="1:7" ht="16.5" customHeight="1" x14ac:dyDescent="0.15">
      <c r="A21" s="375" t="s">
        <v>37</v>
      </c>
      <c r="B21" s="375"/>
      <c r="C21" s="136">
        <v>20.399999999999999</v>
      </c>
      <c r="D21" s="85">
        <v>20</v>
      </c>
      <c r="E21" s="85">
        <v>19.2</v>
      </c>
      <c r="F21" s="86">
        <v>18.899999999999999</v>
      </c>
      <c r="G21" s="165">
        <v>18.600000000000001</v>
      </c>
    </row>
    <row r="22" spans="1:7" s="12" customFormat="1" ht="15.75" customHeight="1" x14ac:dyDescent="0.15">
      <c r="A22" s="24" t="s">
        <v>48</v>
      </c>
      <c r="B22" s="25"/>
      <c r="C22" s="26"/>
      <c r="D22" s="26"/>
      <c r="E22" s="26"/>
      <c r="F22" s="26"/>
      <c r="G22" s="26" t="s">
        <v>38</v>
      </c>
    </row>
    <row r="23" spans="1:7" s="12" customFormat="1" ht="15.75" customHeight="1" x14ac:dyDescent="0.15">
      <c r="A23" s="27" t="s">
        <v>44</v>
      </c>
      <c r="B23" s="28"/>
      <c r="C23" s="28"/>
      <c r="D23" s="28"/>
      <c r="E23" s="28"/>
      <c r="F23" s="28"/>
      <c r="G23" s="10"/>
    </row>
    <row r="24" spans="1:7" x14ac:dyDescent="0.15">
      <c r="G24" s="13"/>
    </row>
  </sheetData>
  <mergeCells count="22">
    <mergeCell ref="A21:B21"/>
    <mergeCell ref="A17:B17"/>
    <mergeCell ref="A14:B14"/>
    <mergeCell ref="A11:B11"/>
    <mergeCell ref="A13:B13"/>
    <mergeCell ref="A12:B12"/>
    <mergeCell ref="A18:B18"/>
    <mergeCell ref="A20:B20"/>
    <mergeCell ref="A16:B16"/>
    <mergeCell ref="A19:B19"/>
    <mergeCell ref="A15:B15"/>
    <mergeCell ref="A1:B1"/>
    <mergeCell ref="C7:C8"/>
    <mergeCell ref="A7:B8"/>
    <mergeCell ref="A9:B9"/>
    <mergeCell ref="A10:B10"/>
    <mergeCell ref="G7:G8"/>
    <mergeCell ref="A5:G5"/>
    <mergeCell ref="A2:G4"/>
    <mergeCell ref="E7:E8"/>
    <mergeCell ref="D7:D8"/>
    <mergeCell ref="F7:F8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10</vt:i4>
      </vt:variant>
    </vt:vector>
  </HeadingPairs>
  <TitlesOfParts>
    <vt:vector size="22" baseType="lpstr">
      <vt:lpstr>位置及び面積</vt:lpstr>
      <vt:lpstr>グラフ</vt:lpstr>
      <vt:lpstr>1-1地目面積 </vt:lpstr>
      <vt:lpstr>1-2評価地積 </vt:lpstr>
      <vt:lpstr>1-3土地評価額 </vt:lpstr>
      <vt:lpstr>1-4軍用地の施設名及び面積 </vt:lpstr>
      <vt:lpstr>1-5農地転用状況 </vt:lpstr>
      <vt:lpstr>1-6農地転用の推移</vt:lpstr>
      <vt:lpstr>1-7年別月別平均気温</vt:lpstr>
      <vt:lpstr>1-8年別月別平均相対湿度</vt:lpstr>
      <vt:lpstr>1-9気象概況</vt:lpstr>
      <vt:lpstr>1-10年別月別降水量</vt:lpstr>
      <vt:lpstr>'1-10年別月別降水量'!Print_Area</vt:lpstr>
      <vt:lpstr>'1-1地目面積 '!Print_Area</vt:lpstr>
      <vt:lpstr>'1-2評価地積 '!Print_Area</vt:lpstr>
      <vt:lpstr>'1-3土地評価額 '!Print_Area</vt:lpstr>
      <vt:lpstr>'1-5農地転用状況 '!Print_Area</vt:lpstr>
      <vt:lpstr>'1-6農地転用の推移'!Print_Area</vt:lpstr>
      <vt:lpstr>'1-7年別月別平均気温'!Print_Area</vt:lpstr>
      <vt:lpstr>'1-8年別月別平均相対湿度'!Print_Area</vt:lpstr>
      <vt:lpstr>グラフ!Print_Area</vt:lpstr>
      <vt:lpstr>位置及び面積!Print_Area</vt:lpstr>
    </vt:vector>
  </TitlesOfParts>
  <Company>宜野湾市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宜野湾市</dc:creator>
  <cp:lastModifiedBy>宜野湾市役所</cp:lastModifiedBy>
  <cp:lastPrinted>2022-03-14T05:40:40Z</cp:lastPrinted>
  <dcterms:created xsi:type="dcterms:W3CDTF">2014-03-04T00:04:33Z</dcterms:created>
  <dcterms:modified xsi:type="dcterms:W3CDTF">2023-03-31T00:32:38Z</dcterms:modified>
</cp:coreProperties>
</file>