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0475" yWindow="-120" windowWidth="20730" windowHeight="11160"/>
  </bookViews>
  <sheets>
    <sheet name="グラフ " sheetId="12" r:id="rId1"/>
    <sheet name="7-1水道事業の推移" sheetId="13" r:id="rId2"/>
    <sheet name="7-2用途別給水量" sheetId="14" r:id="rId3"/>
    <sheet name="7-3用途別調定栓数" sheetId="15" r:id="rId4"/>
    <sheet name="7-4受水量及び有効水量" sheetId="16" r:id="rId5"/>
    <sheet name="7-5受水費及び給水収益 " sheetId="17" r:id="rId6"/>
    <sheet name="7-6基地内給水量" sheetId="18" r:id="rId7"/>
    <sheet name="7-7各分岐点給水区域内の" sheetId="19" r:id="rId8"/>
    <sheet name="7-8下水道概況" sheetId="21" r:id="rId9"/>
    <sheet name="7-9下水道普及状況" sheetId="25" r:id="rId10"/>
  </sheets>
  <definedNames>
    <definedName name="_xlnm.Print_Area" localSheetId="9">'7-9下水道普及状況'!$A$1:$I$12</definedName>
    <definedName name="_xlnm.Print_Area" localSheetId="0">'グラフ '!$A$1:$K$63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E71" i="12" l="1"/>
  <c r="L81" i="12" l="1"/>
  <c r="M73" i="12" l="1"/>
  <c r="M81" i="12" l="1"/>
  <c r="F71" i="12" l="1"/>
</calcChain>
</file>

<file path=xl/sharedStrings.xml><?xml version="1.0" encoding="utf-8"?>
<sst xmlns="http://schemas.openxmlformats.org/spreadsheetml/2006/main" count="195" uniqueCount="121">
  <si>
    <t>行政区内人口</t>
  </si>
  <si>
    <t>行政区内世帯数</t>
  </si>
  <si>
    <t>給水人口</t>
  </si>
  <si>
    <t>給水栓数</t>
  </si>
  <si>
    <t>普及率</t>
  </si>
  <si>
    <t>年間総
配水量</t>
  </si>
  <si>
    <t>有収率</t>
  </si>
  <si>
    <t>有効率</t>
  </si>
  <si>
    <t>消火栓数</t>
  </si>
  <si>
    <t>給 水 収 益</t>
  </si>
  <si>
    <t>合計</t>
  </si>
  <si>
    <t>家庭用</t>
  </si>
  <si>
    <t>営業用</t>
  </si>
  <si>
    <t>官公署、その他団体用</t>
  </si>
  <si>
    <t>臨時用</t>
  </si>
  <si>
    <t>連合専用</t>
  </si>
  <si>
    <t>総数</t>
  </si>
  <si>
    <t>官公署､そ</t>
  </si>
  <si>
    <t>の他団体用</t>
  </si>
  <si>
    <t>総受水量</t>
  </si>
  <si>
    <t>無効水量</t>
  </si>
  <si>
    <t>有効水量</t>
  </si>
  <si>
    <t>有収水量</t>
  </si>
  <si>
    <t>無収水量</t>
  </si>
  <si>
    <t>受水費</t>
  </si>
  <si>
    <t>給水収益</t>
  </si>
  <si>
    <t>処理区域面積</t>
  </si>
  <si>
    <t>管 渠 延 長</t>
  </si>
  <si>
    <t>マンホール</t>
  </si>
  <si>
    <t>汚 水 マ ス</t>
  </si>
  <si>
    <t>１．用途別給水量</t>
    <rPh sb="2" eb="4">
      <t>ヨウト</t>
    </rPh>
    <rPh sb="4" eb="5">
      <t>ベツ</t>
    </rPh>
    <rPh sb="5" eb="7">
      <t>キュウスイ</t>
    </rPh>
    <rPh sb="7" eb="8">
      <t>リョウ</t>
    </rPh>
    <phoneticPr fontId="3"/>
  </si>
  <si>
    <t>２．普及率</t>
    <rPh sb="2" eb="4">
      <t>フキュウ</t>
    </rPh>
    <rPh sb="4" eb="5">
      <t>リツ</t>
    </rPh>
    <phoneticPr fontId="3"/>
  </si>
  <si>
    <t>家庭用</t>
    <rPh sb="0" eb="3">
      <t>カテイヨウ</t>
    </rPh>
    <phoneticPr fontId="3"/>
  </si>
  <si>
    <t>営業用</t>
    <rPh sb="0" eb="3">
      <t>エイギョウヨウ</t>
    </rPh>
    <phoneticPr fontId="3"/>
  </si>
  <si>
    <t>官公署用</t>
    <rPh sb="0" eb="2">
      <t>カンコウ</t>
    </rPh>
    <rPh sb="2" eb="3">
      <t>ショ</t>
    </rPh>
    <rPh sb="3" eb="4">
      <t>ヨウ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</si>
  <si>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</si>
  <si>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</si>
  <si>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行政人口</t>
    <rPh sb="0" eb="2">
      <t>ギョウセイ</t>
    </rPh>
    <rPh sb="2" eb="4">
      <t>ジンコウ</t>
    </rPh>
    <phoneticPr fontId="3"/>
  </si>
  <si>
    <t>処理区域人口</t>
    <rPh sb="0" eb="2">
      <t>ショリ</t>
    </rPh>
    <rPh sb="2" eb="4">
      <t>クイキ</t>
    </rPh>
    <rPh sb="4" eb="6">
      <t>ジンコウ</t>
    </rPh>
    <phoneticPr fontId="3"/>
  </si>
  <si>
    <t>普及率</t>
    <rPh sb="0" eb="2">
      <t>フキュウ</t>
    </rPh>
    <rPh sb="2" eb="3">
      <t>リツ</t>
    </rPh>
    <phoneticPr fontId="3"/>
  </si>
  <si>
    <t>２．水洗化率</t>
    <rPh sb="2" eb="5">
      <t>スイセンカ</t>
    </rPh>
    <rPh sb="5" eb="6">
      <t>リツ</t>
    </rPh>
    <phoneticPr fontId="3"/>
  </si>
  <si>
    <t>使用人口</t>
    <rPh sb="0" eb="2">
      <t>シヨウ</t>
    </rPh>
    <rPh sb="2" eb="4">
      <t>ジンコウ</t>
    </rPh>
    <phoneticPr fontId="3"/>
  </si>
  <si>
    <t>水洗化率</t>
    <rPh sb="0" eb="3">
      <t>スイセンカ</t>
    </rPh>
    <rPh sb="3" eb="4">
      <t>リツ</t>
    </rPh>
    <phoneticPr fontId="3"/>
  </si>
  <si>
    <t>１．用 途 別 給 水 量</t>
    <rPh sb="2" eb="3">
      <t>ヨウ</t>
    </rPh>
    <rPh sb="4" eb="5">
      <t>ト</t>
    </rPh>
    <rPh sb="6" eb="7">
      <t>ベツ</t>
    </rPh>
    <rPh sb="8" eb="9">
      <t>キュウ</t>
    </rPh>
    <rPh sb="10" eb="11">
      <t>ミズ</t>
    </rPh>
    <rPh sb="12" eb="13">
      <t>リョウ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</si>
  <si>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3"/>
  </si>
  <si>
    <t>平成29年度</t>
  </si>
  <si>
    <t>平成30年度</t>
  </si>
  <si>
    <t>令和2年度</t>
    <rPh sb="0" eb="2">
      <t>レイワ</t>
    </rPh>
    <rPh sb="3" eb="5">
      <t>ネンド</t>
    </rPh>
    <rPh sb="4" eb="5">
      <t>ガンネン</t>
    </rPh>
    <phoneticPr fontId="3"/>
  </si>
  <si>
    <t>令和2年度</t>
    <rPh sb="0" eb="2">
      <t>レイワ</t>
    </rPh>
    <rPh sb="3" eb="5">
      <t>ネンド</t>
    </rPh>
    <phoneticPr fontId="3"/>
  </si>
  <si>
    <t>令和2年度</t>
  </si>
  <si>
    <t>令和元年度</t>
  </si>
  <si>
    <t>７．各分岐点給水区域内の漏水発見件数</t>
  </si>
  <si>
    <t>漏　　水　　発　　見</t>
  </si>
  <si>
    <t>推　定　漏　水　量</t>
  </si>
  <si>
    <t>件　　　　　　　　数</t>
  </si>
  <si>
    <t>宜野湾</t>
  </si>
  <si>
    <t>資料：上下水道局</t>
  </si>
  <si>
    <t>新城</t>
    <rPh sb="0" eb="2">
      <t>アラグスク</t>
    </rPh>
    <phoneticPr fontId="3"/>
  </si>
  <si>
    <t>１．水　道　事</t>
  </si>
  <si>
    <t>業　の　推　移</t>
  </si>
  <si>
    <t>1日平均
配 水 量</t>
  </si>
  <si>
    <t>年 間 有
収 水 量</t>
  </si>
  <si>
    <t>年 間 有
効 水 量</t>
  </si>
  <si>
    <t>送 水 管
総 延 長</t>
  </si>
  <si>
    <t>配 水 管
総 延 長</t>
  </si>
  <si>
    <t xml:space="preserve">      資料：上下水道局</t>
  </si>
  <si>
    <t>２． 用 途 別 給 水</t>
  </si>
  <si>
    <t>量 及 び 収 益 額</t>
  </si>
  <si>
    <t>各年度末現在（単位：ｍ3・円）</t>
  </si>
  <si>
    <t>水量</t>
  </si>
  <si>
    <t>金　額</t>
  </si>
  <si>
    <t>　　注：税込額</t>
  </si>
  <si>
    <t xml:space="preserve">３．用 途 別 調 定 栓 数 </t>
  </si>
  <si>
    <t>各年度末現在(単位：栓)</t>
  </si>
  <si>
    <t>４．受 水 量 及 び 有 効 水 量</t>
  </si>
  <si>
    <t>各年度末現在(単位：ｍ3・％)</t>
  </si>
  <si>
    <t>５．受 水 費 及 び 給 水 収 益</t>
  </si>
  <si>
    <t>各年度末現在(単位：ｍ3・円・％)</t>
  </si>
  <si>
    <t>金額</t>
  </si>
  <si>
    <t>　注：税込額</t>
  </si>
  <si>
    <t>６．基 地 内 給 水 量</t>
  </si>
  <si>
    <t>各年度末現在(単位:ｍ3・円)</t>
  </si>
  <si>
    <t>普天間基地</t>
  </si>
  <si>
    <t>瑞慶覧基地
(施設提供対価料）</t>
  </si>
  <si>
    <t>給水量</t>
  </si>
  <si>
    <t>行政</t>
  </si>
  <si>
    <t>処理区分</t>
  </si>
  <si>
    <t>使用</t>
  </si>
  <si>
    <t>水洗化率</t>
  </si>
  <si>
    <t>世帯数</t>
  </si>
  <si>
    <t>人口</t>
  </si>
  <si>
    <t>　注：普及率とは、行政人口に対する処理区域内人口の割合</t>
    <phoneticPr fontId="3"/>
  </si>
  <si>
    <t>　 　 水洗化率とは、処理区域内人口に対する使用人口の割合</t>
    <phoneticPr fontId="3"/>
  </si>
  <si>
    <t>８．下 水 道 概 況</t>
    <rPh sb="2" eb="3">
      <t>シタ</t>
    </rPh>
    <rPh sb="4" eb="5">
      <t>ミズ</t>
    </rPh>
    <rPh sb="6" eb="7">
      <t>ミチ</t>
    </rPh>
    <rPh sb="8" eb="9">
      <t>ガイ</t>
    </rPh>
    <rPh sb="10" eb="11">
      <t>イワン</t>
    </rPh>
    <phoneticPr fontId="3"/>
  </si>
  <si>
    <t>９．下 水 道 普 及 状 況</t>
    <phoneticPr fontId="3"/>
  </si>
  <si>
    <t>各年度末現在(単位：件・ｍ3/日)</t>
    <phoneticPr fontId="3"/>
  </si>
  <si>
    <t>各年度末現在(単位：ha・ｍ・個)</t>
    <rPh sb="0" eb="1">
      <t>カク</t>
    </rPh>
    <rPh sb="1" eb="4">
      <t>ネンドマツ</t>
    </rPh>
    <rPh sb="4" eb="6">
      <t>ゲンザイ</t>
    </rPh>
    <rPh sb="7" eb="9">
      <t>タンイ</t>
    </rPh>
    <rPh sb="15" eb="16">
      <t>コ</t>
    </rPh>
    <phoneticPr fontId="3"/>
  </si>
  <si>
    <t>各年度末現在(単位：世帯・人・％)</t>
    <phoneticPr fontId="3"/>
  </si>
  <si>
    <t>２．下 水 道 普 及 率</t>
    <rPh sb="2" eb="3">
      <t>シタ</t>
    </rPh>
    <rPh sb="4" eb="5">
      <t>ミズ</t>
    </rPh>
    <rPh sb="6" eb="7">
      <t>ミチ</t>
    </rPh>
    <rPh sb="8" eb="9">
      <t>ススム</t>
    </rPh>
    <rPh sb="10" eb="11">
      <t>オヨブ</t>
    </rPh>
    <rPh sb="12" eb="13">
      <t>リツ</t>
    </rPh>
    <phoneticPr fontId="3"/>
  </si>
  <si>
    <t>３．下 水 道 水 洗 化 率</t>
    <rPh sb="2" eb="3">
      <t>シタ</t>
    </rPh>
    <rPh sb="4" eb="5">
      <t>ミズ</t>
    </rPh>
    <rPh sb="6" eb="7">
      <t>ミチ</t>
    </rPh>
    <rPh sb="8" eb="9">
      <t>ミズ</t>
    </rPh>
    <rPh sb="10" eb="11">
      <t>ススグ</t>
    </rPh>
    <rPh sb="12" eb="13">
      <t>カ</t>
    </rPh>
    <rPh sb="14" eb="15">
      <t>リツ</t>
    </rPh>
    <phoneticPr fontId="3"/>
  </si>
  <si>
    <t>年　　度</t>
    <phoneticPr fontId="3"/>
  </si>
  <si>
    <t>区　　分</t>
    <rPh sb="0" eb="1">
      <t>ク</t>
    </rPh>
    <rPh sb="3" eb="4">
      <t>ブン</t>
    </rPh>
    <phoneticPr fontId="3"/>
  </si>
  <si>
    <t>各年度末現在（単位：人・世帯・人・栓・％・㎥・％・㎥・％・ｍ・基・円）</t>
    <rPh sb="12" eb="14">
      <t>セタイ</t>
    </rPh>
    <rPh sb="15" eb="16">
      <t>ニン</t>
    </rPh>
    <phoneticPr fontId="3"/>
  </si>
  <si>
    <t>１人１日
平均配水量</t>
    <phoneticPr fontId="3"/>
  </si>
  <si>
    <t>真志喜</t>
    <phoneticPr fontId="3"/>
  </si>
  <si>
    <t>分岐点</t>
    <phoneticPr fontId="3"/>
  </si>
  <si>
    <t>(令和3年度)</t>
    <rPh sb="1" eb="3">
      <t>レイワ</t>
    </rPh>
    <rPh sb="4" eb="6">
      <t>ネンド</t>
    </rPh>
    <rPh sb="5" eb="6">
      <t>ドヘイネンド</t>
    </rPh>
    <phoneticPr fontId="3"/>
  </si>
  <si>
    <t>令和3年度</t>
    <rPh sb="0" eb="2">
      <t>レイワ</t>
    </rPh>
    <rPh sb="3" eb="5">
      <t>ネンド</t>
    </rPh>
    <rPh sb="4" eb="5">
      <t>ガンネン</t>
    </rPh>
    <phoneticPr fontId="3"/>
  </si>
  <si>
    <t>令和3年度</t>
    <phoneticPr fontId="3"/>
  </si>
  <si>
    <t>令和3年度</t>
    <phoneticPr fontId="3"/>
  </si>
  <si>
    <t>令和3年度</t>
    <phoneticPr fontId="3"/>
  </si>
  <si>
    <t>令和3年度</t>
    <phoneticPr fontId="3"/>
  </si>
  <si>
    <t>令和3年度</t>
    <phoneticPr fontId="3"/>
  </si>
  <si>
    <t>令和3年度</t>
    <phoneticPr fontId="3"/>
  </si>
  <si>
    <t xml:space="preserve"> 平 成 2 9 年 度 </t>
  </si>
  <si>
    <t xml:space="preserve"> 平 成 3 0 年 度 </t>
  </si>
  <si>
    <t xml:space="preserve"> 令 和  元 年 度 </t>
  </si>
  <si>
    <t xml:space="preserve"> 令 和   2 年 度 </t>
  </si>
  <si>
    <t xml:space="preserve"> 令 和   3 年 度 </t>
    <phoneticPr fontId="3"/>
  </si>
  <si>
    <t>令和3年度</t>
    <phoneticPr fontId="3"/>
  </si>
  <si>
    <t>令和3年度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</si>
</sst>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;&quot;△ &quot;0"/>
    <numFmt numFmtId="177" formatCode="#,##0_ "/>
    <numFmt numFmtId="178" formatCode="#,##0.0"/>
    <numFmt numFmtId="179" formatCode="#,##0&quot;㎥&quot;"/>
    <numFmt numFmtId="180" formatCode="0.00_ "/>
    <numFmt numFmtId="181" formatCode="#,##0.00_ "/>
    <numFmt numFmtId="182" formatCode="#,##0\ "/>
    <numFmt numFmtId="183" formatCode="#,##0.00_ ;[Red]\-#,##0.00\ "/>
    <numFmt numFmtId="184" formatCode="0.0%"/>
    <numFmt numFmtId="185" formatCode="0.00_);[Red]\(0.00\)"/>
    <numFmt numFmtId="186" formatCode="\ \ #,##0.00;[Red]\-#,##0.00"/>
    <numFmt numFmtId="187" formatCode="\ \ \ #,##0.00;[Red]\-#,##0.0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Arial Unicode MS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0"/>
      <color theme="0" tint="-0.34998626667073579"/>
      <name val="ＭＳ ゴシック"/>
      <family val="3"/>
      <charset val="128"/>
    </font>
    <font>
      <sz val="8"/>
      <color theme="0" tint="-0.34998626667073579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2">
    <xf numFmtId="0" fontId="0" fillId="0" borderId="0" xfId="0"/>
    <xf numFmtId="0" fontId="1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/>
    <xf numFmtId="3" fontId="5" fillId="0" borderId="2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right"/>
    </xf>
    <xf numFmtId="0" fontId="10" fillId="0" borderId="0" xfId="0" applyFont="1" applyFill="1" applyAlignment="1"/>
    <xf numFmtId="0" fontId="1" fillId="0" borderId="0" xfId="0" applyFont="1" applyFill="1" applyAlignment="1"/>
    <xf numFmtId="0" fontId="10" fillId="0" borderId="0" xfId="0" applyFont="1" applyFill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3" fontId="1" fillId="0" borderId="0" xfId="0" applyNumberFormat="1" applyFont="1" applyFill="1"/>
    <xf numFmtId="0" fontId="1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right"/>
    </xf>
    <xf numFmtId="177" fontId="5" fillId="0" borderId="2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/>
    <xf numFmtId="182" fontId="5" fillId="0" borderId="2" xfId="0" applyNumberFormat="1" applyFont="1" applyFill="1" applyBorder="1" applyAlignment="1">
      <alignment horizontal="right" vertical="center"/>
    </xf>
    <xf numFmtId="182" fontId="5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5" fillId="0" borderId="2" xfId="3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/>
    </xf>
    <xf numFmtId="38" fontId="5" fillId="0" borderId="5" xfId="3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left" vertical="center"/>
    </xf>
    <xf numFmtId="0" fontId="5" fillId="0" borderId="2" xfId="3" applyNumberFormat="1" applyFont="1" applyFill="1" applyBorder="1" applyAlignment="1">
      <alignment horizontal="right" vertical="center"/>
    </xf>
    <xf numFmtId="2" fontId="5" fillId="0" borderId="3" xfId="3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1" fillId="0" borderId="0" xfId="4" applyFont="1" applyAlignment="1">
      <alignment vertical="center"/>
    </xf>
    <xf numFmtId="38" fontId="6" fillId="0" borderId="0" xfId="4" applyFont="1" applyAlignment="1">
      <alignment vertical="center"/>
    </xf>
    <xf numFmtId="38" fontId="1" fillId="0" borderId="0" xfId="4" applyFont="1" applyBorder="1" applyAlignment="1">
      <alignment vertical="center"/>
    </xf>
    <xf numFmtId="38" fontId="1" fillId="0" borderId="0" xfId="4" applyFont="1" applyFill="1" applyBorder="1" applyAlignment="1">
      <alignment vertical="center"/>
    </xf>
    <xf numFmtId="38" fontId="1" fillId="0" borderId="0" xfId="4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8" fontId="5" fillId="0" borderId="0" xfId="4" applyFont="1" applyAlignment="1">
      <alignment vertical="center"/>
    </xf>
    <xf numFmtId="38" fontId="2" fillId="0" borderId="0" xfId="4" applyFont="1" applyAlignment="1">
      <alignment horizontal="center" vertical="center"/>
    </xf>
    <xf numFmtId="38" fontId="4" fillId="0" borderId="0" xfId="4" applyFont="1" applyAlignment="1">
      <alignment vertical="center"/>
    </xf>
    <xf numFmtId="176" fontId="1" fillId="0" borderId="0" xfId="6" applyNumberFormat="1" applyFont="1" applyFill="1">
      <alignment vertical="center"/>
    </xf>
    <xf numFmtId="176" fontId="5" fillId="0" borderId="0" xfId="6" applyNumberFormat="1" applyFont="1" applyFill="1">
      <alignment vertical="center"/>
    </xf>
    <xf numFmtId="2" fontId="5" fillId="0" borderId="2" xfId="3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37" xfId="0" applyFont="1" applyFill="1" applyBorder="1" applyAlignment="1">
      <alignment horizontal="distributed" vertical="center" justifyLastLine="1"/>
    </xf>
    <xf numFmtId="0" fontId="4" fillId="0" borderId="38" xfId="0" applyFont="1" applyFill="1" applyBorder="1" applyAlignment="1">
      <alignment horizontal="distributed" vertical="center" justifyLastLine="1"/>
    </xf>
    <xf numFmtId="181" fontId="5" fillId="0" borderId="5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distributed"/>
    </xf>
    <xf numFmtId="2" fontId="5" fillId="0" borderId="3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46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45" xfId="0" applyFont="1" applyFill="1" applyBorder="1" applyAlignment="1">
      <alignment vertical="distributed" textRotation="255" justifyLastLine="1"/>
    </xf>
    <xf numFmtId="0" fontId="4" fillId="0" borderId="44" xfId="0" applyFont="1" applyFill="1" applyBorder="1" applyAlignment="1">
      <alignment vertical="distributed" textRotation="255" justifyLastLine="1"/>
    </xf>
    <xf numFmtId="0" fontId="4" fillId="0" borderId="6" xfId="0" applyFont="1" applyFill="1" applyBorder="1" applyAlignment="1">
      <alignment vertical="distributed" textRotation="255" justifyLastLine="1"/>
    </xf>
    <xf numFmtId="38" fontId="16" fillId="0" borderId="0" xfId="4" applyFont="1" applyAlignment="1">
      <alignment vertical="center"/>
    </xf>
    <xf numFmtId="38" fontId="16" fillId="0" borderId="0" xfId="4" applyFont="1" applyBorder="1" applyAlignment="1">
      <alignment vertical="center"/>
    </xf>
    <xf numFmtId="38" fontId="16" fillId="0" borderId="0" xfId="4" applyFont="1" applyFill="1" applyBorder="1" applyAlignment="1">
      <alignment vertical="center"/>
    </xf>
    <xf numFmtId="38" fontId="16" fillId="0" borderId="0" xfId="4" applyFont="1" applyFill="1" applyAlignment="1">
      <alignment vertical="center"/>
    </xf>
    <xf numFmtId="176" fontId="17" fillId="0" borderId="0" xfId="6" applyNumberFormat="1" applyFont="1" applyFill="1" applyBorder="1">
      <alignment vertical="center"/>
    </xf>
    <xf numFmtId="177" fontId="17" fillId="0" borderId="0" xfId="6" applyNumberFormat="1" applyFont="1" applyBorder="1" applyAlignment="1">
      <alignment vertical="center"/>
    </xf>
    <xf numFmtId="178" fontId="17" fillId="0" borderId="0" xfId="6" applyNumberFormat="1" applyFont="1" applyBorder="1" applyAlignment="1">
      <alignment horizontal="center" vertical="center"/>
    </xf>
    <xf numFmtId="177" fontId="5" fillId="0" borderId="0" xfId="6" applyNumberFormat="1" applyFont="1" applyBorder="1" applyAlignment="1">
      <alignment vertical="center"/>
    </xf>
    <xf numFmtId="3" fontId="5" fillId="0" borderId="7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2" fontId="5" fillId="0" borderId="15" xfId="7" applyNumberFormat="1" applyFont="1" applyFill="1" applyBorder="1" applyAlignment="1">
      <alignment vertical="center"/>
    </xf>
    <xf numFmtId="185" fontId="5" fillId="0" borderId="15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distributed" vertical="center" justifyLastLine="1"/>
    </xf>
    <xf numFmtId="2" fontId="5" fillId="0" borderId="4" xfId="3" applyNumberFormat="1" applyFont="1" applyFill="1" applyBorder="1" applyAlignment="1">
      <alignment horizontal="right" vertical="center"/>
    </xf>
    <xf numFmtId="2" fontId="5" fillId="0" borderId="15" xfId="3" applyNumberFormat="1" applyFont="1" applyFill="1" applyBorder="1" applyAlignment="1">
      <alignment horizontal="right" vertical="center"/>
    </xf>
    <xf numFmtId="38" fontId="5" fillId="0" borderId="4" xfId="3" applyFont="1" applyFill="1" applyBorder="1" applyAlignment="1">
      <alignment horizontal="right" vertical="center"/>
    </xf>
    <xf numFmtId="38" fontId="5" fillId="0" borderId="7" xfId="3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vertical="center"/>
    </xf>
    <xf numFmtId="177" fontId="5" fillId="0" borderId="15" xfId="0" applyNumberFormat="1" applyFont="1" applyFill="1" applyBorder="1" applyAlignment="1">
      <alignment vertical="center"/>
    </xf>
    <xf numFmtId="181" fontId="5" fillId="0" borderId="7" xfId="0" applyNumberFormat="1" applyFont="1" applyFill="1" applyBorder="1" applyAlignment="1">
      <alignment vertical="center"/>
    </xf>
    <xf numFmtId="182" fontId="5" fillId="0" borderId="4" xfId="0" applyNumberFormat="1" applyFont="1" applyFill="1" applyBorder="1" applyAlignment="1">
      <alignment horizontal="right" vertical="center"/>
    </xf>
    <xf numFmtId="182" fontId="5" fillId="0" borderId="15" xfId="0" applyNumberFormat="1" applyFont="1" applyFill="1" applyBorder="1" applyAlignment="1">
      <alignment horizontal="right" vertical="center"/>
    </xf>
    <xf numFmtId="176" fontId="13" fillId="0" borderId="0" xfId="6" applyNumberFormat="1" applyFont="1" applyFill="1" applyAlignment="1">
      <alignment horizontal="center" vertical="center"/>
    </xf>
    <xf numFmtId="38" fontId="13" fillId="0" borderId="0" xfId="4" applyFont="1" applyAlignment="1">
      <alignment horizontal="center" vertical="center"/>
    </xf>
    <xf numFmtId="38" fontId="4" fillId="0" borderId="0" xfId="4" applyFont="1" applyAlignment="1">
      <alignment horizontal="center" vertical="center"/>
    </xf>
    <xf numFmtId="38" fontId="14" fillId="0" borderId="0" xfId="4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distributed"/>
    </xf>
    <xf numFmtId="0" fontId="8" fillId="0" borderId="36" xfId="0" applyFont="1" applyFill="1" applyBorder="1" applyAlignment="1">
      <alignment horizontal="left" vertical="distributed"/>
    </xf>
    <xf numFmtId="0" fontId="8" fillId="0" borderId="39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33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35" xfId="0" applyFont="1" applyFill="1" applyBorder="1" applyAlignment="1">
      <alignment horizontal="left" vertical="distributed"/>
    </xf>
    <xf numFmtId="0" fontId="4" fillId="0" borderId="39" xfId="0" applyFont="1" applyFill="1" applyBorder="1" applyAlignment="1">
      <alignment horizontal="left" vertical="distributed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center" vertical="center"/>
    </xf>
    <xf numFmtId="0" fontId="4" fillId="0" borderId="40" xfId="0" applyFont="1" applyFill="1" applyBorder="1" applyAlignment="1">
      <alignment horizontal="justify" vertical="justify"/>
    </xf>
    <xf numFmtId="0" fontId="4" fillId="0" borderId="41" xfId="0" applyFont="1" applyFill="1" applyBorder="1" applyAlignment="1">
      <alignment horizontal="justify" vertical="justify"/>
    </xf>
    <xf numFmtId="0" fontId="4" fillId="0" borderId="17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readingOrder="1"/>
    </xf>
    <xf numFmtId="0" fontId="4" fillId="0" borderId="15" xfId="0" applyFont="1" applyFill="1" applyBorder="1" applyAlignment="1">
      <alignment horizontal="center" vertical="center" readingOrder="1"/>
    </xf>
    <xf numFmtId="0" fontId="4" fillId="0" borderId="34" xfId="0" applyFont="1" applyFill="1" applyBorder="1" applyAlignment="1">
      <alignment horizontal="distributed" vertical="center" justifyLastLine="1"/>
    </xf>
    <xf numFmtId="0" fontId="4" fillId="0" borderId="34" xfId="0" applyFont="1" applyFill="1" applyBorder="1" applyAlignment="1">
      <alignment horizontal="distributed" vertical="distributed" justifyLastLine="1"/>
    </xf>
    <xf numFmtId="0" fontId="4" fillId="0" borderId="18" xfId="0" applyFont="1" applyFill="1" applyBorder="1" applyAlignment="1">
      <alignment horizontal="distributed" vertical="distributed" justifyLastLine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86" fontId="5" fillId="0" borderId="8" xfId="0" applyNumberFormat="1" applyFont="1" applyFill="1" applyBorder="1" applyAlignment="1">
      <alignment horizontal="center" vertical="center"/>
    </xf>
    <xf numFmtId="186" fontId="5" fillId="0" borderId="32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86" fontId="5" fillId="0" borderId="28" xfId="4" applyNumberFormat="1" applyFont="1" applyFill="1" applyBorder="1" applyAlignment="1">
      <alignment horizontal="center" vertical="center"/>
    </xf>
    <xf numFmtId="186" fontId="5" fillId="0" borderId="29" xfId="4" applyNumberFormat="1" applyFont="1" applyFill="1" applyBorder="1" applyAlignment="1">
      <alignment horizontal="center" vertical="center"/>
    </xf>
    <xf numFmtId="1" fontId="5" fillId="0" borderId="45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87" fontId="5" fillId="0" borderId="24" xfId="0" applyNumberFormat="1" applyFont="1" applyFill="1" applyBorder="1" applyAlignment="1">
      <alignment horizontal="center" vertical="center"/>
    </xf>
    <xf numFmtId="187" fontId="5" fillId="0" borderId="25" xfId="0" applyNumberFormat="1" applyFont="1" applyFill="1" applyBorder="1" applyAlignment="1">
      <alignment horizontal="center" vertical="center"/>
    </xf>
    <xf numFmtId="186" fontId="5" fillId="0" borderId="26" xfId="4" applyNumberFormat="1" applyFont="1" applyFill="1" applyBorder="1" applyAlignment="1">
      <alignment horizontal="center" vertical="center"/>
    </xf>
    <xf numFmtId="186" fontId="5" fillId="0" borderId="27" xfId="4" applyNumberFormat="1" applyFont="1" applyFill="1" applyBorder="1" applyAlignment="1">
      <alignment horizontal="center" vertical="center"/>
    </xf>
    <xf numFmtId="186" fontId="5" fillId="0" borderId="30" xfId="0" applyNumberFormat="1" applyFont="1" applyFill="1" applyBorder="1" applyAlignment="1">
      <alignment horizontal="center" vertical="center"/>
    </xf>
    <xf numFmtId="186" fontId="5" fillId="0" borderId="31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0" fontId="5" fillId="0" borderId="24" xfId="4" applyNumberFormat="1" applyFont="1" applyFill="1" applyBorder="1" applyAlignment="1">
      <alignment horizontal="center" vertical="center"/>
    </xf>
    <xf numFmtId="40" fontId="5" fillId="0" borderId="25" xfId="4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186" fontId="5" fillId="0" borderId="24" xfId="4" applyNumberFormat="1" applyFont="1" applyFill="1" applyBorder="1" applyAlignment="1">
      <alignment horizontal="center" vertical="center"/>
    </xf>
    <xf numFmtId="186" fontId="5" fillId="0" borderId="25" xfId="4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right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2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40" xfId="0" applyFont="1" applyFill="1" applyBorder="1" applyAlignment="1">
      <alignment horizontal="left" vertical="distributed"/>
    </xf>
    <xf numFmtId="0" fontId="4" fillId="0" borderId="41" xfId="0" applyFont="1" applyFill="1" applyBorder="1" applyAlignment="1">
      <alignment horizontal="left" vertical="distributed"/>
    </xf>
    <xf numFmtId="38" fontId="18" fillId="0" borderId="0" xfId="4" applyFont="1" applyFill="1" applyBorder="1" applyAlignment="1">
      <alignment vertical="center"/>
    </xf>
    <xf numFmtId="176" fontId="17" fillId="0" borderId="0" xfId="6" applyNumberFormat="1" applyFont="1" applyFill="1" applyBorder="1" applyAlignment="1">
      <alignment horizontal="left" vertical="center"/>
    </xf>
    <xf numFmtId="0" fontId="18" fillId="0" borderId="0" xfId="6" applyNumberFormat="1" applyFont="1" applyFill="1" applyBorder="1" applyAlignment="1">
      <alignment vertical="center"/>
    </xf>
    <xf numFmtId="176" fontId="17" fillId="0" borderId="0" xfId="6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center" vertical="center" wrapText="1"/>
    </xf>
    <xf numFmtId="179" fontId="20" fillId="0" borderId="0" xfId="0" applyNumberFormat="1" applyFont="1" applyFill="1" applyBorder="1" applyAlignment="1">
      <alignment horizontal="right" vertical="center"/>
    </xf>
    <xf numFmtId="179" fontId="21" fillId="0" borderId="0" xfId="0" applyNumberFormat="1" applyFont="1" applyFill="1" applyBorder="1" applyAlignment="1">
      <alignment horizontal="right" vertical="center"/>
    </xf>
    <xf numFmtId="179" fontId="22" fillId="0" borderId="0" xfId="4" applyNumberFormat="1" applyFont="1" applyFill="1" applyBorder="1" applyAlignment="1">
      <alignment vertical="center"/>
    </xf>
    <xf numFmtId="176" fontId="19" fillId="0" borderId="0" xfId="6" applyNumberFormat="1" applyFont="1" applyFill="1" applyBorder="1" applyAlignment="1">
      <alignment horizontal="distributed" vertical="center" justifyLastLine="1"/>
    </xf>
    <xf numFmtId="38" fontId="19" fillId="0" borderId="0" xfId="3" applyFont="1" applyFill="1" applyBorder="1" applyAlignment="1">
      <alignment vertical="center"/>
    </xf>
    <xf numFmtId="184" fontId="16" fillId="0" borderId="0" xfId="7" applyNumberFormat="1" applyFont="1" applyFill="1" applyBorder="1" applyAlignment="1">
      <alignment vertical="center"/>
    </xf>
    <xf numFmtId="10" fontId="16" fillId="0" borderId="0" xfId="7" applyNumberFormat="1" applyFont="1" applyFill="1" applyBorder="1" applyAlignment="1">
      <alignment vertical="center"/>
    </xf>
    <xf numFmtId="183" fontId="16" fillId="0" borderId="0" xfId="4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center" vertical="center"/>
    </xf>
    <xf numFmtId="177" fontId="17" fillId="0" borderId="0" xfId="6" applyNumberFormat="1" applyFont="1" applyFill="1" applyBorder="1" applyAlignment="1">
      <alignment vertical="center"/>
    </xf>
    <xf numFmtId="178" fontId="17" fillId="0" borderId="0" xfId="6" applyNumberFormat="1" applyFont="1" applyFill="1" applyBorder="1" applyAlignment="1">
      <alignment horizontal="center" vertical="center" shrinkToFit="1"/>
    </xf>
    <xf numFmtId="38" fontId="17" fillId="0" borderId="0" xfId="3" applyFont="1" applyFill="1" applyBorder="1" applyAlignment="1">
      <alignment horizontal="right" vertical="center"/>
    </xf>
    <xf numFmtId="38" fontId="19" fillId="0" borderId="0" xfId="3" applyFont="1" applyFill="1" applyBorder="1" applyAlignment="1">
      <alignment horizontal="right" vertical="center"/>
    </xf>
    <xf numFmtId="184" fontId="18" fillId="0" borderId="0" xfId="7" applyNumberFormat="1" applyFont="1" applyFill="1" applyBorder="1" applyAlignment="1">
      <alignment vertical="center"/>
    </xf>
    <xf numFmtId="10" fontId="18" fillId="0" borderId="0" xfId="7" applyNumberFormat="1" applyFont="1" applyFill="1" applyBorder="1" applyAlignment="1">
      <alignment vertical="center"/>
    </xf>
  </cellXfs>
  <cellStyles count="8">
    <cellStyle name="パーセント" xfId="7" builtinId="5"/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5"/>
    <cellStyle name="標準_グ ラ フ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24941735310212"/>
          <c:y val="7.7710369121307646E-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'グラフ '!$A$71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A96-4993-ADFB-890CA79D5810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96-4993-ADFB-890CA79D581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A96-4993-ADFB-890CA79D5810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96-4993-ADFB-890CA79D5810}"/>
              </c:ext>
            </c:extLst>
          </c:dPt>
          <c:dLbls>
            <c:dLbl>
              <c:idx val="0"/>
              <c:layout>
                <c:manualLayout>
                  <c:x val="0.13493442982149426"/>
                  <c:y val="-0.291542532593261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6-4993-ADFB-890CA79D5810}"/>
                </c:ext>
              </c:extLst>
            </c:dLbl>
            <c:dLbl>
              <c:idx val="1"/>
              <c:layout>
                <c:manualLayout>
                  <c:x val="-0.11778539227889587"/>
                  <c:y val="0.1931780043887955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96-4993-ADFB-890CA79D5810}"/>
                </c:ext>
              </c:extLst>
            </c:dLbl>
            <c:dLbl>
              <c:idx val="2"/>
              <c:layout>
                <c:manualLayout>
                  <c:x val="-0.15637916486016512"/>
                  <c:y val="5.8990576997547438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96-4993-ADFB-890CA79D5810}"/>
                </c:ext>
              </c:extLst>
            </c:dLbl>
            <c:dLbl>
              <c:idx val="3"/>
              <c:layout>
                <c:manualLayout>
                  <c:x val="-0.18131121709253484"/>
                  <c:y val="-0.1277896820274514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96-4993-ADFB-890CA79D5810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'!$B$70:$E$70</c:f>
              <c:strCache>
                <c:ptCount val="4"/>
                <c:pt idx="0">
                  <c:v>家庭用</c:v>
                </c:pt>
                <c:pt idx="1">
                  <c:v>営業用</c:v>
                </c:pt>
                <c:pt idx="2">
                  <c:v>官公署用</c:v>
                </c:pt>
                <c:pt idx="3">
                  <c:v>その他</c:v>
                </c:pt>
              </c:strCache>
            </c:strRef>
          </c:cat>
          <c:val>
            <c:numRef>
              <c:f>'グラフ '!$B$71:$E$71</c:f>
              <c:numCache>
                <c:formatCode>#,##0"㎥"</c:formatCode>
                <c:ptCount val="4"/>
                <c:pt idx="0">
                  <c:v>5408786</c:v>
                </c:pt>
                <c:pt idx="1">
                  <c:v>1529673</c:v>
                </c:pt>
                <c:pt idx="2">
                  <c:v>977566</c:v>
                </c:pt>
                <c:pt idx="3">
                  <c:v>2517560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96-4993-ADFB-890CA79D5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58573928258966"/>
          <c:y val="0.13772312601893927"/>
          <c:w val="0.82585870516185478"/>
          <c:h val="0.6934279140217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'!$H$71</c:f>
              <c:strCache>
                <c:ptCount val="1"/>
                <c:pt idx="0">
                  <c:v>行政人口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1126147964919556E-4"/>
                  <c:y val="0.323919272547775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3E-4E6C-B419-3E5A72A5CCE8}"/>
                </c:ext>
              </c:extLst>
            </c:dLbl>
            <c:dLbl>
              <c:idx val="1"/>
              <c:layout>
                <c:manualLayout>
                  <c:x val="-1.1126147964919556E-4"/>
                  <c:y val="0.32705738780903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3E-4E6C-B419-3E5A72A5CCE8}"/>
                </c:ext>
              </c:extLst>
            </c:dLbl>
            <c:dLbl>
              <c:idx val="2"/>
              <c:layout>
                <c:manualLayout>
                  <c:x val="4.3055732296615227E-5"/>
                  <c:y val="0.330403266763452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389777228301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3E-4E6C-B419-3E5A72A5CCE8}"/>
                </c:ext>
              </c:extLst>
            </c:dLbl>
            <c:dLbl>
              <c:idx val="4"/>
              <c:layout>
                <c:manualLayout>
                  <c:x val="1.7769032376407153E-6"/>
                  <c:y val="0.342343551659060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'!$I$71:$M$71</c:f>
              <c:numCache>
                <c:formatCode>#,##0_);[Red]\(#,##0\)</c:formatCode>
                <c:ptCount val="5"/>
                <c:pt idx="0">
                  <c:v>97845</c:v>
                </c:pt>
                <c:pt idx="1">
                  <c:v>98502</c:v>
                </c:pt>
                <c:pt idx="2">
                  <c:v>99549</c:v>
                </c:pt>
                <c:pt idx="3">
                  <c:v>100042</c:v>
                </c:pt>
                <c:pt idx="4">
                  <c:v>99902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3E-4E6C-B419-3E5A72A5CCE8}"/>
            </c:ext>
          </c:extLst>
        </c:ser>
        <c:ser>
          <c:idx val="1"/>
          <c:order val="1"/>
          <c:tx>
            <c:strRef>
              <c:f>'グラフ '!$H$72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0.299635430293143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3E-4E6C-B419-3E5A72A5CCE8}"/>
                </c:ext>
              </c:extLst>
            </c:dLbl>
            <c:dLbl>
              <c:idx val="1"/>
              <c:layout>
                <c:manualLayout>
                  <c:x val="-6.3648849927774244E-17"/>
                  <c:y val="0.299922708486163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3E-4E6C-B419-3E5A72A5CCE8}"/>
                </c:ext>
              </c:extLst>
            </c:dLbl>
            <c:dLbl>
              <c:idx val="2"/>
              <c:layout>
                <c:manualLayout>
                  <c:x val="-6.3648849927774244E-17"/>
                  <c:y val="0.303544750703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73E-4E6C-B419-3E5A72A5CCE8}"/>
                </c:ext>
              </c:extLst>
            </c:dLbl>
            <c:dLbl>
              <c:idx val="3"/>
              <c:layout>
                <c:manualLayout>
                  <c:x val="0"/>
                  <c:y val="0.307487700902361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3E-4E6C-B419-3E5A72A5CCE8}"/>
                </c:ext>
              </c:extLst>
            </c:dLbl>
            <c:dLbl>
              <c:idx val="4"/>
              <c:layout>
                <c:manualLayout>
                  <c:x val="1.847979367146344E-3"/>
                  <c:y val="0.311200087551449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73E-4E6C-B419-3E5A72A5CCE8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'!$I$72:$M$72</c:f>
              <c:numCache>
                <c:formatCode>#,##0_);[Red]\(#,##0\)</c:formatCode>
                <c:ptCount val="5"/>
                <c:pt idx="0">
                  <c:v>94003</c:v>
                </c:pt>
                <c:pt idx="1">
                  <c:v>94367</c:v>
                </c:pt>
                <c:pt idx="2">
                  <c:v>95430</c:v>
                </c:pt>
                <c:pt idx="3">
                  <c:v>95862</c:v>
                </c:pt>
                <c:pt idx="4">
                  <c:v>95843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7422425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'!$H$73</c:f>
              <c:strCache>
                <c:ptCount val="1"/>
                <c:pt idx="0">
                  <c:v>普及率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9492563429571304E-2"/>
                  <c:y val="-4.1938075612199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73E-4E6C-B419-3E5A72A5CCE8}"/>
                </c:ext>
              </c:extLst>
            </c:dLbl>
            <c:dLbl>
              <c:idx val="1"/>
              <c:layout>
                <c:manualLayout>
                  <c:x val="-3.7446686351706039E-2"/>
                  <c:y val="-4.0176545995005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73E-4E6C-B419-3E5A72A5CCE8}"/>
                </c:ext>
              </c:extLst>
            </c:dLbl>
            <c:dLbl>
              <c:idx val="2"/>
              <c:layout>
                <c:manualLayout>
                  <c:x val="-3.7500820209973751E-2"/>
                  <c:y val="-4.0351132519716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73E-4E6C-B419-3E5A72A5CCE8}"/>
                </c:ext>
              </c:extLst>
            </c:dLbl>
            <c:dLbl>
              <c:idx val="3"/>
              <c:layout>
                <c:manualLayout>
                  <c:x val="-3.7001038932633422E-2"/>
                  <c:y val="-4.100533357560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73E-4E6C-B419-3E5A72A5CCE8}"/>
                </c:ext>
              </c:extLst>
            </c:dLbl>
            <c:dLbl>
              <c:idx val="4"/>
              <c:layout>
                <c:manualLayout>
                  <c:x val="-3.7743192257217978E-2"/>
                  <c:y val="-4.5268605497966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73E-4E6C-B419-3E5A72A5CCE8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'!$I$70:$M$70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'!$I$73:$M$73</c:f>
              <c:numCache>
                <c:formatCode>0.0%</c:formatCode>
                <c:ptCount val="5"/>
                <c:pt idx="0">
                  <c:v>0.96073381368490984</c:v>
                </c:pt>
                <c:pt idx="1">
                  <c:v>0.95802115693082379</c:v>
                </c:pt>
                <c:pt idx="2">
                  <c:v>0.95862339149564535</c:v>
                </c:pt>
                <c:pt idx="3" formatCode="0.00%">
                  <c:v>0.95821754862957553</c:v>
                </c:pt>
                <c:pt idx="4" formatCode="0.00%">
                  <c:v>0.95937018277912356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73E-4E6C-B419-3E5A72A5C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702479"/>
        <c:axId val="746702063"/>
      </c:lineChart>
      <c:catAx>
        <c:axId val="137422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374224256"/>
        <c:crosses val="autoZero"/>
        <c:crossBetween val="between"/>
        <c:majorUnit val="10000"/>
      </c:valAx>
      <c:valAx>
        <c:axId val="74670206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746702479"/>
        <c:crosses val="max"/>
        <c:crossBetween val="between"/>
      </c:valAx>
      <c:catAx>
        <c:axId val="7467024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70206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1262549212598423"/>
          <c:y val="0.90320353398448161"/>
          <c:w val="0.82015748031496061"/>
          <c:h val="6.0795146508325799E-2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38666720652221"/>
          <c:y val="0.14479093130600054"/>
          <c:w val="0.79394134980091569"/>
          <c:h val="0.68216671191963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'!$H$79</c:f>
              <c:strCache>
                <c:ptCount val="1"/>
                <c:pt idx="0">
                  <c:v>処理区域人口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809299999149184E-17"/>
                  <c:y val="0.2972901038956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37-4969-9AC8-77832DBFCA71}"/>
                </c:ext>
              </c:extLst>
            </c:dLbl>
            <c:dLbl>
              <c:idx val="1"/>
              <c:layout>
                <c:manualLayout>
                  <c:x val="-1.5033154420236283E-4"/>
                  <c:y val="0.297651886111258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37-4969-9AC8-77832DBFCA71}"/>
                </c:ext>
              </c:extLst>
            </c:dLbl>
            <c:dLbl>
              <c:idx val="2"/>
              <c:layout>
                <c:manualLayout>
                  <c:x val="0"/>
                  <c:y val="0.304035000871815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37-4969-9AC8-77832DBFCA71}"/>
                </c:ext>
              </c:extLst>
            </c:dLbl>
            <c:dLbl>
              <c:idx val="3"/>
              <c:layout>
                <c:manualLayout>
                  <c:x val="-2.9903347816946971E-4"/>
                  <c:y val="0.30681378976982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37-4969-9AC8-77832DBFCA71}"/>
                </c:ext>
              </c:extLst>
            </c:dLbl>
            <c:dLbl>
              <c:idx val="4"/>
              <c:layout>
                <c:manualLayout>
                  <c:x val="0"/>
                  <c:y val="0.308126342638967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37-4969-9AC8-77832DBFCA71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'!$I$79:$M$79</c:f>
              <c:numCache>
                <c:formatCode>#,##0_);[Red]\(#,##0\)</c:formatCode>
                <c:ptCount val="5"/>
                <c:pt idx="0">
                  <c:v>94003</c:v>
                </c:pt>
                <c:pt idx="1">
                  <c:v>94367</c:v>
                </c:pt>
                <c:pt idx="2">
                  <c:v>95430</c:v>
                </c:pt>
                <c:pt idx="3">
                  <c:v>95862</c:v>
                </c:pt>
                <c:pt idx="4">
                  <c:v>95843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37-4969-9AC8-77832DBFCA71}"/>
            </c:ext>
          </c:extLst>
        </c:ser>
        <c:ser>
          <c:idx val="1"/>
          <c:order val="1"/>
          <c:tx>
            <c:strRef>
              <c:f>'グラフ '!$H$80</c:f>
              <c:strCache>
                <c:ptCount val="1"/>
                <c:pt idx="0">
                  <c:v>使用人口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8.8347458748454425E-5"/>
                  <c:y val="0.180018548618223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37-4969-9AC8-77832DBFCA71}"/>
                </c:ext>
              </c:extLst>
            </c:dLbl>
            <c:dLbl>
              <c:idx val="1"/>
              <c:layout>
                <c:manualLayout>
                  <c:x val="-8.4683278431698259E-5"/>
                  <c:y val="0.1861878931936290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37-4969-9AC8-77832DBFCA71}"/>
                </c:ext>
              </c:extLst>
            </c:dLbl>
            <c:dLbl>
              <c:idx val="2"/>
              <c:layout>
                <c:manualLayout>
                  <c:x val="6.7448059904670832E-5"/>
                  <c:y val="0.200185786808134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F37-4969-9AC8-77832DBFCA71}"/>
                </c:ext>
              </c:extLst>
            </c:dLbl>
            <c:dLbl>
              <c:idx val="3"/>
              <c:layout>
                <c:manualLayout>
                  <c:x val="-2.2256502664741206E-5"/>
                  <c:y val="0.206884232973049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F37-4969-9AC8-77832DBFCA71}"/>
                </c:ext>
              </c:extLst>
            </c:dLbl>
            <c:dLbl>
              <c:idx val="4"/>
              <c:layout>
                <c:manualLayout>
                  <c:x val="1.7870343115201964E-3"/>
                  <c:y val="0.215300756174354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F37-4969-9AC8-77832DBFCA71}"/>
                </c:ext>
              </c:extLst>
            </c:dLbl>
            <c:spPr>
              <a:solidFill>
                <a:schemeClr val="lt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'!$I$80:$M$80</c:f>
              <c:numCache>
                <c:formatCode>#,##0_);[Red]\(#,##0\)</c:formatCode>
                <c:ptCount val="5"/>
                <c:pt idx="0">
                  <c:v>75595</c:v>
                </c:pt>
                <c:pt idx="1">
                  <c:v>76902</c:v>
                </c:pt>
                <c:pt idx="2">
                  <c:v>78612</c:v>
                </c:pt>
                <c:pt idx="3">
                  <c:v>79992</c:v>
                </c:pt>
                <c:pt idx="4">
                  <c:v>80988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48612896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'!$H$81</c:f>
              <c:strCache>
                <c:ptCount val="1"/>
                <c:pt idx="0">
                  <c:v>水洗化率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3.7706870028747529E-2"/>
                  <c:y val="-0.1761064664010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F37-4969-9AC8-77832DBFCA71}"/>
                </c:ext>
              </c:extLst>
            </c:dLbl>
            <c:dLbl>
              <c:idx val="1"/>
              <c:layout>
                <c:manualLayout>
                  <c:x val="-3.5526399941774471E-2"/>
                  <c:y val="-0.171794137531705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F37-4969-9AC8-77832DBFCA71}"/>
                </c:ext>
              </c:extLst>
            </c:dLbl>
            <c:dLbl>
              <c:idx val="2"/>
              <c:layout>
                <c:manualLayout>
                  <c:x val="-3.5275193710556443E-2"/>
                  <c:y val="-0.16724409742581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F37-4969-9AC8-77832DBFCA71}"/>
                </c:ext>
              </c:extLst>
            </c:dLbl>
            <c:dLbl>
              <c:idx val="3"/>
              <c:layout>
                <c:manualLayout>
                  <c:x val="-3.6251910694962718E-2"/>
                  <c:y val="-0.160611626222145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F37-4969-9AC8-77832DBFCA71}"/>
                </c:ext>
              </c:extLst>
            </c:dLbl>
            <c:dLbl>
              <c:idx val="4"/>
              <c:layout>
                <c:manualLayout>
                  <c:x val="-3.2392025111932746E-2"/>
                  <c:y val="-0.153873281509090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F37-4969-9AC8-77832DBFCA71}"/>
                </c:ext>
              </c:extLst>
            </c:dLbl>
            <c:numFmt formatCode="0.0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'!$I$78:$M$78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'グラフ '!$I$81:$M$81</c:f>
              <c:numCache>
                <c:formatCode>0.0%</c:formatCode>
                <c:ptCount val="5"/>
                <c:pt idx="0">
                  <c:v>0.80417646245332597</c:v>
                </c:pt>
                <c:pt idx="1">
                  <c:v>0.81492470884949186</c:v>
                </c:pt>
                <c:pt idx="2">
                  <c:v>0.82376611128575916</c:v>
                </c:pt>
                <c:pt idx="3">
                  <c:v>0.8344495211867059</c:v>
                </c:pt>
                <c:pt idx="4" formatCode="0.00%">
                  <c:v>0.8450069384305583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37-4969-9AC8-77832DBFC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4861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10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448612896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3"/>
        <c:crosses val="max"/>
        <c:crossBetween val="between"/>
      </c:valAx>
    </c:plotArea>
    <c:legend>
      <c:legendPos val="t"/>
      <c:layout>
        <c:manualLayout>
          <c:xMode val="edge"/>
          <c:yMode val="edge"/>
          <c:x val="5.555946415788935E-2"/>
          <c:y val="5.2926540210842442E-2"/>
          <c:w val="0.89263169376555218"/>
          <c:h val="4.5689643404503523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76200</xdr:rowOff>
    </xdr:from>
    <xdr:to>
      <xdr:col>9</xdr:col>
      <xdr:colOff>114300</xdr:colOff>
      <xdr:row>16</xdr:row>
      <xdr:rowOff>123825</xdr:rowOff>
    </xdr:to>
    <xdr:graphicFrame macro="">
      <xdr:nvGraphicFramePr>
        <xdr:cNvPr id="20137" name="グラフ 1">
          <a:extLst>
            <a:ext uri="{FF2B5EF4-FFF2-40B4-BE49-F238E27FC236}">
              <a16:creationId xmlns:a16="http://schemas.microsoft.com/office/drawing/2014/main" id="{00000000-0008-0000-0000-0000A9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151570</xdr:colOff>
      <xdr:row>8</xdr:row>
      <xdr:rowOff>24493</xdr:rowOff>
    </xdr:from>
    <xdr:to>
      <xdr:col>6</xdr:col>
      <xdr:colOff>366033</xdr:colOff>
      <xdr:row>11</xdr:row>
      <xdr:rowOff>19051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590095" y="1491343"/>
          <a:ext cx="938363" cy="508908"/>
        </a:xfrm>
        <a:prstGeom prst="rect">
          <a:avLst/>
        </a:prstGeom>
        <a:solidFill>
          <a:schemeClr val="lt1"/>
        </a:solidFill>
        <a:ln>
          <a:solidFill>
            <a:schemeClr val="tx1"/>
          </a:solidFill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総給水量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10,433,585㎥(100%)</a:t>
          </a:r>
        </a:p>
        <a:p>
          <a:pPr algn="ctr" rtl="0">
            <a:lnSpc>
              <a:spcPts val="1000"/>
            </a:lnSpc>
            <a:defRPr sz="1000"/>
          </a:pPr>
          <a:endParaRPr lang="en-US" altLang="ja-JP" sz="10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114300</xdr:colOff>
      <xdr:row>18</xdr:row>
      <xdr:rowOff>133350</xdr:rowOff>
    </xdr:from>
    <xdr:to>
      <xdr:col>10</xdr:col>
      <xdr:colOff>428625</xdr:colOff>
      <xdr:row>39</xdr:row>
      <xdr:rowOff>19050</xdr:rowOff>
    </xdr:to>
    <xdr:graphicFrame macro="">
      <xdr:nvGraphicFramePr>
        <xdr:cNvPr id="20139" name="グラフ 1">
          <a:extLst>
            <a:ext uri="{FF2B5EF4-FFF2-40B4-BE49-F238E27FC236}">
              <a16:creationId xmlns:a16="http://schemas.microsoft.com/office/drawing/2014/main" id="{00000000-0008-0000-0000-0000AB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40</xdr:row>
      <xdr:rowOff>9525</xdr:rowOff>
    </xdr:from>
    <xdr:to>
      <xdr:col>10</xdr:col>
      <xdr:colOff>571500</xdr:colOff>
      <xdr:row>62</xdr:row>
      <xdr:rowOff>219075</xdr:rowOff>
    </xdr:to>
    <xdr:graphicFrame macro="">
      <xdr:nvGraphicFramePr>
        <xdr:cNvPr id="20140" name="グラフ 1">
          <a:extLst>
            <a:ext uri="{FF2B5EF4-FFF2-40B4-BE49-F238E27FC236}">
              <a16:creationId xmlns:a16="http://schemas.microsoft.com/office/drawing/2014/main" id="{00000000-0008-0000-0000-0000AC4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210508</xdr:colOff>
      <xdr:row>41</xdr:row>
      <xdr:rowOff>45645</xdr:rowOff>
    </xdr:from>
    <xdr:to>
      <xdr:col>10</xdr:col>
      <xdr:colOff>488576</xdr:colOff>
      <xdr:row>42</xdr:row>
      <xdr:rowOff>165912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97008" y="7265595"/>
          <a:ext cx="992443" cy="291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（単位：％）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</xdr:row>
      <xdr:rowOff>0</xdr:rowOff>
    </xdr:from>
    <xdr:to>
      <xdr:col>3</xdr:col>
      <xdr:colOff>4330</xdr:colOff>
      <xdr:row>4</xdr:row>
      <xdr:rowOff>4329</xdr:rowOff>
    </xdr:to>
    <xdr:cxnSp macro="">
      <xdr:nvCxnSpPr>
        <xdr:cNvPr id="3" name="直線コネクタ 2"/>
        <xdr:cNvCxnSpPr/>
      </xdr:nvCxnSpPr>
      <xdr:spPr>
        <a:xfrm>
          <a:off x="8659" y="441614"/>
          <a:ext cx="1545648" cy="49789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2</xdr:row>
      <xdr:rowOff>19050</xdr:rowOff>
    </xdr:from>
    <xdr:to>
      <xdr:col>1</xdr:col>
      <xdr:colOff>28575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666750" y="4572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3810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638176</xdr:colOff>
      <xdr:row>2</xdr:row>
      <xdr:rowOff>9525</xdr:rowOff>
    </xdr:from>
    <xdr:to>
      <xdr:col>1</xdr:col>
      <xdr:colOff>19051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638176" y="447675"/>
          <a:ext cx="457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552450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52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8575"/>
          <a:ext cx="10572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（単位：人）</a:t>
          </a:r>
        </a:p>
      </cdr:txBody>
    </cdr:sp>
  </cdr:relSizeAnchor>
  <cdr:relSizeAnchor xmlns:cdr="http://schemas.openxmlformats.org/drawingml/2006/chartDrawing">
    <cdr:from>
      <cdr:x>0.76051</cdr:x>
      <cdr:y>0</cdr:y>
    </cdr:from>
    <cdr:to>
      <cdr:x>0.76248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752725" y="28575"/>
          <a:ext cx="7048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（単位：％）</a:t>
          </a:r>
        </a:p>
      </cdr:txBody>
    </cdr:sp>
  </cdr:relSizeAnchor>
  <cdr:relSizeAnchor xmlns:cdr="http://schemas.openxmlformats.org/drawingml/2006/chartDrawing">
    <cdr:from>
      <cdr:x>0.00996</cdr:x>
      <cdr:y>0.05217</cdr:y>
    </cdr:from>
    <cdr:to>
      <cdr:x>0.18037</cdr:x>
      <cdr:y>0.12628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72979" y="188829"/>
          <a:ext cx="1248206" cy="268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  <cdr:relSizeAnchor xmlns:cdr="http://schemas.openxmlformats.org/drawingml/2006/chartDrawing">
    <cdr:from>
      <cdr:x>0.7222</cdr:x>
      <cdr:y>0</cdr:y>
    </cdr:from>
    <cdr:to>
      <cdr:x>0.72466</cdr:x>
      <cdr:y>0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428876" y="28575"/>
          <a:ext cx="1009649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（単位：％）</a:t>
          </a:r>
        </a:p>
      </cdr:txBody>
    </cdr:sp>
  </cdr:relSizeAnchor>
  <cdr:relSizeAnchor xmlns:cdr="http://schemas.openxmlformats.org/drawingml/2006/chartDrawing">
    <cdr:from>
      <cdr:x>0.86868</cdr:x>
      <cdr:y>0.05379</cdr:y>
    </cdr:from>
    <cdr:to>
      <cdr:x>0.98431</cdr:x>
      <cdr:y>0.12014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6362842" y="194693"/>
          <a:ext cx="846958" cy="240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</a:t>
          </a:r>
          <a:r>
            <a:rPr lang="en-US" altLang="ja-JP" sz="900">
              <a:latin typeface="ＭＳ 明朝" pitchFamily="17" charset="-128"/>
              <a:ea typeface="ＭＳ 明朝" pitchFamily="17" charset="-128"/>
            </a:rPr>
            <a:t>:</a:t>
          </a:r>
          <a:r>
            <a:rPr lang="ja-JP" altLang="en-US" sz="900">
              <a:latin typeface="ＭＳ 明朝" pitchFamily="17" charset="-128"/>
              <a:ea typeface="ＭＳ 明朝" pitchFamily="17" charset="-128"/>
            </a:rPr>
            <a:t>％）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0.0217</cdr:x>
      <cdr:y>0.05488</cdr:y>
    </cdr:from>
    <cdr:to>
      <cdr:x>0.31483</cdr:x>
      <cdr:y>0.11996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9945" y="226155"/>
          <a:ext cx="2161057" cy="268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ＭＳ 明朝" pitchFamily="17" charset="-128"/>
              <a:ea typeface="ＭＳ 明朝" pitchFamily="17" charset="-128"/>
            </a:rPr>
            <a:t>（単位：人）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9525</xdr:rowOff>
    </xdr:from>
    <xdr:to>
      <xdr:col>1</xdr:col>
      <xdr:colOff>190500</xdr:colOff>
      <xdr:row>3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0075" y="447675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19050</xdr:colOff>
      <xdr:row>3</xdr:row>
      <xdr:rowOff>209550</xdr:rowOff>
    </xdr:from>
    <xdr:to>
      <xdr:col>0</xdr:col>
      <xdr:colOff>428625</xdr:colOff>
      <xdr:row>4</xdr:row>
      <xdr:rowOff>200025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9050" y="866775"/>
          <a:ext cx="4095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1</xdr:col>
      <xdr:colOff>161925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19100" y="438150"/>
          <a:ext cx="704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2</xdr:row>
      <xdr:rowOff>190500</xdr:rowOff>
    </xdr:from>
    <xdr:to>
      <xdr:col>0</xdr:col>
      <xdr:colOff>647700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62865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0</xdr:rowOff>
    </xdr:from>
    <xdr:to>
      <xdr:col>1</xdr:col>
      <xdr:colOff>57150</xdr:colOff>
      <xdr:row>3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14325" y="438150"/>
          <a:ext cx="6477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用途別</a:t>
          </a:r>
        </a:p>
      </xdr:txBody>
    </xdr:sp>
    <xdr:clientData/>
  </xdr:twoCellAnchor>
  <xdr:twoCellAnchor>
    <xdr:from>
      <xdr:col>0</xdr:col>
      <xdr:colOff>0</xdr:colOff>
      <xdr:row>3</xdr:row>
      <xdr:rowOff>66675</xdr:rowOff>
    </xdr:from>
    <xdr:to>
      <xdr:col>0</xdr:col>
      <xdr:colOff>552450</xdr:colOff>
      <xdr:row>4</xdr:row>
      <xdr:rowOff>57150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7715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142875</xdr:colOff>
      <xdr:row>2</xdr:row>
      <xdr:rowOff>247650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504825" y="457200"/>
          <a:ext cx="542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542925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2</xdr:row>
      <xdr:rowOff>9525</xdr:rowOff>
    </xdr:from>
    <xdr:to>
      <xdr:col>1</xdr:col>
      <xdr:colOff>104775</xdr:colOff>
      <xdr:row>2</xdr:row>
      <xdr:rowOff>228600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76275" y="44767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523875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5238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647700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685801</xdr:colOff>
      <xdr:row>2</xdr:row>
      <xdr:rowOff>0</xdr:rowOff>
    </xdr:from>
    <xdr:to>
      <xdr:col>1</xdr:col>
      <xdr:colOff>28575</xdr:colOff>
      <xdr:row>2</xdr:row>
      <xdr:rowOff>238125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685801" y="438150"/>
          <a:ext cx="380999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T154"/>
  <sheetViews>
    <sheetView showGridLines="0" tabSelected="1" view="pageBreakPreview" zoomScaleNormal="55" zoomScaleSheetLayoutView="100" zoomScalePageLayoutView="85" workbookViewId="0">
      <selection activeCell="A2" sqref="A2:K2"/>
    </sheetView>
  </sheetViews>
  <sheetFormatPr defaultColWidth="9.25" defaultRowHeight="13.5"/>
  <cols>
    <col min="1" max="1" width="3.5" style="47" customWidth="1"/>
    <col min="2" max="2" width="13.375" style="47" customWidth="1"/>
    <col min="3" max="3" width="11.875" style="47" customWidth="1"/>
    <col min="4" max="4" width="6.625" style="47" customWidth="1"/>
    <col min="5" max="5" width="9.75" style="47" bestFit="1" customWidth="1"/>
    <col min="6" max="6" width="9.5" style="47" bestFit="1" customWidth="1"/>
    <col min="7" max="8" width="9.25" style="47"/>
    <col min="9" max="13" width="9.375" style="47" bestFit="1" customWidth="1"/>
    <col min="14" max="16384" width="9.25" style="47"/>
  </cols>
  <sheetData>
    <row r="2" spans="1:11" s="53" customFormat="1" ht="17.25">
      <c r="A2" s="114" t="s">
        <v>43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s="53" customFormat="1" ht="13.5" customHeight="1">
      <c r="A3" s="116" t="s">
        <v>106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1" ht="17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</row>
    <row r="7" spans="1:11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18" spans="1:11" s="55" customFormat="1" ht="17.25">
      <c r="A18" s="113" t="s">
        <v>98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</row>
    <row r="34" spans="1:11" s="57" customFormat="1">
      <c r="A34" s="56"/>
      <c r="C34" s="56"/>
      <c r="E34" s="56"/>
      <c r="F34" s="56"/>
      <c r="I34" s="56"/>
      <c r="J34" s="56"/>
    </row>
    <row r="35" spans="1:11" s="57" customFormat="1">
      <c r="K35" s="56"/>
    </row>
    <row r="36" spans="1:11" s="57" customFormat="1"/>
    <row r="37" spans="1:11" s="57" customFormat="1"/>
    <row r="38" spans="1:11" s="57" customFormat="1"/>
    <row r="39" spans="1:11" s="57" customFormat="1"/>
    <row r="40" spans="1:11" s="57" customFormat="1" ht="17.25">
      <c r="A40" s="113" t="s">
        <v>99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</row>
    <row r="41" spans="1:11" s="57" customFormat="1"/>
    <row r="42" spans="1:11" s="57" customFormat="1"/>
    <row r="43" spans="1:11" s="57" customFormat="1"/>
    <row r="44" spans="1:11" s="57" customFormat="1"/>
    <row r="45" spans="1:11" s="57" customFormat="1"/>
    <row r="46" spans="1:11" s="57" customFormat="1"/>
    <row r="47" spans="1:11" s="57" customFormat="1"/>
    <row r="48" spans="1:11" s="57" customFormat="1"/>
    <row r="49" spans="4:5" s="57" customFormat="1"/>
    <row r="50" spans="4:5" s="57" customFormat="1"/>
    <row r="51" spans="4:5" s="57" customFormat="1"/>
    <row r="52" spans="4:5" s="57" customFormat="1"/>
    <row r="53" spans="4:5" s="57" customFormat="1"/>
    <row r="54" spans="4:5" s="57" customFormat="1"/>
    <row r="55" spans="4:5" s="57" customFormat="1"/>
    <row r="56" spans="4:5" s="57" customFormat="1"/>
    <row r="57" spans="4:5" s="57" customFormat="1"/>
    <row r="58" spans="4:5" s="57" customFormat="1"/>
    <row r="59" spans="4:5" s="57" customFormat="1"/>
    <row r="60" spans="4:5" s="57" customFormat="1"/>
    <row r="61" spans="4:5">
      <c r="D61" s="50"/>
    </row>
    <row r="62" spans="4:5">
      <c r="D62" s="50"/>
    </row>
    <row r="63" spans="4:5" ht="18.75" customHeight="1">
      <c r="E63" s="48"/>
    </row>
    <row r="64" spans="4:5" ht="2.25" customHeight="1">
      <c r="E64" s="48"/>
    </row>
    <row r="65" spans="1:17" ht="12.75" customHeight="1">
      <c r="E65" s="48"/>
    </row>
    <row r="66" spans="1:17">
      <c r="M66" s="85"/>
      <c r="N66" s="85"/>
      <c r="O66" s="85"/>
      <c r="P66" s="85"/>
    </row>
    <row r="67" spans="1:17">
      <c r="M67" s="85"/>
      <c r="N67" s="85"/>
      <c r="O67" s="86"/>
      <c r="P67" s="86"/>
      <c r="Q67" s="49"/>
    </row>
    <row r="68" spans="1:17">
      <c r="A68" s="87"/>
      <c r="B68" s="87"/>
      <c r="C68" s="87"/>
      <c r="D68" s="87"/>
      <c r="E68" s="87"/>
      <c r="F68" s="87"/>
      <c r="G68" s="88"/>
      <c r="H68" s="88"/>
      <c r="I68" s="88"/>
      <c r="J68" s="88"/>
      <c r="K68" s="88"/>
      <c r="L68" s="88"/>
      <c r="M68" s="88"/>
      <c r="N68" s="87"/>
      <c r="O68" s="86"/>
      <c r="P68" s="86"/>
      <c r="Q68" s="49"/>
    </row>
    <row r="69" spans="1:17">
      <c r="A69" s="222" t="s">
        <v>30</v>
      </c>
      <c r="B69" s="222"/>
      <c r="C69" s="222"/>
      <c r="D69" s="222"/>
      <c r="E69" s="222"/>
      <c r="F69" s="222"/>
      <c r="G69" s="87"/>
      <c r="H69" s="223" t="s">
        <v>31</v>
      </c>
      <c r="I69" s="89"/>
      <c r="J69" s="89"/>
      <c r="K69" s="89"/>
      <c r="L69" s="89"/>
      <c r="M69" s="89"/>
      <c r="N69" s="87"/>
      <c r="O69" s="90"/>
      <c r="P69" s="91"/>
      <c r="Q69" s="49"/>
    </row>
    <row r="70" spans="1:17">
      <c r="A70" s="224"/>
      <c r="B70" s="224" t="s">
        <v>32</v>
      </c>
      <c r="C70" s="224" t="s">
        <v>33</v>
      </c>
      <c r="D70" s="224" t="s">
        <v>34</v>
      </c>
      <c r="E70" s="224" t="s">
        <v>35</v>
      </c>
      <c r="F70" s="224" t="s">
        <v>36</v>
      </c>
      <c r="G70" s="87"/>
      <c r="H70" s="225"/>
      <c r="I70" s="226" t="s">
        <v>45</v>
      </c>
      <c r="J70" s="226" t="s">
        <v>46</v>
      </c>
      <c r="K70" s="226" t="s">
        <v>50</v>
      </c>
      <c r="L70" s="226" t="s">
        <v>47</v>
      </c>
      <c r="M70" s="226" t="s">
        <v>107</v>
      </c>
      <c r="N70" s="87"/>
      <c r="O70" s="90"/>
      <c r="P70" s="91"/>
      <c r="Q70" s="49"/>
    </row>
    <row r="71" spans="1:17">
      <c r="A71" s="224" t="s">
        <v>107</v>
      </c>
      <c r="B71" s="227">
        <v>5408786</v>
      </c>
      <c r="C71" s="228">
        <v>1529673</v>
      </c>
      <c r="D71" s="227">
        <v>977566</v>
      </c>
      <c r="E71" s="227">
        <f>34965+2482595</f>
        <v>2517560</v>
      </c>
      <c r="F71" s="229">
        <f>SUM(B71:E71)</f>
        <v>10433585</v>
      </c>
      <c r="G71" s="87"/>
      <c r="H71" s="230" t="s">
        <v>37</v>
      </c>
      <c r="I71" s="231">
        <v>97845</v>
      </c>
      <c r="J71" s="231">
        <v>98502</v>
      </c>
      <c r="K71" s="231">
        <v>99549</v>
      </c>
      <c r="L71" s="231">
        <v>100042</v>
      </c>
      <c r="M71" s="231">
        <v>99902</v>
      </c>
      <c r="N71" s="87"/>
      <c r="O71" s="90"/>
      <c r="P71" s="91"/>
      <c r="Q71" s="49"/>
    </row>
    <row r="72" spans="1:17" ht="24">
      <c r="A72" s="87"/>
      <c r="B72" s="87"/>
      <c r="C72" s="87"/>
      <c r="D72" s="87"/>
      <c r="E72" s="87"/>
      <c r="F72" s="87"/>
      <c r="G72" s="87"/>
      <c r="H72" s="230" t="s">
        <v>38</v>
      </c>
      <c r="I72" s="231">
        <v>94003</v>
      </c>
      <c r="J72" s="231">
        <v>94367</v>
      </c>
      <c r="K72" s="231">
        <v>95430</v>
      </c>
      <c r="L72" s="231">
        <v>95862</v>
      </c>
      <c r="M72" s="231">
        <v>95843</v>
      </c>
      <c r="N72" s="87"/>
      <c r="O72" s="90"/>
      <c r="P72" s="91"/>
      <c r="Q72" s="49"/>
    </row>
    <row r="73" spans="1:17">
      <c r="A73" s="87"/>
      <c r="B73" s="87"/>
      <c r="C73" s="87"/>
      <c r="D73" s="87"/>
      <c r="E73" s="87"/>
      <c r="F73" s="87"/>
      <c r="G73" s="87"/>
      <c r="H73" s="87" t="s">
        <v>39</v>
      </c>
      <c r="I73" s="232">
        <v>0.96073381368490984</v>
      </c>
      <c r="J73" s="232">
        <v>0.95802115693082379</v>
      </c>
      <c r="K73" s="232">
        <v>0.95862339149564535</v>
      </c>
      <c r="L73" s="233">
        <v>0.95821754862957553</v>
      </c>
      <c r="M73" s="233">
        <f>M72/M71</f>
        <v>0.95937018277912356</v>
      </c>
      <c r="N73" s="87"/>
      <c r="O73" s="92"/>
      <c r="P73" s="91"/>
      <c r="Q73" s="49"/>
    </row>
    <row r="74" spans="1:17">
      <c r="A74" s="87"/>
      <c r="B74" s="87"/>
      <c r="C74" s="87"/>
      <c r="D74" s="87"/>
      <c r="E74" s="87"/>
      <c r="F74" s="87"/>
      <c r="G74" s="87"/>
      <c r="H74" s="87"/>
      <c r="I74" s="234"/>
      <c r="J74" s="234"/>
      <c r="K74" s="234"/>
      <c r="L74" s="234"/>
      <c r="M74" s="234"/>
      <c r="N74" s="87"/>
      <c r="P74" s="85"/>
    </row>
    <row r="75" spans="1:17">
      <c r="A75" s="235"/>
      <c r="B75" s="236"/>
      <c r="C75" s="236"/>
      <c r="D75" s="237"/>
      <c r="E75" s="87"/>
      <c r="F75" s="87"/>
      <c r="G75" s="87"/>
      <c r="H75" s="87"/>
      <c r="I75" s="87"/>
      <c r="J75" s="87"/>
      <c r="K75" s="87"/>
      <c r="L75" s="87"/>
      <c r="M75" s="87"/>
      <c r="N75" s="87"/>
      <c r="P75" s="85"/>
    </row>
    <row r="76" spans="1:17">
      <c r="A76" s="235"/>
      <c r="B76" s="236"/>
      <c r="C76" s="236"/>
      <c r="D76" s="237"/>
      <c r="E76" s="87"/>
      <c r="F76" s="87"/>
      <c r="G76" s="87"/>
      <c r="H76" s="87"/>
      <c r="I76" s="87"/>
      <c r="J76" s="87"/>
      <c r="K76" s="87"/>
      <c r="L76" s="87"/>
      <c r="M76" s="87"/>
      <c r="N76" s="87"/>
      <c r="P76" s="85"/>
    </row>
    <row r="77" spans="1:17">
      <c r="A77" s="235"/>
      <c r="B77" s="236"/>
      <c r="C77" s="236"/>
      <c r="D77" s="237"/>
      <c r="E77" s="87"/>
      <c r="F77" s="87"/>
      <c r="G77" s="87"/>
      <c r="H77" s="223" t="s">
        <v>40</v>
      </c>
      <c r="I77" s="89"/>
      <c r="J77" s="89"/>
      <c r="K77" s="89"/>
      <c r="L77" s="89"/>
      <c r="M77" s="89"/>
      <c r="N77" s="87"/>
      <c r="P77" s="85"/>
    </row>
    <row r="78" spans="1:17">
      <c r="A78" s="235"/>
      <c r="B78" s="236"/>
      <c r="C78" s="236"/>
      <c r="D78" s="237"/>
      <c r="E78" s="87"/>
      <c r="F78" s="87"/>
      <c r="G78" s="87"/>
      <c r="H78" s="225"/>
      <c r="I78" s="226" t="s">
        <v>45</v>
      </c>
      <c r="J78" s="226" t="s">
        <v>46</v>
      </c>
      <c r="K78" s="226" t="s">
        <v>50</v>
      </c>
      <c r="L78" s="226" t="s">
        <v>48</v>
      </c>
      <c r="M78" s="226" t="s">
        <v>120</v>
      </c>
      <c r="N78" s="87"/>
      <c r="P78" s="85"/>
    </row>
    <row r="79" spans="1:17" ht="24">
      <c r="A79" s="235"/>
      <c r="B79" s="236"/>
      <c r="C79" s="236"/>
      <c r="D79" s="237"/>
      <c r="E79" s="87"/>
      <c r="F79" s="87"/>
      <c r="G79" s="87"/>
      <c r="H79" s="230" t="s">
        <v>38</v>
      </c>
      <c r="I79" s="231">
        <v>94003</v>
      </c>
      <c r="J79" s="231">
        <v>94367</v>
      </c>
      <c r="K79" s="231">
        <v>95430</v>
      </c>
      <c r="L79" s="238">
        <v>95862</v>
      </c>
      <c r="M79" s="238">
        <v>95843</v>
      </c>
      <c r="N79" s="87"/>
      <c r="P79" s="85"/>
    </row>
    <row r="80" spans="1:17">
      <c r="A80" s="235"/>
      <c r="B80" s="87"/>
      <c r="C80" s="87"/>
      <c r="D80" s="87"/>
      <c r="E80" s="87"/>
      <c r="F80" s="87"/>
      <c r="G80" s="87"/>
      <c r="H80" s="230" t="s">
        <v>41</v>
      </c>
      <c r="I80" s="231">
        <v>75595</v>
      </c>
      <c r="J80" s="231">
        <v>76902</v>
      </c>
      <c r="K80" s="231">
        <v>78612</v>
      </c>
      <c r="L80" s="239">
        <v>79992</v>
      </c>
      <c r="M80" s="239">
        <v>80988</v>
      </c>
      <c r="N80" s="87"/>
      <c r="P80" s="85"/>
    </row>
    <row r="81" spans="1:20">
      <c r="A81" s="87"/>
      <c r="B81" s="87"/>
      <c r="C81" s="87"/>
      <c r="D81" s="87"/>
      <c r="E81" s="87"/>
      <c r="F81" s="87"/>
      <c r="G81" s="87"/>
      <c r="H81" s="87" t="s">
        <v>42</v>
      </c>
      <c r="I81" s="240">
        <v>0.80417646245332597</v>
      </c>
      <c r="J81" s="240">
        <v>0.81492470884949186</v>
      </c>
      <c r="K81" s="240">
        <v>0.82376611128575916</v>
      </c>
      <c r="L81" s="240">
        <f>L80/L79</f>
        <v>0.8344495211867059</v>
      </c>
      <c r="M81" s="241">
        <f>M80/M79</f>
        <v>0.8450069384305583</v>
      </c>
      <c r="N81" s="87"/>
      <c r="P81" s="85"/>
    </row>
    <row r="82" spans="1:20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P82" s="85"/>
    </row>
    <row r="83" spans="1:20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P83" s="85"/>
    </row>
    <row r="84" spans="1:20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P84" s="85"/>
    </row>
    <row r="85" spans="1:20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P85" s="85"/>
    </row>
    <row r="86" spans="1:20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20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20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20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20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20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20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20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20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20" s="51" customFormat="1">
      <c r="O95" s="50"/>
      <c r="P95" s="50"/>
      <c r="Q95" s="50"/>
      <c r="R95" s="50"/>
      <c r="S95" s="50"/>
      <c r="T95" s="50"/>
    </row>
    <row r="96" spans="1:20" s="50" customForma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46"/>
      <c r="P96" s="46"/>
      <c r="Q96" s="46"/>
      <c r="R96" s="46"/>
      <c r="S96" s="46"/>
    </row>
    <row r="97" spans="1:20" s="50" customForma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20" s="50" customForma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20" s="50" customForma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20" s="50" customForma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20" s="50" customForma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20" s="50" customForma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20" s="50" customForma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20" s="50" customForma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46"/>
      <c r="P104" s="46"/>
      <c r="Q104" s="46"/>
      <c r="R104" s="46"/>
      <c r="S104" s="46"/>
      <c r="T104" s="46"/>
    </row>
    <row r="105" spans="1:20" s="50" customForma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20" s="50" customForma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20" s="50" customForma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20" s="50" customForma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20" s="51" customFormat="1"/>
    <row r="110" spans="1:20" s="51" customFormat="1"/>
    <row r="111" spans="1:20" s="51" customFormat="1"/>
    <row r="112" spans="1:20" s="51" customFormat="1"/>
    <row r="113" spans="1:14" s="51" customFormat="1"/>
    <row r="114" spans="1:14" s="51" customFormat="1"/>
    <row r="115" spans="1:14" s="51" customFormat="1"/>
    <row r="116" spans="1:14" s="51" customFormat="1"/>
    <row r="117" spans="1:14" s="51" customFormat="1"/>
    <row r="118" spans="1:14" s="51" customFormat="1"/>
    <row r="119" spans="1:14" s="51" customFormat="1"/>
    <row r="120" spans="1:14" s="51" customFormat="1"/>
    <row r="121" spans="1:14" s="51" customFormat="1"/>
    <row r="122" spans="1:14" s="51" customFormat="1"/>
    <row r="123" spans="1:14" s="51" customFormat="1"/>
    <row r="124" spans="1:14" s="51" customFormat="1"/>
    <row r="125" spans="1:14" s="51" customFormat="1"/>
    <row r="126" spans="1:14" s="51" customFormat="1"/>
    <row r="127" spans="1:14" s="51" customFormat="1"/>
    <row r="128" spans="1:14" s="51" customForma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</row>
    <row r="129" spans="1:14" s="51" customForma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</row>
    <row r="130" spans="1:14" s="51" customForma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</row>
    <row r="131" spans="1:14" s="51" customForma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</row>
    <row r="132" spans="1:14" s="51" customForma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</row>
    <row r="133" spans="1:14" s="51" customForma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</row>
    <row r="134" spans="1:14" s="51" customForma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</row>
    <row r="135" spans="1:14" s="51" customForma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</row>
    <row r="136" spans="1:14" s="51" customForma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</row>
    <row r="137" spans="1:14" s="51" customForma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</row>
    <row r="138" spans="1:14" s="51" customForma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</row>
    <row r="139" spans="1:14" s="51" customForma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</row>
    <row r="140" spans="1:14" s="51" customForma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</row>
    <row r="141" spans="1:14" s="51" customForma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</row>
    <row r="142" spans="1:14" s="51" customForma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</row>
    <row r="143" spans="1:14" s="51" customForma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</row>
    <row r="144" spans="1:14" s="51" customForma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</row>
    <row r="145" spans="1:14" s="51" customForma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</row>
    <row r="146" spans="1:14" s="51" customForma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</row>
    <row r="147" spans="1:14" s="51" customForma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</row>
    <row r="148" spans="1:14" s="51" customForma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</row>
    <row r="149" spans="1:14" s="51" customForma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</row>
    <row r="150" spans="1:14" s="51" customForma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</row>
    <row r="151" spans="1:14" s="51" customForma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</row>
    <row r="152" spans="1:14" s="51" customForma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</row>
    <row r="153" spans="1:14" s="51" customForma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</row>
    <row r="154" spans="1:14" s="51" customForma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</row>
  </sheetData>
  <mergeCells count="5">
    <mergeCell ref="A40:K40"/>
    <mergeCell ref="A2:K2"/>
    <mergeCell ref="A7:K7"/>
    <mergeCell ref="A18:K18"/>
    <mergeCell ref="A3:K3"/>
  </mergeCells>
  <phoneticPr fontId="3"/>
  <pageMargins left="0" right="3.937007874015748E-2" top="0.11811023622047245" bottom="0.19685039370078741" header="0.11811023622047245" footer="0.35433070866141736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showGridLines="0" view="pageBreakPreview" zoomScaleNormal="100" zoomScaleSheetLayoutView="100" workbookViewId="0">
      <selection sqref="A1:I1"/>
    </sheetView>
  </sheetViews>
  <sheetFormatPr defaultRowHeight="13.5"/>
  <cols>
    <col min="1" max="1" width="14.125" style="33" customWidth="1"/>
    <col min="2" max="9" width="8.625" style="33" customWidth="1"/>
    <col min="10" max="16384" width="9" style="33"/>
  </cols>
  <sheetData>
    <row r="1" spans="1:9" ht="21">
      <c r="A1" s="147" t="s">
        <v>94</v>
      </c>
      <c r="B1" s="147"/>
      <c r="C1" s="147"/>
      <c r="D1" s="147"/>
      <c r="E1" s="147"/>
      <c r="F1" s="147"/>
      <c r="G1" s="147"/>
      <c r="H1" s="147"/>
      <c r="I1" s="147"/>
    </row>
    <row r="2" spans="1:9">
      <c r="A2" s="4"/>
      <c r="B2" s="4"/>
      <c r="C2" s="4"/>
      <c r="D2" s="4"/>
      <c r="E2" s="4"/>
      <c r="F2" s="4"/>
      <c r="G2" s="4"/>
      <c r="I2" s="38" t="s">
        <v>97</v>
      </c>
    </row>
    <row r="3" spans="1:9" ht="20.100000000000001" customHeight="1">
      <c r="A3" s="220"/>
      <c r="B3" s="143" t="s">
        <v>85</v>
      </c>
      <c r="C3" s="144"/>
      <c r="D3" s="141" t="s">
        <v>86</v>
      </c>
      <c r="E3" s="144"/>
      <c r="F3" s="141" t="s">
        <v>87</v>
      </c>
      <c r="G3" s="144"/>
      <c r="H3" s="135" t="s">
        <v>4</v>
      </c>
      <c r="I3" s="138" t="s">
        <v>88</v>
      </c>
    </row>
    <row r="4" spans="1:9" ht="20.100000000000001" customHeight="1">
      <c r="A4" s="221"/>
      <c r="B4" s="74" t="s">
        <v>89</v>
      </c>
      <c r="C4" s="68" t="s">
        <v>90</v>
      </c>
      <c r="D4" s="74" t="s">
        <v>89</v>
      </c>
      <c r="E4" s="68" t="s">
        <v>90</v>
      </c>
      <c r="F4" s="74" t="s">
        <v>89</v>
      </c>
      <c r="G4" s="68" t="s">
        <v>90</v>
      </c>
      <c r="H4" s="137"/>
      <c r="I4" s="140"/>
    </row>
    <row r="5" spans="1:9" s="36" customFormat="1" ht="20.100000000000001" customHeight="1">
      <c r="A5" s="61" t="s">
        <v>45</v>
      </c>
      <c r="B5" s="39">
        <v>43245</v>
      </c>
      <c r="C5" s="37">
        <v>97845</v>
      </c>
      <c r="D5" s="37">
        <v>41580</v>
      </c>
      <c r="E5" s="37">
        <v>94003</v>
      </c>
      <c r="F5" s="37">
        <v>33479</v>
      </c>
      <c r="G5" s="37">
        <v>75595</v>
      </c>
      <c r="H5" s="44">
        <v>96.07</v>
      </c>
      <c r="I5" s="45">
        <v>80.42</v>
      </c>
    </row>
    <row r="6" spans="1:9" s="36" customFormat="1" ht="20.100000000000001" customHeight="1">
      <c r="A6" s="61" t="s">
        <v>46</v>
      </c>
      <c r="B6" s="39">
        <v>44119</v>
      </c>
      <c r="C6" s="37">
        <v>98502</v>
      </c>
      <c r="D6" s="37">
        <v>42292</v>
      </c>
      <c r="E6" s="37">
        <v>94367</v>
      </c>
      <c r="F6" s="37">
        <v>34500</v>
      </c>
      <c r="G6" s="37">
        <v>76902</v>
      </c>
      <c r="H6" s="58">
        <v>95.8</v>
      </c>
      <c r="I6" s="45">
        <v>81.489999999999995</v>
      </c>
    </row>
    <row r="7" spans="1:9" s="36" customFormat="1" ht="20.100000000000001" customHeight="1">
      <c r="A7" s="61" t="s">
        <v>50</v>
      </c>
      <c r="B7" s="39">
        <v>45133</v>
      </c>
      <c r="C7" s="37">
        <v>99549</v>
      </c>
      <c r="D7" s="37">
        <v>43288</v>
      </c>
      <c r="E7" s="37">
        <v>95430</v>
      </c>
      <c r="F7" s="37">
        <v>35689</v>
      </c>
      <c r="G7" s="37">
        <v>78612</v>
      </c>
      <c r="H7" s="58">
        <v>95.862339149564534</v>
      </c>
      <c r="I7" s="45">
        <v>82.376611128575917</v>
      </c>
    </row>
    <row r="8" spans="1:9" s="36" customFormat="1" ht="20.100000000000001" customHeight="1">
      <c r="A8" s="61" t="s">
        <v>49</v>
      </c>
      <c r="B8" s="39">
        <v>45962</v>
      </c>
      <c r="C8" s="37">
        <v>100042</v>
      </c>
      <c r="D8" s="37">
        <v>44063</v>
      </c>
      <c r="E8" s="37">
        <v>95862</v>
      </c>
      <c r="F8" s="37">
        <v>36796</v>
      </c>
      <c r="G8" s="37">
        <v>79992</v>
      </c>
      <c r="H8" s="58">
        <v>95.821754862957548</v>
      </c>
      <c r="I8" s="45">
        <v>83.444952118670585</v>
      </c>
    </row>
    <row r="9" spans="1:9" s="36" customFormat="1" ht="20.100000000000001" customHeight="1">
      <c r="A9" s="62" t="s">
        <v>113</v>
      </c>
      <c r="B9" s="104">
        <v>46340</v>
      </c>
      <c r="C9" s="103">
        <v>99902</v>
      </c>
      <c r="D9" s="103">
        <v>44471</v>
      </c>
      <c r="E9" s="103">
        <v>95843</v>
      </c>
      <c r="F9" s="103">
        <v>37597</v>
      </c>
      <c r="G9" s="103">
        <v>80988</v>
      </c>
      <c r="H9" s="101">
        <v>95.937018277912358</v>
      </c>
      <c r="I9" s="102">
        <v>84.500693843055828</v>
      </c>
    </row>
    <row r="10" spans="1:9" s="36" customFormat="1">
      <c r="A10" s="25" t="s">
        <v>91</v>
      </c>
      <c r="B10" s="11"/>
      <c r="C10" s="11"/>
      <c r="D10" s="11"/>
      <c r="E10" s="11"/>
      <c r="F10" s="11"/>
      <c r="G10" s="11"/>
      <c r="H10" s="11"/>
      <c r="I10" s="21" t="s">
        <v>56</v>
      </c>
    </row>
    <row r="11" spans="1:9">
      <c r="A11" s="43" t="s">
        <v>92</v>
      </c>
      <c r="B11" s="4"/>
      <c r="C11" s="4"/>
      <c r="D11" s="4"/>
      <c r="E11" s="4"/>
      <c r="F11" s="4"/>
      <c r="G11" s="4"/>
      <c r="H11" s="4"/>
      <c r="I11" s="4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view="pageBreakPreview" zoomScaleNormal="100" zoomScaleSheetLayoutView="100" workbookViewId="0">
      <selection activeCell="I1" sqref="I1"/>
    </sheetView>
  </sheetViews>
  <sheetFormatPr defaultRowHeight="13.5"/>
  <cols>
    <col min="1" max="1" width="12.625" style="1" customWidth="1"/>
    <col min="2" max="2" width="9.25" style="1" customWidth="1"/>
    <col min="3" max="3" width="8.875" style="1" customWidth="1"/>
    <col min="4" max="4" width="9.125" style="1" customWidth="1"/>
    <col min="5" max="5" width="9.375" style="1" customWidth="1"/>
    <col min="6" max="6" width="6.375" style="1" customWidth="1"/>
    <col min="7" max="7" width="12.125" style="1" customWidth="1"/>
    <col min="8" max="8" width="9.625" style="1" customWidth="1"/>
    <col min="9" max="9" width="10.625" style="1" customWidth="1"/>
    <col min="10" max="10" width="12.625" style="1" customWidth="1"/>
    <col min="11" max="11" width="7.5" style="1" customWidth="1"/>
    <col min="12" max="12" width="12.625" style="1" customWidth="1"/>
    <col min="13" max="13" width="7.5" style="1" customWidth="1"/>
    <col min="14" max="14" width="9.375" style="1" customWidth="1"/>
    <col min="15" max="15" width="13.125" style="1" customWidth="1"/>
    <col min="16" max="16" width="8.375" style="1" customWidth="1"/>
    <col min="17" max="17" width="16.25" style="1" customWidth="1"/>
    <col min="18" max="16384" width="9" style="1"/>
  </cols>
  <sheetData>
    <row r="1" spans="1:17" ht="21">
      <c r="B1" s="2"/>
      <c r="C1" s="2"/>
      <c r="D1" s="2"/>
      <c r="E1" s="2"/>
      <c r="F1" s="2"/>
      <c r="G1" s="2"/>
      <c r="H1" s="2"/>
      <c r="I1" s="2" t="s">
        <v>58</v>
      </c>
      <c r="J1" s="3" t="s">
        <v>59</v>
      </c>
      <c r="K1" s="3"/>
      <c r="L1" s="3"/>
      <c r="M1" s="3"/>
      <c r="N1" s="3"/>
      <c r="O1" s="3"/>
      <c r="P1" s="3"/>
      <c r="Q1" s="3"/>
    </row>
    <row r="2" spans="1:1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1" t="s">
        <v>102</v>
      </c>
    </row>
    <row r="3" spans="1:17" s="5" customFormat="1" ht="17.25" customHeight="1">
      <c r="A3" s="126"/>
      <c r="B3" s="129" t="s">
        <v>0</v>
      </c>
      <c r="C3" s="120" t="s">
        <v>1</v>
      </c>
      <c r="D3" s="132" t="s">
        <v>2</v>
      </c>
      <c r="E3" s="132" t="s">
        <v>3</v>
      </c>
      <c r="F3" s="135" t="s">
        <v>4</v>
      </c>
      <c r="G3" s="117" t="s">
        <v>5</v>
      </c>
      <c r="H3" s="120" t="s">
        <v>60</v>
      </c>
      <c r="I3" s="123" t="s">
        <v>103</v>
      </c>
      <c r="J3" s="120" t="s">
        <v>61</v>
      </c>
      <c r="K3" s="135" t="s">
        <v>6</v>
      </c>
      <c r="L3" s="120" t="s">
        <v>62</v>
      </c>
      <c r="M3" s="135" t="s">
        <v>7</v>
      </c>
      <c r="N3" s="120" t="s">
        <v>63</v>
      </c>
      <c r="O3" s="120" t="s">
        <v>64</v>
      </c>
      <c r="P3" s="135" t="s">
        <v>8</v>
      </c>
      <c r="Q3" s="138" t="s">
        <v>9</v>
      </c>
    </row>
    <row r="4" spans="1:17" s="5" customFormat="1" ht="17.25" customHeight="1">
      <c r="A4" s="127"/>
      <c r="B4" s="130"/>
      <c r="C4" s="121"/>
      <c r="D4" s="133"/>
      <c r="E4" s="133"/>
      <c r="F4" s="136"/>
      <c r="G4" s="118"/>
      <c r="H4" s="121"/>
      <c r="I4" s="124"/>
      <c r="J4" s="121"/>
      <c r="K4" s="136"/>
      <c r="L4" s="121"/>
      <c r="M4" s="136"/>
      <c r="N4" s="121"/>
      <c r="O4" s="121"/>
      <c r="P4" s="136"/>
      <c r="Q4" s="139"/>
    </row>
    <row r="5" spans="1:17" s="5" customFormat="1" ht="17.25" customHeight="1">
      <c r="A5" s="128"/>
      <c r="B5" s="131"/>
      <c r="C5" s="122"/>
      <c r="D5" s="134"/>
      <c r="E5" s="134"/>
      <c r="F5" s="137"/>
      <c r="G5" s="119"/>
      <c r="H5" s="122"/>
      <c r="I5" s="125"/>
      <c r="J5" s="122"/>
      <c r="K5" s="137"/>
      <c r="L5" s="122"/>
      <c r="M5" s="137"/>
      <c r="N5" s="122"/>
      <c r="O5" s="122"/>
      <c r="P5" s="137"/>
      <c r="Q5" s="140"/>
    </row>
    <row r="6" spans="1:17" s="9" customFormat="1" ht="17.25" customHeight="1">
      <c r="A6" s="61" t="s">
        <v>45</v>
      </c>
      <c r="B6" s="60">
        <v>97845</v>
      </c>
      <c r="C6" s="6">
        <v>43245</v>
      </c>
      <c r="D6" s="6">
        <v>97845</v>
      </c>
      <c r="E6" s="6">
        <v>31202</v>
      </c>
      <c r="F6" s="6">
        <v>100</v>
      </c>
      <c r="G6" s="6">
        <v>10740006</v>
      </c>
      <c r="H6" s="6">
        <v>29425</v>
      </c>
      <c r="I6" s="6">
        <v>301</v>
      </c>
      <c r="J6" s="6">
        <v>10290177</v>
      </c>
      <c r="K6" s="7">
        <v>95.81</v>
      </c>
      <c r="L6" s="6">
        <v>10408638</v>
      </c>
      <c r="M6" s="7">
        <v>96.91</v>
      </c>
      <c r="N6" s="6">
        <v>8584</v>
      </c>
      <c r="O6" s="6">
        <v>276626</v>
      </c>
      <c r="P6" s="6">
        <v>554</v>
      </c>
      <c r="Q6" s="8">
        <v>2074635000</v>
      </c>
    </row>
    <row r="7" spans="1:17" s="9" customFormat="1" ht="17.25" customHeight="1">
      <c r="A7" s="61" t="s">
        <v>46</v>
      </c>
      <c r="B7" s="60">
        <v>98502</v>
      </c>
      <c r="C7" s="6">
        <v>44119</v>
      </c>
      <c r="D7" s="6">
        <v>98502</v>
      </c>
      <c r="E7" s="6">
        <v>31594</v>
      </c>
      <c r="F7" s="6">
        <v>100</v>
      </c>
      <c r="G7" s="6">
        <v>10632911</v>
      </c>
      <c r="H7" s="6">
        <v>29131</v>
      </c>
      <c r="I7" s="6">
        <v>296</v>
      </c>
      <c r="J7" s="6">
        <v>10158342</v>
      </c>
      <c r="K7" s="7">
        <v>95.54</v>
      </c>
      <c r="L7" s="6">
        <v>10286052</v>
      </c>
      <c r="M7" s="7">
        <v>96.74</v>
      </c>
      <c r="N7" s="6">
        <v>8593</v>
      </c>
      <c r="O7" s="6">
        <v>274691</v>
      </c>
      <c r="P7" s="6">
        <v>565</v>
      </c>
      <c r="Q7" s="8">
        <v>2037917900</v>
      </c>
    </row>
    <row r="8" spans="1:17" s="9" customFormat="1" ht="17.25" customHeight="1">
      <c r="A8" s="61" t="s">
        <v>50</v>
      </c>
      <c r="B8" s="60">
        <v>99549</v>
      </c>
      <c r="C8" s="6">
        <v>45133</v>
      </c>
      <c r="D8" s="6">
        <v>99549</v>
      </c>
      <c r="E8" s="6">
        <v>31970</v>
      </c>
      <c r="F8" s="6">
        <v>100</v>
      </c>
      <c r="G8" s="6">
        <v>10766210</v>
      </c>
      <c r="H8" s="6">
        <v>29496</v>
      </c>
      <c r="I8" s="6">
        <v>296</v>
      </c>
      <c r="J8" s="6">
        <v>10280478</v>
      </c>
      <c r="K8" s="7">
        <v>95.49</v>
      </c>
      <c r="L8" s="6">
        <v>10425793</v>
      </c>
      <c r="M8" s="7">
        <v>96.84</v>
      </c>
      <c r="N8" s="6">
        <v>8593</v>
      </c>
      <c r="O8" s="6">
        <v>275640</v>
      </c>
      <c r="P8" s="6">
        <v>576</v>
      </c>
      <c r="Q8" s="8">
        <v>2072607070</v>
      </c>
    </row>
    <row r="9" spans="1:17" s="9" customFormat="1" ht="17.25" customHeight="1">
      <c r="A9" s="61" t="s">
        <v>49</v>
      </c>
      <c r="B9" s="60">
        <v>100042</v>
      </c>
      <c r="C9" s="6">
        <v>45962</v>
      </c>
      <c r="D9" s="6">
        <v>100042</v>
      </c>
      <c r="E9" s="6">
        <v>32277</v>
      </c>
      <c r="F9" s="6">
        <v>100</v>
      </c>
      <c r="G9" s="6">
        <v>10955718</v>
      </c>
      <c r="H9" s="6">
        <v>30016</v>
      </c>
      <c r="I9" s="6">
        <v>300</v>
      </c>
      <c r="J9" s="6">
        <v>10515086</v>
      </c>
      <c r="K9" s="7">
        <v>95.98</v>
      </c>
      <c r="L9" s="6">
        <v>10656670</v>
      </c>
      <c r="M9" s="7">
        <v>97.27</v>
      </c>
      <c r="N9" s="6">
        <v>5012</v>
      </c>
      <c r="O9" s="6">
        <v>278355</v>
      </c>
      <c r="P9" s="6">
        <v>586</v>
      </c>
      <c r="Q9" s="8">
        <v>1914475260</v>
      </c>
    </row>
    <row r="10" spans="1:17" s="9" customFormat="1" ht="17.25" customHeight="1">
      <c r="A10" s="62" t="s">
        <v>108</v>
      </c>
      <c r="B10" s="93">
        <v>99902</v>
      </c>
      <c r="C10" s="94">
        <v>46340</v>
      </c>
      <c r="D10" s="94">
        <v>99902</v>
      </c>
      <c r="E10" s="94">
        <v>32579</v>
      </c>
      <c r="F10" s="94">
        <v>100</v>
      </c>
      <c r="G10" s="94">
        <v>10851816</v>
      </c>
      <c r="H10" s="94">
        <v>29731</v>
      </c>
      <c r="I10" s="94">
        <v>298</v>
      </c>
      <c r="J10" s="94">
        <v>10433585</v>
      </c>
      <c r="K10" s="105">
        <v>96.15</v>
      </c>
      <c r="L10" s="94">
        <v>10563717</v>
      </c>
      <c r="M10" s="105">
        <v>97.35</v>
      </c>
      <c r="N10" s="94">
        <v>5012.2</v>
      </c>
      <c r="O10" s="94">
        <v>2748490</v>
      </c>
      <c r="P10" s="94">
        <v>596</v>
      </c>
      <c r="Q10" s="106">
        <v>2060433220</v>
      </c>
    </row>
    <row r="11" spans="1:17" s="10" customFormat="1">
      <c r="J11" s="11"/>
      <c r="K11" s="11"/>
      <c r="L11" s="11"/>
      <c r="M11" s="11"/>
      <c r="N11" s="11"/>
      <c r="O11" s="11"/>
      <c r="P11" s="11"/>
      <c r="Q11" s="12" t="s">
        <v>65</v>
      </c>
    </row>
    <row r="16" spans="1:17">
      <c r="B16" s="13"/>
    </row>
    <row r="17" spans="2:2">
      <c r="B17" s="13"/>
    </row>
    <row r="18" spans="2:2">
      <c r="B18" s="13"/>
    </row>
    <row r="19" spans="2:2">
      <c r="B19" s="14"/>
    </row>
    <row r="20" spans="2:2">
      <c r="B20" s="13"/>
    </row>
    <row r="21" spans="2:2">
      <c r="B21" s="13"/>
    </row>
    <row r="22" spans="2:2">
      <c r="B22" s="13"/>
    </row>
    <row r="23" spans="2:2">
      <c r="B23" s="15"/>
    </row>
  </sheetData>
  <mergeCells count="17">
    <mergeCell ref="P3:P5"/>
    <mergeCell ref="Q3:Q5"/>
    <mergeCell ref="K3:K5"/>
    <mergeCell ref="L3:L5"/>
    <mergeCell ref="M3:M5"/>
    <mergeCell ref="N3:N5"/>
    <mergeCell ref="O3:O5"/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</mergeCells>
  <phoneticPr fontId="3"/>
  <printOptions horizontalCentered="1"/>
  <pageMargins left="0.25" right="0.25" top="0.75" bottom="0.75" header="0.3" footer="0.3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view="pageBreakPreview" zoomScaleNormal="100" zoomScaleSheetLayoutView="100" workbookViewId="0">
      <selection activeCell="G1" sqref="G1"/>
    </sheetView>
  </sheetViews>
  <sheetFormatPr defaultRowHeight="13.5"/>
  <cols>
    <col min="1" max="1" width="12.625" style="1" customWidth="1"/>
    <col min="2" max="2" width="12.375" style="1" bestFit="1" customWidth="1"/>
    <col min="3" max="3" width="14.375" style="1" customWidth="1"/>
    <col min="4" max="4" width="11.25" style="1" customWidth="1"/>
    <col min="5" max="5" width="14.375" style="1" customWidth="1"/>
    <col min="6" max="6" width="11.25" style="1" customWidth="1"/>
    <col min="7" max="7" width="14.375" style="1" customWidth="1"/>
    <col min="8" max="13" width="15" style="1" customWidth="1"/>
    <col min="14" max="16384" width="9" style="1"/>
  </cols>
  <sheetData>
    <row r="1" spans="1:13" ht="21">
      <c r="B1" s="2"/>
      <c r="C1" s="2"/>
      <c r="D1" s="2"/>
      <c r="E1" s="2"/>
      <c r="F1" s="2"/>
      <c r="G1" s="2" t="s">
        <v>66</v>
      </c>
      <c r="H1" s="3" t="s">
        <v>67</v>
      </c>
      <c r="I1" s="16"/>
      <c r="J1" s="16"/>
      <c r="K1" s="16"/>
      <c r="L1" s="16"/>
    </row>
    <row r="2" spans="1:13">
      <c r="A2" s="4"/>
      <c r="B2" s="4"/>
      <c r="C2" s="4"/>
      <c r="D2" s="4"/>
      <c r="E2" s="4"/>
      <c r="F2" s="4"/>
      <c r="G2" s="4"/>
      <c r="H2" s="4"/>
      <c r="I2" s="4"/>
      <c r="L2" s="17"/>
      <c r="M2" s="12" t="s">
        <v>68</v>
      </c>
    </row>
    <row r="3" spans="1:13" s="5" customFormat="1" ht="15.75" customHeight="1">
      <c r="A3" s="126"/>
      <c r="B3" s="143" t="s">
        <v>10</v>
      </c>
      <c r="C3" s="144"/>
      <c r="D3" s="141" t="s">
        <v>11</v>
      </c>
      <c r="E3" s="144"/>
      <c r="F3" s="141" t="s">
        <v>12</v>
      </c>
      <c r="G3" s="144"/>
      <c r="H3" s="145" t="s">
        <v>13</v>
      </c>
      <c r="I3" s="146"/>
      <c r="J3" s="141" t="s">
        <v>14</v>
      </c>
      <c r="K3" s="144"/>
      <c r="L3" s="141" t="s">
        <v>15</v>
      </c>
      <c r="M3" s="142"/>
    </row>
    <row r="4" spans="1:13" s="5" customFormat="1" ht="15.75" customHeight="1">
      <c r="A4" s="128"/>
      <c r="B4" s="64" t="s">
        <v>69</v>
      </c>
      <c r="C4" s="65" t="s">
        <v>70</v>
      </c>
      <c r="D4" s="66" t="s">
        <v>69</v>
      </c>
      <c r="E4" s="65" t="s">
        <v>70</v>
      </c>
      <c r="F4" s="66" t="s">
        <v>69</v>
      </c>
      <c r="G4" s="65" t="s">
        <v>70</v>
      </c>
      <c r="H4" s="66" t="s">
        <v>69</v>
      </c>
      <c r="I4" s="65" t="s">
        <v>70</v>
      </c>
      <c r="J4" s="66" t="s">
        <v>69</v>
      </c>
      <c r="K4" s="65" t="s">
        <v>70</v>
      </c>
      <c r="L4" s="66" t="s">
        <v>69</v>
      </c>
      <c r="M4" s="67" t="s">
        <v>70</v>
      </c>
    </row>
    <row r="5" spans="1:13" s="20" customFormat="1" ht="18" customHeight="1">
      <c r="A5" s="61" t="s">
        <v>45</v>
      </c>
      <c r="B5" s="63">
        <v>10290177</v>
      </c>
      <c r="C5" s="18">
        <v>2074635000</v>
      </c>
      <c r="D5" s="18">
        <v>5223404</v>
      </c>
      <c r="E5" s="18">
        <v>924874130</v>
      </c>
      <c r="F5" s="18">
        <v>1916340</v>
      </c>
      <c r="G5" s="18">
        <v>512906630</v>
      </c>
      <c r="H5" s="18">
        <v>965700</v>
      </c>
      <c r="I5" s="18">
        <v>278863730</v>
      </c>
      <c r="J5" s="18">
        <v>30807</v>
      </c>
      <c r="K5" s="18">
        <v>15933800</v>
      </c>
      <c r="L5" s="18">
        <v>2153926</v>
      </c>
      <c r="M5" s="19">
        <v>342056710</v>
      </c>
    </row>
    <row r="6" spans="1:13" s="20" customFormat="1" ht="18" customHeight="1">
      <c r="A6" s="61" t="s">
        <v>46</v>
      </c>
      <c r="B6" s="63">
        <v>10158342</v>
      </c>
      <c r="C6" s="18">
        <v>2037917900</v>
      </c>
      <c r="D6" s="18">
        <v>5182411</v>
      </c>
      <c r="E6" s="18">
        <v>916265460</v>
      </c>
      <c r="F6" s="18">
        <v>1865319</v>
      </c>
      <c r="G6" s="18">
        <v>499224760</v>
      </c>
      <c r="H6" s="18">
        <v>920191</v>
      </c>
      <c r="I6" s="18">
        <v>265505100</v>
      </c>
      <c r="J6" s="18">
        <v>25351</v>
      </c>
      <c r="K6" s="18">
        <v>13117060</v>
      </c>
      <c r="L6" s="18">
        <v>2165070</v>
      </c>
      <c r="M6" s="19">
        <v>343805520</v>
      </c>
    </row>
    <row r="7" spans="1:13" s="20" customFormat="1" ht="18" customHeight="1">
      <c r="A7" s="61" t="s">
        <v>50</v>
      </c>
      <c r="B7" s="63">
        <v>10280478</v>
      </c>
      <c r="C7" s="18">
        <v>2072607070</v>
      </c>
      <c r="D7" s="18">
        <v>5219645</v>
      </c>
      <c r="E7" s="18">
        <v>928196480</v>
      </c>
      <c r="F7" s="18">
        <v>1845360</v>
      </c>
      <c r="G7" s="18">
        <v>497062500</v>
      </c>
      <c r="H7" s="18">
        <v>953530</v>
      </c>
      <c r="I7" s="18">
        <v>275560860</v>
      </c>
      <c r="J7" s="18">
        <v>25597</v>
      </c>
      <c r="K7" s="18">
        <v>13293610</v>
      </c>
      <c r="L7" s="18">
        <v>2236346</v>
      </c>
      <c r="M7" s="19">
        <v>358493620</v>
      </c>
    </row>
    <row r="8" spans="1:13" s="20" customFormat="1" ht="18" customHeight="1">
      <c r="A8" s="61" t="s">
        <v>49</v>
      </c>
      <c r="B8" s="63">
        <v>10515086</v>
      </c>
      <c r="C8" s="18">
        <v>1914475260</v>
      </c>
      <c r="D8" s="18">
        <v>5459397</v>
      </c>
      <c r="E8" s="18">
        <v>876618370</v>
      </c>
      <c r="F8" s="18">
        <v>1600853</v>
      </c>
      <c r="G8" s="18">
        <v>411124330</v>
      </c>
      <c r="H8" s="18">
        <v>947049</v>
      </c>
      <c r="I8" s="18">
        <v>274647810</v>
      </c>
      <c r="J8" s="18">
        <v>31554</v>
      </c>
      <c r="K8" s="18">
        <v>16637880</v>
      </c>
      <c r="L8" s="18">
        <v>2476233</v>
      </c>
      <c r="M8" s="19">
        <v>335446870</v>
      </c>
    </row>
    <row r="9" spans="1:13" s="20" customFormat="1" ht="18" customHeight="1">
      <c r="A9" s="62" t="s">
        <v>109</v>
      </c>
      <c r="B9" s="95">
        <v>10433585</v>
      </c>
      <c r="C9" s="96">
        <v>2060433220</v>
      </c>
      <c r="D9" s="96">
        <v>5408786</v>
      </c>
      <c r="E9" s="96">
        <v>973895250</v>
      </c>
      <c r="F9" s="96">
        <v>1529673</v>
      </c>
      <c r="G9" s="96">
        <v>381467110</v>
      </c>
      <c r="H9" s="96">
        <v>977566</v>
      </c>
      <c r="I9" s="96">
        <v>283850140</v>
      </c>
      <c r="J9" s="96">
        <v>34965</v>
      </c>
      <c r="K9" s="96">
        <v>18440270</v>
      </c>
      <c r="L9" s="96">
        <v>2482595</v>
      </c>
      <c r="M9" s="107">
        <v>402780450</v>
      </c>
    </row>
    <row r="10" spans="1:13" s="10" customFormat="1">
      <c r="A10" s="25" t="s">
        <v>71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21" t="s">
        <v>56</v>
      </c>
    </row>
    <row r="11" spans="1:13">
      <c r="B11" s="22"/>
      <c r="K11" s="22"/>
    </row>
    <row r="12" spans="1:13">
      <c r="K12" s="22"/>
    </row>
    <row r="15" spans="1:13">
      <c r="E15" s="22"/>
    </row>
    <row r="17" ht="13.5" customHeight="1"/>
    <row r="18" hidden="1"/>
  </sheetData>
  <mergeCells count="7">
    <mergeCell ref="L3:M3"/>
    <mergeCell ref="A3:A4"/>
    <mergeCell ref="B3:C3"/>
    <mergeCell ref="D3:E3"/>
    <mergeCell ref="F3:G3"/>
    <mergeCell ref="H3:I3"/>
    <mergeCell ref="J3:K3"/>
  </mergeCells>
  <phoneticPr fontId="3"/>
  <pageMargins left="0.25" right="0.25" top="0.75" bottom="0.75" header="0.3" footer="0.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4" customWidth="1"/>
    <col min="2" max="7" width="12.5" style="4" customWidth="1"/>
    <col min="8" max="13" width="9" style="4"/>
    <col min="14" max="14" width="14.375" style="4" customWidth="1"/>
    <col min="15" max="16384" width="9" style="4"/>
  </cols>
  <sheetData>
    <row r="1" spans="1:7" ht="21">
      <c r="A1" s="147" t="s">
        <v>72</v>
      </c>
      <c r="B1" s="147"/>
      <c r="C1" s="147"/>
      <c r="D1" s="147"/>
      <c r="E1" s="147"/>
      <c r="F1" s="147"/>
      <c r="G1" s="147"/>
    </row>
    <row r="2" spans="1:7">
      <c r="G2" s="12" t="s">
        <v>73</v>
      </c>
    </row>
    <row r="3" spans="1:7" ht="21" customHeight="1">
      <c r="A3" s="148"/>
      <c r="B3" s="150" t="s">
        <v>16</v>
      </c>
      <c r="C3" s="152" t="s">
        <v>11</v>
      </c>
      <c r="D3" s="152" t="s">
        <v>12</v>
      </c>
      <c r="E3" s="59" t="s">
        <v>17</v>
      </c>
      <c r="F3" s="152" t="s">
        <v>14</v>
      </c>
      <c r="G3" s="154" t="s">
        <v>15</v>
      </c>
    </row>
    <row r="4" spans="1:7" ht="21" customHeight="1">
      <c r="A4" s="149"/>
      <c r="B4" s="151"/>
      <c r="C4" s="153"/>
      <c r="D4" s="153"/>
      <c r="E4" s="68" t="s">
        <v>18</v>
      </c>
      <c r="F4" s="153"/>
      <c r="G4" s="155"/>
    </row>
    <row r="5" spans="1:7" s="52" customFormat="1" ht="21" customHeight="1">
      <c r="A5" s="61" t="s">
        <v>45</v>
      </c>
      <c r="B5" s="60">
        <v>185103</v>
      </c>
      <c r="C5" s="6">
        <v>151571</v>
      </c>
      <c r="D5" s="6">
        <v>19170</v>
      </c>
      <c r="E5" s="6">
        <v>1139</v>
      </c>
      <c r="F5" s="6">
        <v>3060</v>
      </c>
      <c r="G5" s="8">
        <v>10163</v>
      </c>
    </row>
    <row r="6" spans="1:7" s="52" customFormat="1" ht="21" customHeight="1">
      <c r="A6" s="61" t="s">
        <v>46</v>
      </c>
      <c r="B6" s="60">
        <v>187752</v>
      </c>
      <c r="C6" s="6">
        <v>154188</v>
      </c>
      <c r="D6" s="6">
        <v>19315</v>
      </c>
      <c r="E6" s="6">
        <v>1067</v>
      </c>
      <c r="F6" s="6">
        <v>2857</v>
      </c>
      <c r="G6" s="8">
        <v>10325</v>
      </c>
    </row>
    <row r="7" spans="1:7" s="52" customFormat="1" ht="21" customHeight="1">
      <c r="A7" s="61" t="s">
        <v>50</v>
      </c>
      <c r="B7" s="60">
        <v>190776</v>
      </c>
      <c r="C7" s="6">
        <v>156729</v>
      </c>
      <c r="D7" s="6">
        <v>19362</v>
      </c>
      <c r="E7" s="6">
        <v>1075</v>
      </c>
      <c r="F7" s="6">
        <v>3083</v>
      </c>
      <c r="G7" s="8">
        <v>10527</v>
      </c>
    </row>
    <row r="8" spans="1:7" s="52" customFormat="1" ht="21" customHeight="1">
      <c r="A8" s="61" t="s">
        <v>49</v>
      </c>
      <c r="B8" s="60">
        <v>175615</v>
      </c>
      <c r="C8" s="6">
        <v>145243</v>
      </c>
      <c r="D8" s="6">
        <v>15959</v>
      </c>
      <c r="E8" s="6">
        <v>1072</v>
      </c>
      <c r="F8" s="6">
        <v>2953</v>
      </c>
      <c r="G8" s="8">
        <v>10388</v>
      </c>
    </row>
    <row r="9" spans="1:7" s="52" customFormat="1" ht="21" customHeight="1">
      <c r="A9" s="62" t="s">
        <v>110</v>
      </c>
      <c r="B9" s="93">
        <v>188529</v>
      </c>
      <c r="C9" s="94">
        <v>159420</v>
      </c>
      <c r="D9" s="94">
        <v>14047</v>
      </c>
      <c r="E9" s="94">
        <v>1069</v>
      </c>
      <c r="F9" s="94">
        <v>2832</v>
      </c>
      <c r="G9" s="106">
        <v>11161</v>
      </c>
    </row>
    <row r="10" spans="1:7" s="11" customFormat="1">
      <c r="B10" s="24"/>
      <c r="F10" s="25"/>
      <c r="G10" s="21" t="s">
        <v>56</v>
      </c>
    </row>
  </sheetData>
  <mergeCells count="7">
    <mergeCell ref="A1:G1"/>
    <mergeCell ref="A3:A4"/>
    <mergeCell ref="B3:B4"/>
    <mergeCell ref="C3:C4"/>
    <mergeCell ref="D3:D4"/>
    <mergeCell ref="F3:F4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1.875" style="1" customWidth="1"/>
    <col min="2" max="7" width="12.5" style="1" customWidth="1"/>
    <col min="8" max="14" width="9" style="1"/>
    <col min="15" max="15" width="14.375" style="1" customWidth="1"/>
    <col min="16" max="16384" width="9" style="1"/>
  </cols>
  <sheetData>
    <row r="1" spans="1:8" ht="21">
      <c r="A1" s="147" t="s">
        <v>74</v>
      </c>
      <c r="B1" s="156"/>
      <c r="C1" s="156"/>
      <c r="D1" s="156"/>
      <c r="E1" s="156"/>
      <c r="F1" s="156"/>
      <c r="G1" s="156"/>
    </row>
    <row r="2" spans="1:8">
      <c r="A2" s="4"/>
      <c r="B2" s="4"/>
      <c r="C2" s="4"/>
      <c r="D2" s="4"/>
      <c r="E2" s="4"/>
      <c r="F2" s="26"/>
      <c r="G2" s="12" t="s">
        <v>75</v>
      </c>
    </row>
    <row r="3" spans="1:8" ht="21" customHeight="1">
      <c r="A3" s="157"/>
      <c r="B3" s="144" t="s">
        <v>19</v>
      </c>
      <c r="C3" s="152" t="s">
        <v>20</v>
      </c>
      <c r="D3" s="150" t="s">
        <v>21</v>
      </c>
      <c r="E3" s="160"/>
      <c r="F3" s="160"/>
      <c r="G3" s="161" t="s">
        <v>7</v>
      </c>
    </row>
    <row r="4" spans="1:8" ht="21" customHeight="1">
      <c r="A4" s="158"/>
      <c r="B4" s="159"/>
      <c r="C4" s="153"/>
      <c r="D4" s="69" t="s">
        <v>10</v>
      </c>
      <c r="E4" s="70" t="s">
        <v>22</v>
      </c>
      <c r="F4" s="70" t="s">
        <v>23</v>
      </c>
      <c r="G4" s="162"/>
    </row>
    <row r="5" spans="1:8" s="23" customFormat="1" ht="21" customHeight="1">
      <c r="A5" s="61" t="s">
        <v>45</v>
      </c>
      <c r="B5" s="28">
        <v>10740006</v>
      </c>
      <c r="C5" s="27">
        <v>331368</v>
      </c>
      <c r="D5" s="28">
        <v>10408638</v>
      </c>
      <c r="E5" s="27">
        <v>10290177</v>
      </c>
      <c r="F5" s="27">
        <v>118461</v>
      </c>
      <c r="G5" s="40">
        <v>96.91</v>
      </c>
      <c r="H5" s="29"/>
    </row>
    <row r="6" spans="1:8" s="23" customFormat="1" ht="21" customHeight="1">
      <c r="A6" s="61" t="s">
        <v>46</v>
      </c>
      <c r="B6" s="28">
        <v>10632911</v>
      </c>
      <c r="C6" s="27">
        <v>346859</v>
      </c>
      <c r="D6" s="28">
        <v>10286052</v>
      </c>
      <c r="E6" s="27">
        <v>10158342</v>
      </c>
      <c r="F6" s="27">
        <v>127710</v>
      </c>
      <c r="G6" s="40">
        <v>96.74</v>
      </c>
      <c r="H6" s="29"/>
    </row>
    <row r="7" spans="1:8" s="23" customFormat="1" ht="21" customHeight="1">
      <c r="A7" s="61" t="s">
        <v>50</v>
      </c>
      <c r="B7" s="28">
        <v>10766210</v>
      </c>
      <c r="C7" s="27">
        <v>340417</v>
      </c>
      <c r="D7" s="28">
        <v>10425793</v>
      </c>
      <c r="E7" s="27">
        <v>10280478</v>
      </c>
      <c r="F7" s="27">
        <v>145315</v>
      </c>
      <c r="G7" s="75">
        <v>96.83809808651327</v>
      </c>
      <c r="H7" s="29"/>
    </row>
    <row r="8" spans="1:8" s="23" customFormat="1" ht="21" customHeight="1">
      <c r="A8" s="61" t="s">
        <v>49</v>
      </c>
      <c r="B8" s="28">
        <v>10955718</v>
      </c>
      <c r="C8" s="27">
        <v>299048</v>
      </c>
      <c r="D8" s="28">
        <v>10656670</v>
      </c>
      <c r="E8" s="27">
        <v>10515086</v>
      </c>
      <c r="F8" s="27">
        <v>141584</v>
      </c>
      <c r="G8" s="75">
        <v>97.270393414653427</v>
      </c>
      <c r="H8" s="29"/>
    </row>
    <row r="9" spans="1:8" s="23" customFormat="1" ht="21" customHeight="1">
      <c r="A9" s="62" t="s">
        <v>111</v>
      </c>
      <c r="B9" s="97">
        <v>10851816</v>
      </c>
      <c r="C9" s="108">
        <v>288099</v>
      </c>
      <c r="D9" s="97">
        <v>10563717</v>
      </c>
      <c r="E9" s="108">
        <v>10433585</v>
      </c>
      <c r="F9" s="108">
        <v>130132</v>
      </c>
      <c r="G9" s="98">
        <v>97.345154027676102</v>
      </c>
      <c r="H9" s="29"/>
    </row>
    <row r="10" spans="1:8" s="10" customFormat="1">
      <c r="A10" s="11"/>
      <c r="B10" s="11"/>
      <c r="C10" s="11"/>
      <c r="D10" s="11"/>
      <c r="E10" s="11"/>
      <c r="F10" s="11"/>
      <c r="G10" s="21" t="s">
        <v>56</v>
      </c>
    </row>
  </sheetData>
  <mergeCells count="6">
    <mergeCell ref="A1:G1"/>
    <mergeCell ref="A3:A4"/>
    <mergeCell ref="B3:B4"/>
    <mergeCell ref="C3:C4"/>
    <mergeCell ref="D3:F3"/>
    <mergeCell ref="G3:G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view="pageBreakPreview" zoomScaleNormal="100" zoomScaleSheetLayoutView="100" workbookViewId="0">
      <selection sqref="A1:F1"/>
    </sheetView>
  </sheetViews>
  <sheetFormatPr defaultRowHeight="13.5"/>
  <cols>
    <col min="1" max="1" width="14.375" style="1" customWidth="1"/>
    <col min="2" max="2" width="13.625" style="1" customWidth="1"/>
    <col min="3" max="3" width="15.125" style="1" customWidth="1"/>
    <col min="4" max="4" width="13.625" style="1" customWidth="1"/>
    <col min="5" max="5" width="15.125" style="1" customWidth="1"/>
    <col min="6" max="6" width="14.375" style="1" customWidth="1"/>
    <col min="7" max="14" width="9" style="1"/>
    <col min="15" max="15" width="14.375" style="1" customWidth="1"/>
    <col min="16" max="16384" width="9" style="1"/>
  </cols>
  <sheetData>
    <row r="1" spans="1:6" ht="21">
      <c r="A1" s="147" t="s">
        <v>76</v>
      </c>
      <c r="B1" s="147"/>
      <c r="C1" s="147"/>
      <c r="D1" s="147"/>
      <c r="E1" s="147"/>
      <c r="F1" s="147"/>
    </row>
    <row r="2" spans="1:6" ht="13.5" customHeight="1">
      <c r="A2" s="4"/>
      <c r="B2" s="4"/>
      <c r="C2" s="4"/>
      <c r="D2" s="4"/>
      <c r="E2" s="26"/>
      <c r="F2" s="12" t="s">
        <v>77</v>
      </c>
    </row>
    <row r="3" spans="1:6" ht="19.5" customHeight="1">
      <c r="A3" s="148"/>
      <c r="B3" s="163" t="s">
        <v>24</v>
      </c>
      <c r="C3" s="144"/>
      <c r="D3" s="141" t="s">
        <v>25</v>
      </c>
      <c r="E3" s="144"/>
      <c r="F3" s="154" t="s">
        <v>6</v>
      </c>
    </row>
    <row r="4" spans="1:6" ht="19.5" customHeight="1">
      <c r="A4" s="149"/>
      <c r="B4" s="77" t="s">
        <v>69</v>
      </c>
      <c r="C4" s="70" t="s">
        <v>78</v>
      </c>
      <c r="D4" s="70" t="s">
        <v>69</v>
      </c>
      <c r="E4" s="70" t="s">
        <v>78</v>
      </c>
      <c r="F4" s="155"/>
    </row>
    <row r="5" spans="1:6" s="23" customFormat="1" ht="15.75" customHeight="1">
      <c r="A5" s="71" t="s">
        <v>45</v>
      </c>
      <c r="B5" s="28">
        <v>10740006</v>
      </c>
      <c r="C5" s="27">
        <v>1185902863</v>
      </c>
      <c r="D5" s="27">
        <v>10290177</v>
      </c>
      <c r="E5" s="27">
        <v>2074635000</v>
      </c>
      <c r="F5" s="41">
        <v>95.81</v>
      </c>
    </row>
    <row r="6" spans="1:6" s="23" customFormat="1" ht="15.75" customHeight="1">
      <c r="A6" s="71" t="s">
        <v>46</v>
      </c>
      <c r="B6" s="28">
        <v>10632911</v>
      </c>
      <c r="C6" s="27">
        <v>1174077522</v>
      </c>
      <c r="D6" s="27">
        <v>10158342</v>
      </c>
      <c r="E6" s="27">
        <v>2037917900</v>
      </c>
      <c r="F6" s="41">
        <v>95.54</v>
      </c>
    </row>
    <row r="7" spans="1:6" s="23" customFormat="1" ht="15.75" customHeight="1">
      <c r="A7" s="71" t="s">
        <v>50</v>
      </c>
      <c r="B7" s="28">
        <v>10766210</v>
      </c>
      <c r="C7" s="27">
        <v>1199849691</v>
      </c>
      <c r="D7" s="27">
        <v>10280478</v>
      </c>
      <c r="E7" s="27">
        <v>2072607070</v>
      </c>
      <c r="F7" s="41">
        <v>95.48836591521065</v>
      </c>
    </row>
    <row r="8" spans="1:6" s="23" customFormat="1" ht="15.75" customHeight="1">
      <c r="A8" s="71" t="s">
        <v>49</v>
      </c>
      <c r="B8" s="28">
        <v>10955718</v>
      </c>
      <c r="C8" s="27">
        <v>1232123858</v>
      </c>
      <c r="D8" s="27">
        <v>10515086</v>
      </c>
      <c r="E8" s="27">
        <v>1914475260</v>
      </c>
      <c r="F8" s="41">
        <v>95.978063692402444</v>
      </c>
    </row>
    <row r="9" spans="1:6" s="23" customFormat="1" ht="15.75" customHeight="1">
      <c r="A9" s="72" t="s">
        <v>112</v>
      </c>
      <c r="B9" s="97">
        <v>10851816</v>
      </c>
      <c r="C9" s="108">
        <v>1220438629</v>
      </c>
      <c r="D9" s="108">
        <v>10433585</v>
      </c>
      <c r="E9" s="108">
        <v>2060433220</v>
      </c>
      <c r="F9" s="99">
        <v>96.145981465222036</v>
      </c>
    </row>
    <row r="10" spans="1:6" s="10" customFormat="1">
      <c r="A10" s="25" t="s">
        <v>79</v>
      </c>
      <c r="B10" s="11"/>
      <c r="C10" s="11"/>
      <c r="D10" s="11"/>
      <c r="E10" s="11"/>
      <c r="F10" s="21" t="s">
        <v>56</v>
      </c>
    </row>
  </sheetData>
  <mergeCells count="5">
    <mergeCell ref="A1:F1"/>
    <mergeCell ref="A3:A4"/>
    <mergeCell ref="B3:C3"/>
    <mergeCell ref="D3:E3"/>
    <mergeCell ref="F3:F4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13.625" style="1" customWidth="1"/>
    <col min="2" max="2" width="10.625" style="1" customWidth="1"/>
    <col min="3" max="3" width="13.625" style="1" customWidth="1"/>
    <col min="4" max="4" width="10.625" style="1" customWidth="1"/>
    <col min="5" max="5" width="13.625" style="1" customWidth="1"/>
    <col min="6" max="6" width="10.625" style="1" customWidth="1"/>
    <col min="7" max="7" width="13.625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47" t="s">
        <v>80</v>
      </c>
      <c r="B1" s="147"/>
      <c r="C1" s="147"/>
      <c r="D1" s="147"/>
      <c r="E1" s="147"/>
      <c r="F1" s="147"/>
      <c r="G1" s="147"/>
    </row>
    <row r="2" spans="1:7" ht="13.5" customHeight="1">
      <c r="A2" s="4"/>
      <c r="B2" s="4"/>
      <c r="C2" s="4"/>
      <c r="D2" s="4"/>
      <c r="E2" s="4"/>
      <c r="F2" s="4"/>
      <c r="G2" s="12" t="s">
        <v>81</v>
      </c>
    </row>
    <row r="3" spans="1:7" ht="27" customHeight="1">
      <c r="A3" s="148"/>
      <c r="B3" s="164" t="s">
        <v>10</v>
      </c>
      <c r="C3" s="165"/>
      <c r="D3" s="141" t="s">
        <v>82</v>
      </c>
      <c r="E3" s="144"/>
      <c r="F3" s="166" t="s">
        <v>83</v>
      </c>
      <c r="G3" s="167"/>
    </row>
    <row r="4" spans="1:7" ht="17.25" customHeight="1">
      <c r="A4" s="149"/>
      <c r="B4" s="77" t="s">
        <v>84</v>
      </c>
      <c r="C4" s="76" t="s">
        <v>78</v>
      </c>
      <c r="D4" s="70" t="s">
        <v>84</v>
      </c>
      <c r="E4" s="70" t="s">
        <v>78</v>
      </c>
      <c r="F4" s="70" t="s">
        <v>84</v>
      </c>
      <c r="G4" s="78" t="s">
        <v>78</v>
      </c>
    </row>
    <row r="5" spans="1:7" s="23" customFormat="1" ht="17.25" customHeight="1">
      <c r="A5" s="71" t="s">
        <v>45</v>
      </c>
      <c r="B5" s="42">
        <v>787312</v>
      </c>
      <c r="C5" s="42">
        <v>205144856</v>
      </c>
      <c r="D5" s="27">
        <v>617757</v>
      </c>
      <c r="E5" s="27">
        <v>178927530</v>
      </c>
      <c r="F5" s="27">
        <v>169555</v>
      </c>
      <c r="G5" s="30">
        <v>26217326</v>
      </c>
    </row>
    <row r="6" spans="1:7" s="23" customFormat="1" ht="17.25" customHeight="1">
      <c r="A6" s="71" t="s">
        <v>46</v>
      </c>
      <c r="B6" s="42">
        <v>778592</v>
      </c>
      <c r="C6" s="42">
        <v>202082081</v>
      </c>
      <c r="D6" s="27">
        <v>605067</v>
      </c>
      <c r="E6" s="27">
        <v>175247430</v>
      </c>
      <c r="F6" s="27">
        <v>173525</v>
      </c>
      <c r="G6" s="30">
        <v>26834651</v>
      </c>
    </row>
    <row r="7" spans="1:7" s="23" customFormat="1" ht="17.25" customHeight="1">
      <c r="A7" s="71" t="s">
        <v>50</v>
      </c>
      <c r="B7" s="42">
        <v>817779</v>
      </c>
      <c r="C7" s="42">
        <v>214133897</v>
      </c>
      <c r="D7" s="27">
        <v>650956</v>
      </c>
      <c r="E7" s="27">
        <v>188555240</v>
      </c>
      <c r="F7" s="27">
        <v>166823</v>
      </c>
      <c r="G7" s="30">
        <v>25578657</v>
      </c>
    </row>
    <row r="8" spans="1:7" s="23" customFormat="1" ht="17.25" customHeight="1">
      <c r="A8" s="71" t="s">
        <v>49</v>
      </c>
      <c r="B8" s="42">
        <v>912261</v>
      </c>
      <c r="C8" s="42">
        <v>233308080</v>
      </c>
      <c r="D8" s="27">
        <v>685798</v>
      </c>
      <c r="E8" s="27">
        <v>198659420</v>
      </c>
      <c r="F8" s="27">
        <v>226463</v>
      </c>
      <c r="G8" s="30">
        <v>34648660</v>
      </c>
    </row>
    <row r="9" spans="1:7" s="23" customFormat="1" ht="17.25" customHeight="1">
      <c r="A9" s="72" t="s">
        <v>113</v>
      </c>
      <c r="B9" s="100">
        <v>918600</v>
      </c>
      <c r="C9" s="100">
        <v>236995242</v>
      </c>
      <c r="D9" s="108">
        <v>705495</v>
      </c>
      <c r="E9" s="108">
        <v>204371550</v>
      </c>
      <c r="F9" s="108">
        <v>213105</v>
      </c>
      <c r="G9" s="109">
        <v>32623692</v>
      </c>
    </row>
    <row r="10" spans="1:7" s="10" customFormat="1">
      <c r="A10" s="11"/>
      <c r="B10" s="11"/>
      <c r="C10" s="11"/>
      <c r="D10" s="11"/>
      <c r="E10" s="31"/>
      <c r="F10" s="31"/>
      <c r="G10" s="21" t="s">
        <v>56</v>
      </c>
    </row>
  </sheetData>
  <mergeCells count="5">
    <mergeCell ref="A1:G1"/>
    <mergeCell ref="A3:A4"/>
    <mergeCell ref="B3:C3"/>
    <mergeCell ref="D3:E3"/>
    <mergeCell ref="F3:G3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view="pageBreakPreview" zoomScaleNormal="100" zoomScaleSheetLayoutView="100" workbookViewId="0">
      <selection sqref="A1:G1"/>
    </sheetView>
  </sheetViews>
  <sheetFormatPr defaultRowHeight="13.5"/>
  <cols>
    <col min="1" max="1" width="2.625" style="1" customWidth="1"/>
    <col min="2" max="2" width="5.625" style="1" customWidth="1"/>
    <col min="3" max="3" width="12.125" style="1" customWidth="1"/>
    <col min="4" max="7" width="17" style="1" customWidth="1"/>
    <col min="8" max="16" width="9" style="1"/>
    <col min="17" max="17" width="14.375" style="1" customWidth="1"/>
    <col min="18" max="16384" width="9" style="1"/>
  </cols>
  <sheetData>
    <row r="1" spans="1:7" ht="21">
      <c r="A1" s="147" t="s">
        <v>51</v>
      </c>
      <c r="B1" s="147"/>
      <c r="C1" s="147"/>
      <c r="D1" s="147"/>
      <c r="E1" s="147"/>
      <c r="F1" s="147"/>
      <c r="G1" s="147"/>
    </row>
    <row r="2" spans="1:7" ht="13.5" customHeight="1">
      <c r="A2" s="4"/>
      <c r="B2" s="4"/>
      <c r="C2" s="4"/>
      <c r="D2" s="4"/>
      <c r="E2" s="4"/>
      <c r="F2" s="4"/>
      <c r="G2" s="12" t="s">
        <v>95</v>
      </c>
    </row>
    <row r="3" spans="1:7" ht="20.100000000000001" customHeight="1">
      <c r="A3" s="202" t="s">
        <v>101</v>
      </c>
      <c r="B3" s="203"/>
      <c r="C3" s="204"/>
      <c r="D3" s="186" t="s">
        <v>52</v>
      </c>
      <c r="E3" s="187"/>
      <c r="F3" s="198" t="s">
        <v>53</v>
      </c>
      <c r="G3" s="199"/>
    </row>
    <row r="4" spans="1:7" ht="20.100000000000001" customHeight="1">
      <c r="A4" s="205" t="s">
        <v>100</v>
      </c>
      <c r="B4" s="206"/>
      <c r="C4" s="207"/>
      <c r="D4" s="188" t="s">
        <v>54</v>
      </c>
      <c r="E4" s="189"/>
      <c r="F4" s="200"/>
      <c r="G4" s="201"/>
    </row>
    <row r="5" spans="1:7" s="10" customFormat="1" ht="20.100000000000001" customHeight="1">
      <c r="A5" s="208" t="s">
        <v>114</v>
      </c>
      <c r="B5" s="209"/>
      <c r="C5" s="210"/>
      <c r="D5" s="194">
        <v>57</v>
      </c>
      <c r="E5" s="195"/>
      <c r="F5" s="182">
        <v>979.2</v>
      </c>
      <c r="G5" s="183"/>
    </row>
    <row r="6" spans="1:7" s="10" customFormat="1" ht="20.100000000000001" customHeight="1">
      <c r="A6" s="211" t="s">
        <v>115</v>
      </c>
      <c r="B6" s="212"/>
      <c r="C6" s="213"/>
      <c r="D6" s="190">
        <v>83</v>
      </c>
      <c r="E6" s="191"/>
      <c r="F6" s="192">
        <v>1350.72</v>
      </c>
      <c r="G6" s="193"/>
    </row>
    <row r="7" spans="1:7" s="10" customFormat="1" ht="20.100000000000001" customHeight="1">
      <c r="A7" s="211" t="s">
        <v>116</v>
      </c>
      <c r="B7" s="212"/>
      <c r="C7" s="213"/>
      <c r="D7" s="190">
        <v>65</v>
      </c>
      <c r="E7" s="191"/>
      <c r="F7" s="196">
        <v>444.96</v>
      </c>
      <c r="G7" s="197"/>
    </row>
    <row r="8" spans="1:7" s="10" customFormat="1" ht="20.100000000000001" customHeight="1">
      <c r="A8" s="211" t="s">
        <v>117</v>
      </c>
      <c r="B8" s="212"/>
      <c r="C8" s="213"/>
      <c r="D8" s="190">
        <v>59</v>
      </c>
      <c r="E8" s="191"/>
      <c r="F8" s="196">
        <v>662.4</v>
      </c>
      <c r="G8" s="197"/>
    </row>
    <row r="9" spans="1:7" s="10" customFormat="1" ht="20.100000000000001" customHeight="1">
      <c r="A9" s="214" t="s">
        <v>118</v>
      </c>
      <c r="B9" s="215"/>
      <c r="C9" s="216"/>
      <c r="D9" s="172">
        <v>46</v>
      </c>
      <c r="E9" s="173"/>
      <c r="F9" s="174">
        <v>750.24</v>
      </c>
      <c r="G9" s="175"/>
    </row>
    <row r="10" spans="1:7" s="10" customFormat="1" ht="20.100000000000001" customHeight="1">
      <c r="A10" s="82"/>
      <c r="B10" s="217" t="s">
        <v>105</v>
      </c>
      <c r="C10" s="80" t="s">
        <v>55</v>
      </c>
      <c r="D10" s="176">
        <v>25</v>
      </c>
      <c r="E10" s="177"/>
      <c r="F10" s="184">
        <v>257.04000000000002</v>
      </c>
      <c r="G10" s="185"/>
    </row>
    <row r="11" spans="1:7" s="10" customFormat="1" ht="20.100000000000001" customHeight="1">
      <c r="A11" s="83"/>
      <c r="B11" s="218"/>
      <c r="C11" s="79" t="s">
        <v>57</v>
      </c>
      <c r="D11" s="178">
        <v>11</v>
      </c>
      <c r="E11" s="179"/>
      <c r="F11" s="180">
        <v>72.72</v>
      </c>
      <c r="G11" s="181"/>
    </row>
    <row r="12" spans="1:7" s="10" customFormat="1" ht="20.100000000000001" customHeight="1">
      <c r="A12" s="84"/>
      <c r="B12" s="219"/>
      <c r="C12" s="81" t="s">
        <v>104</v>
      </c>
      <c r="D12" s="168">
        <v>10</v>
      </c>
      <c r="E12" s="169"/>
      <c r="F12" s="170">
        <v>420.48</v>
      </c>
      <c r="G12" s="171"/>
    </row>
    <row r="13" spans="1:7" s="10" customFormat="1">
      <c r="A13" s="43"/>
      <c r="B13" s="43"/>
      <c r="C13" s="43"/>
      <c r="D13" s="32"/>
      <c r="E13" s="11"/>
      <c r="F13" s="11"/>
      <c r="G13" s="21" t="s">
        <v>56</v>
      </c>
    </row>
    <row r="14" spans="1:7" s="4" customFormat="1"/>
  </sheetData>
  <mergeCells count="28">
    <mergeCell ref="A6:C6"/>
    <mergeCell ref="A7:C7"/>
    <mergeCell ref="A8:C8"/>
    <mergeCell ref="A9:C9"/>
    <mergeCell ref="B10:B12"/>
    <mergeCell ref="F5:G5"/>
    <mergeCell ref="F10:G10"/>
    <mergeCell ref="A1:G1"/>
    <mergeCell ref="D3:E3"/>
    <mergeCell ref="D4:E4"/>
    <mergeCell ref="D7:E7"/>
    <mergeCell ref="F6:G6"/>
    <mergeCell ref="D5:E5"/>
    <mergeCell ref="D6:E6"/>
    <mergeCell ref="F7:G7"/>
    <mergeCell ref="F3:G4"/>
    <mergeCell ref="F8:G8"/>
    <mergeCell ref="D8:E8"/>
    <mergeCell ref="A3:C3"/>
    <mergeCell ref="A4:C4"/>
    <mergeCell ref="A5:C5"/>
    <mergeCell ref="D12:E12"/>
    <mergeCell ref="F12:G12"/>
    <mergeCell ref="D9:E9"/>
    <mergeCell ref="F9:G9"/>
    <mergeCell ref="D10:E10"/>
    <mergeCell ref="D11:E11"/>
    <mergeCell ref="F11:G11"/>
  </mergeCells>
  <phoneticPr fontId="3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view="pageBreakPreview" zoomScaleNormal="100" zoomScaleSheetLayoutView="100" workbookViewId="0">
      <selection sqref="A1:E1"/>
    </sheetView>
  </sheetViews>
  <sheetFormatPr defaultRowHeight="13.5"/>
  <cols>
    <col min="1" max="5" width="14.5" style="33" customWidth="1"/>
    <col min="6" max="16384" width="9" style="33"/>
  </cols>
  <sheetData>
    <row r="1" spans="1:5" ht="21">
      <c r="A1" s="147" t="s">
        <v>93</v>
      </c>
      <c r="B1" s="147"/>
      <c r="C1" s="147"/>
      <c r="D1" s="147"/>
      <c r="E1" s="147"/>
    </row>
    <row r="2" spans="1:5" ht="13.5" customHeight="1">
      <c r="A2" s="4"/>
      <c r="B2" s="4"/>
      <c r="C2" s="4"/>
      <c r="D2" s="4"/>
      <c r="E2" s="12" t="s">
        <v>96</v>
      </c>
    </row>
    <row r="3" spans="1:5" ht="20.100000000000001" customHeight="1">
      <c r="A3" s="220"/>
      <c r="B3" s="187" t="s">
        <v>26</v>
      </c>
      <c r="C3" s="135" t="s">
        <v>27</v>
      </c>
      <c r="D3" s="135" t="s">
        <v>28</v>
      </c>
      <c r="E3" s="138" t="s">
        <v>29</v>
      </c>
    </row>
    <row r="4" spans="1:5" ht="19.5" customHeight="1">
      <c r="A4" s="221"/>
      <c r="B4" s="189"/>
      <c r="C4" s="137"/>
      <c r="D4" s="137"/>
      <c r="E4" s="140"/>
    </row>
    <row r="5" spans="1:5" s="36" customFormat="1" ht="20.100000000000001" customHeight="1">
      <c r="A5" s="61" t="s">
        <v>45</v>
      </c>
      <c r="B5" s="73">
        <v>1787.75</v>
      </c>
      <c r="C5" s="27">
        <v>236232</v>
      </c>
      <c r="D5" s="34">
        <v>7967</v>
      </c>
      <c r="E5" s="35">
        <v>18781</v>
      </c>
    </row>
    <row r="6" spans="1:5" s="36" customFormat="1" ht="20.100000000000001" customHeight="1">
      <c r="A6" s="61" t="s">
        <v>46</v>
      </c>
      <c r="B6" s="73">
        <v>1787.89</v>
      </c>
      <c r="C6" s="27">
        <v>236433</v>
      </c>
      <c r="D6" s="34">
        <v>7981</v>
      </c>
      <c r="E6" s="35">
        <v>18901</v>
      </c>
    </row>
    <row r="7" spans="1:5" s="36" customFormat="1" ht="20.100000000000001" customHeight="1">
      <c r="A7" s="61" t="s">
        <v>50</v>
      </c>
      <c r="B7" s="73">
        <v>1787.9</v>
      </c>
      <c r="C7" s="27">
        <v>236657</v>
      </c>
      <c r="D7" s="34">
        <v>7988</v>
      </c>
      <c r="E7" s="35">
        <v>18908</v>
      </c>
    </row>
    <row r="8" spans="1:5" s="36" customFormat="1" ht="20.100000000000001" customHeight="1">
      <c r="A8" s="61" t="s">
        <v>49</v>
      </c>
      <c r="B8" s="73">
        <v>1790.64</v>
      </c>
      <c r="C8" s="27">
        <v>237741</v>
      </c>
      <c r="D8" s="34">
        <v>8038</v>
      </c>
      <c r="E8" s="35">
        <v>19012</v>
      </c>
    </row>
    <row r="9" spans="1:5" s="36" customFormat="1" ht="20.100000000000001" customHeight="1">
      <c r="A9" s="62" t="s">
        <v>119</v>
      </c>
      <c r="B9" s="110">
        <v>1806.78</v>
      </c>
      <c r="C9" s="108">
        <v>238023</v>
      </c>
      <c r="D9" s="111">
        <v>8049</v>
      </c>
      <c r="E9" s="112">
        <v>19215</v>
      </c>
    </row>
    <row r="10" spans="1:5" s="36" customFormat="1">
      <c r="A10" s="11"/>
      <c r="B10" s="11"/>
      <c r="C10" s="11"/>
      <c r="D10" s="11"/>
      <c r="E10" s="21" t="s">
        <v>44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dataValidations count="1">
    <dataValidation imeMode="off" allowBlank="1" showInputMessage="1" showErrorMessage="1" sqref="B5:E9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グラフ </vt:lpstr>
      <vt:lpstr>7-1水道事業の推移</vt:lpstr>
      <vt:lpstr>7-2用途別給水量</vt:lpstr>
      <vt:lpstr>7-3用途別調定栓数</vt:lpstr>
      <vt:lpstr>7-4受水量及び有効水量</vt:lpstr>
      <vt:lpstr>7-5受水費及び給水収益 </vt:lpstr>
      <vt:lpstr>7-6基地内給水量</vt:lpstr>
      <vt:lpstr>7-7各分岐点給水区域内の</vt:lpstr>
      <vt:lpstr>7-8下水道概況</vt:lpstr>
      <vt:lpstr>7-9下水道普及状況</vt:lpstr>
      <vt:lpstr>'7-9下水道普及状況'!Print_Area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2022-03-14T06:49:09Z</cp:lastPrinted>
  <dcterms:created xsi:type="dcterms:W3CDTF">2014-03-10T07:40:23Z</dcterms:created>
  <dcterms:modified xsi:type="dcterms:W3CDTF">2023-03-31T00:41:47Z</dcterms:modified>
</cp:coreProperties>
</file>