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3395" windowHeight="8460" tabRatio="762" activeTab="0"/>
  </bookViews>
  <sheets>
    <sheet name="グラフ" sheetId="1" r:id="rId1"/>
    <sheet name="4-1経済活動別市内総生産の推移" sheetId="2" r:id="rId2"/>
    <sheet name="4-2市民所得（分配）の推移" sheetId="3" r:id="rId3"/>
    <sheet name="4-3市別総生産、4-4市別市民所得(分配)" sheetId="4" r:id="rId4"/>
    <sheet name="4-5市別１人当たり" sheetId="5" r:id="rId5"/>
  </sheets>
  <definedNames>
    <definedName name="_xlnm.Print_Area" localSheetId="1">'4-1経済活動別市内総生産の推移'!$A$1:$L$26</definedName>
    <definedName name="_xlnm.Print_Area" localSheetId="2">'4-2市民所得（分配）の推移'!$A$1:$L$12</definedName>
    <definedName name="_xlnm.Print_Area" localSheetId="3">'4-3市別総生産、4-4市別市民所得(分配)'!$A$1:$P$42</definedName>
    <definedName name="_xlnm.Print_Area" localSheetId="4">'4-5市別１人当たり'!$A$1:$P$18</definedName>
    <definedName name="_xlnm.Print_Area" localSheetId="0">'グラフ'!$A$1:$K$62</definedName>
  </definedNames>
  <calcPr fullCalcOnLoad="1"/>
</workbook>
</file>

<file path=xl/sharedStrings.xml><?xml version="1.0" encoding="utf-8"?>
<sst xmlns="http://schemas.openxmlformats.org/spreadsheetml/2006/main" count="185" uniqueCount="87">
  <si>
    <t>１.　経　済　活　動　別　市　内</t>
  </si>
  <si>
    <t>総数</t>
  </si>
  <si>
    <t>第1次産業</t>
  </si>
  <si>
    <t>農業</t>
  </si>
  <si>
    <t>林業</t>
  </si>
  <si>
    <t>水産業</t>
  </si>
  <si>
    <t>第2次産業</t>
  </si>
  <si>
    <t>鉱業</t>
  </si>
  <si>
    <t>製造業</t>
  </si>
  <si>
    <t>建設業</t>
  </si>
  <si>
    <t>第3次産業</t>
  </si>
  <si>
    <t>電気･ガス･水道業</t>
  </si>
  <si>
    <t>卸売･小売業</t>
  </si>
  <si>
    <t>金融･保険業</t>
  </si>
  <si>
    <t>不動産業</t>
  </si>
  <si>
    <t>サービス業</t>
  </si>
  <si>
    <t>政府サービス生産者</t>
  </si>
  <si>
    <t>対家計民間非営利団体</t>
  </si>
  <si>
    <t>２. 　市　民　所　得</t>
  </si>
  <si>
    <t>雇用者報酬</t>
  </si>
  <si>
    <t>財産所得</t>
  </si>
  <si>
    <t>企業所得</t>
  </si>
  <si>
    <t>民間企業</t>
  </si>
  <si>
    <t>公的企業</t>
  </si>
  <si>
    <t>個人企業</t>
  </si>
  <si>
    <t>産　の　推　移</t>
  </si>
  <si>
    <t>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</si>
  <si>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</si>
  <si>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</si>
  <si>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</si>
  <si>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</si>
  <si>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</si>
  <si>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</si>
  <si>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</si>
  <si>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</si>
  <si>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</si>
  <si>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</si>
  <si>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</si>
  <si>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４. 　市　別　市　民　所　得</t>
  </si>
  <si>
    <t>５. 市別1人当たり市民所得（分配）の推移</t>
  </si>
  <si>
    <t>県平均</t>
  </si>
  <si>
    <t>２．市 民 所 得 (分 配） の 推 移</t>
  </si>
  <si>
    <t>総 数</t>
  </si>
  <si>
    <t>対前年比増加率</t>
  </si>
  <si>
    <t>２．市民所得（分配）の推移</t>
  </si>
  <si>
    <t>一人当たりの市民所得</t>
  </si>
  <si>
    <t>（　分　配　）　の　推　移</t>
  </si>
  <si>
    <t>平成22年度</t>
  </si>
  <si>
    <t>（分　配）　の　推　移</t>
  </si>
  <si>
    <t>平成22年度</t>
  </si>
  <si>
    <t>（つづき）</t>
  </si>
  <si>
    <t>運輸業</t>
  </si>
  <si>
    <t>情報通信業</t>
  </si>
  <si>
    <t>平成23年度</t>
  </si>
  <si>
    <t>平成23年度</t>
  </si>
  <si>
    <t>23年度</t>
  </si>
  <si>
    <t xml:space="preserve">                  年　度
区　分</t>
  </si>
  <si>
    <t xml:space="preserve">                年　度
区　分</t>
  </si>
  <si>
    <t>実数(百万円)</t>
  </si>
  <si>
    <t>構成比(％)</t>
  </si>
  <si>
    <t>増加率（％）</t>
  </si>
  <si>
    <t>県に対する割合（％）</t>
  </si>
  <si>
    <t>　　　　　年度
市別</t>
  </si>
  <si>
    <t>　　　　年度
市別</t>
  </si>
  <si>
    <t>平成24年度</t>
  </si>
  <si>
    <t>平成24年度</t>
  </si>
  <si>
    <t>22年度</t>
  </si>
  <si>
    <t>24年度</t>
  </si>
  <si>
    <t>平成25年度</t>
  </si>
  <si>
    <t xml:space="preserve">- </t>
  </si>
  <si>
    <t>平成25年度</t>
  </si>
  <si>
    <t>対前年度増加率（％）</t>
  </si>
  <si>
    <t>25年度</t>
  </si>
  <si>
    <t>資料：平成25年度沖縄県市町村民所得</t>
  </si>
  <si>
    <t>実数(千円)</t>
  </si>
  <si>
    <t>総　生　産　の　推　移</t>
  </si>
  <si>
    <t>平成26年度</t>
  </si>
  <si>
    <t>資料：平成26年度沖縄県市町村民所得</t>
  </si>
  <si>
    <t>輸入品に課される税・関税 等</t>
  </si>
  <si>
    <t>３. 　市　別　総　生</t>
  </si>
  <si>
    <t>26年度</t>
  </si>
  <si>
    <t>平成26年度</t>
  </si>
  <si>
    <t>26年度</t>
  </si>
  <si>
    <t>所得水準　（県＝100）</t>
  </si>
  <si>
    <t>１．市内総生産の推移</t>
  </si>
  <si>
    <t>１．市　内　総　生　産　の　推　移</t>
  </si>
  <si>
    <t>平成21年度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</si>
</sst>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&quot;△ &quot;#,##0"/>
    <numFmt numFmtId="179" formatCode="&quot;△&quot;\ 0.0"/>
    <numFmt numFmtId="180" formatCode="#,##0;&quot;△ &quot;#,##0"/>
    <numFmt numFmtId="181" formatCode="#,##0.0;&quot;△ &quot;#,##0.0"/>
    <numFmt numFmtId="182" formatCode="0.0;&quot;△ &quot;0.0"/>
    <numFmt numFmtId="183" formatCode="#,##0.0_ "/>
    <numFmt numFmtId="184" formatCode="#,##0_ "/>
    <numFmt numFmtId="185" formatCode="0.0%"/>
    <numFmt numFmtId="186" formatCode="0_);[Red]\(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;&quot;△&quot;0.0"/>
    <numFmt numFmtId="194" formatCode="#,##0;&quot;△&quot;#,##0"/>
    <numFmt numFmtId="195" formatCode="#,##0.0;&quot;△&quot;#,##0.0"/>
    <numFmt numFmtId="196" formatCode="0.000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HGｺﾞｼｯｸM"/>
      <family val="3"/>
    </font>
    <font>
      <sz val="11"/>
      <color indexed="8"/>
      <name val="ＭＳ Ｐ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b/>
      <sz val="18"/>
      <color indexed="9"/>
      <name val="ＭＳ 明朝"/>
      <family val="1"/>
    </font>
    <font>
      <b/>
      <sz val="11"/>
      <color indexed="9"/>
      <name val="ＭＳ 明朝"/>
      <family val="1"/>
    </font>
    <font>
      <b/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明朝"/>
      <family val="1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thin"/>
      <right>
        <color indexed="63"/>
      </right>
      <top style="hair"/>
      <bottom>
        <color indexed="63"/>
      </bottom>
    </border>
    <border diagonalDown="1">
      <left style="hair"/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 style="hair"/>
      <top style="hair"/>
      <bottom>
        <color indexed="63"/>
      </bottom>
      <diagonal style="thin"/>
    </border>
    <border diagonalDown="1">
      <left style="hair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hair"/>
      <top>
        <color indexed="63"/>
      </top>
      <bottom style="hair"/>
      <diagonal style="thin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</borders>
  <cellStyleXfs count="1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28" borderId="2" applyNumberFormat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1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37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0" fontId="15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180" fontId="11" fillId="0" borderId="0" xfId="82" applyNumberFormat="1" applyFont="1" applyAlignment="1">
      <alignment vertical="center"/>
    </xf>
    <xf numFmtId="180" fontId="11" fillId="0" borderId="0" xfId="82" applyNumberFormat="1" applyFont="1" applyAlignment="1">
      <alignment horizontal="center" vertical="center"/>
    </xf>
    <xf numFmtId="180" fontId="17" fillId="0" borderId="0" xfId="82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38" fontId="4" fillId="0" borderId="0" xfId="82" applyFont="1" applyFill="1" applyAlignment="1">
      <alignment/>
    </xf>
    <xf numFmtId="38" fontId="4" fillId="0" borderId="0" xfId="82" applyFont="1" applyFill="1" applyAlignment="1">
      <alignment vertical="center"/>
    </xf>
    <xf numFmtId="38" fontId="4" fillId="0" borderId="0" xfId="82" applyFont="1" applyFill="1" applyAlignment="1">
      <alignment horizontal="center" vertical="center"/>
    </xf>
    <xf numFmtId="38" fontId="13" fillId="0" borderId="0" xfId="82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12" fillId="0" borderId="0" xfId="125" applyNumberFormat="1" applyFont="1" applyFill="1" applyBorder="1" applyAlignment="1" applyProtection="1">
      <alignment vertical="center"/>
      <protection locked="0"/>
    </xf>
    <xf numFmtId="0" fontId="15" fillId="0" borderId="0" xfId="125" applyNumberFormat="1" applyFont="1" applyFill="1" applyBorder="1" applyAlignment="1" applyProtection="1">
      <alignment vertical="center"/>
      <protection locked="0"/>
    </xf>
    <xf numFmtId="3" fontId="15" fillId="0" borderId="0" xfId="125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5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9" fillId="0" borderId="14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177" fontId="11" fillId="0" borderId="23" xfId="0" applyNumberFormat="1" applyFont="1" applyFill="1" applyBorder="1" applyAlignment="1">
      <alignment vertical="center"/>
    </xf>
    <xf numFmtId="177" fontId="11" fillId="0" borderId="24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181" fontId="12" fillId="0" borderId="26" xfId="0" applyNumberFormat="1" applyFont="1" applyFill="1" applyBorder="1" applyAlignment="1">
      <alignment vertical="center"/>
    </xf>
    <xf numFmtId="181" fontId="12" fillId="0" borderId="27" xfId="0" applyNumberFormat="1" applyFont="1" applyFill="1" applyBorder="1" applyAlignment="1">
      <alignment vertical="center"/>
    </xf>
    <xf numFmtId="181" fontId="15" fillId="0" borderId="21" xfId="0" applyNumberFormat="1" applyFont="1" applyFill="1" applyBorder="1" applyAlignment="1">
      <alignment vertical="center"/>
    </xf>
    <xf numFmtId="181" fontId="15" fillId="0" borderId="22" xfId="0" applyNumberFormat="1" applyFont="1" applyFill="1" applyBorder="1" applyAlignment="1">
      <alignment vertical="center"/>
    </xf>
    <xf numFmtId="181" fontId="15" fillId="0" borderId="24" xfId="0" applyNumberFormat="1" applyFont="1" applyFill="1" applyBorder="1" applyAlignment="1">
      <alignment vertical="center"/>
    </xf>
    <xf numFmtId="181" fontId="15" fillId="0" borderId="25" xfId="0" applyNumberFormat="1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181" fontId="12" fillId="0" borderId="28" xfId="0" applyNumberFormat="1" applyFont="1" applyFill="1" applyBorder="1" applyAlignment="1">
      <alignment vertical="center"/>
    </xf>
    <xf numFmtId="181" fontId="15" fillId="0" borderId="14" xfId="0" applyNumberFormat="1" applyFont="1" applyFill="1" applyBorder="1" applyAlignment="1">
      <alignment vertical="center"/>
    </xf>
    <xf numFmtId="181" fontId="15" fillId="0" borderId="14" xfId="0" applyNumberFormat="1" applyFont="1" applyFill="1" applyBorder="1" applyAlignment="1">
      <alignment horizontal="right" vertical="center"/>
    </xf>
    <xf numFmtId="181" fontId="15" fillId="0" borderId="21" xfId="0" applyNumberFormat="1" applyFont="1" applyFill="1" applyBorder="1" applyAlignment="1">
      <alignment horizontal="right" vertical="center"/>
    </xf>
    <xf numFmtId="181" fontId="15" fillId="0" borderId="23" xfId="0" applyNumberFormat="1" applyFont="1" applyFill="1" applyBorder="1" applyAlignment="1">
      <alignment horizontal="right" vertical="center"/>
    </xf>
    <xf numFmtId="181" fontId="15" fillId="0" borderId="23" xfId="0" applyNumberFormat="1" applyFont="1" applyFill="1" applyBorder="1" applyAlignment="1">
      <alignment vertical="center"/>
    </xf>
    <xf numFmtId="3" fontId="12" fillId="0" borderId="28" xfId="125" applyNumberFormat="1" applyFont="1" applyFill="1" applyBorder="1" applyAlignment="1" applyProtection="1">
      <alignment vertical="center"/>
      <protection locked="0"/>
    </xf>
    <xf numFmtId="3" fontId="12" fillId="0" borderId="26" xfId="125" applyNumberFormat="1" applyFont="1" applyFill="1" applyBorder="1" applyAlignment="1" applyProtection="1">
      <alignment vertical="center"/>
      <protection locked="0"/>
    </xf>
    <xf numFmtId="0" fontId="15" fillId="0" borderId="14" xfId="125" applyFont="1" applyFill="1" applyBorder="1" applyAlignment="1" applyProtection="1">
      <alignment vertical="center"/>
      <protection locked="0"/>
    </xf>
    <xf numFmtId="0" fontId="15" fillId="0" borderId="21" xfId="125" applyFont="1" applyFill="1" applyBorder="1" applyAlignment="1" applyProtection="1">
      <alignment vertical="center"/>
      <protection locked="0"/>
    </xf>
    <xf numFmtId="3" fontId="15" fillId="0" borderId="14" xfId="125" applyNumberFormat="1" applyFont="1" applyFill="1" applyBorder="1" applyAlignment="1" applyProtection="1">
      <alignment vertical="center"/>
      <protection locked="0"/>
    </xf>
    <xf numFmtId="3" fontId="15" fillId="0" borderId="21" xfId="125" applyNumberFormat="1" applyFont="1" applyFill="1" applyBorder="1" applyAlignment="1" applyProtection="1">
      <alignment vertical="center"/>
      <protection locked="0"/>
    </xf>
    <xf numFmtId="3" fontId="15" fillId="0" borderId="23" xfId="125" applyNumberFormat="1" applyFont="1" applyFill="1" applyBorder="1" applyAlignment="1" applyProtection="1">
      <alignment vertical="center"/>
      <protection locked="0"/>
    </xf>
    <xf numFmtId="3" fontId="15" fillId="0" borderId="24" xfId="125" applyNumberFormat="1" applyFont="1" applyFill="1" applyBorder="1" applyAlignment="1" applyProtection="1">
      <alignment vertical="center"/>
      <protection locked="0"/>
    </xf>
    <xf numFmtId="182" fontId="12" fillId="0" borderId="28" xfId="0" applyNumberFormat="1" applyFont="1" applyFill="1" applyBorder="1" applyAlignment="1">
      <alignment vertical="center"/>
    </xf>
    <xf numFmtId="182" fontId="15" fillId="0" borderId="14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15" fillId="0" borderId="21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horizontal="right" vertical="center"/>
    </xf>
    <xf numFmtId="182" fontId="15" fillId="0" borderId="23" xfId="0" applyNumberFormat="1" applyFont="1" applyFill="1" applyBorder="1" applyAlignment="1">
      <alignment vertical="center"/>
    </xf>
    <xf numFmtId="176" fontId="15" fillId="0" borderId="24" xfId="0" applyNumberFormat="1" applyFont="1" applyFill="1" applyBorder="1" applyAlignment="1">
      <alignment horizontal="right" vertical="center"/>
    </xf>
    <xf numFmtId="176" fontId="15" fillId="0" borderId="24" xfId="0" applyNumberFormat="1" applyFont="1" applyFill="1" applyBorder="1" applyAlignment="1">
      <alignment vertical="center"/>
    </xf>
    <xf numFmtId="176" fontId="15" fillId="0" borderId="25" xfId="0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4" fillId="0" borderId="29" xfId="0" applyFont="1" applyFill="1" applyBorder="1" applyAlignment="1">
      <alignment/>
    </xf>
    <xf numFmtId="177" fontId="9" fillId="0" borderId="28" xfId="0" applyNumberFormat="1" applyFont="1" applyFill="1" applyBorder="1" applyAlignment="1">
      <alignment vertical="center"/>
    </xf>
    <xf numFmtId="177" fontId="11" fillId="0" borderId="30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3" fontId="15" fillId="0" borderId="14" xfId="125" applyNumberFormat="1" applyFont="1" applyFill="1" applyBorder="1" applyAlignment="1" applyProtection="1">
      <alignment horizontal="right" vertical="center"/>
      <protection locked="0"/>
    </xf>
    <xf numFmtId="182" fontId="15" fillId="0" borderId="14" xfId="0" applyNumberFormat="1" applyFont="1" applyFill="1" applyBorder="1" applyAlignment="1">
      <alignment horizontal="right" vertical="center"/>
    </xf>
    <xf numFmtId="176" fontId="15" fillId="0" borderId="14" xfId="0" applyNumberFormat="1" applyFont="1" applyFill="1" applyBorder="1" applyAlignment="1">
      <alignment horizontal="right" vertical="center"/>
    </xf>
    <xf numFmtId="3" fontId="15" fillId="0" borderId="23" xfId="125" applyNumberFormat="1" applyFont="1" applyFill="1" applyBorder="1" applyAlignment="1" applyProtection="1">
      <alignment horizontal="right" vertical="center"/>
      <protection locked="0"/>
    </xf>
    <xf numFmtId="182" fontId="15" fillId="0" borderId="23" xfId="0" applyNumberFormat="1" applyFont="1" applyFill="1" applyBorder="1" applyAlignment="1">
      <alignment horizontal="right" vertical="center"/>
    </xf>
    <xf numFmtId="176" fontId="15" fillId="0" borderId="23" xfId="0" applyNumberFormat="1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center" vertical="center"/>
    </xf>
    <xf numFmtId="182" fontId="12" fillId="0" borderId="32" xfId="0" applyNumberFormat="1" applyFont="1" applyFill="1" applyBorder="1" applyAlignment="1">
      <alignment vertical="center"/>
    </xf>
    <xf numFmtId="182" fontId="15" fillId="0" borderId="15" xfId="0" applyNumberFormat="1" applyFont="1" applyFill="1" applyBorder="1" applyAlignment="1">
      <alignment vertical="center"/>
    </xf>
    <xf numFmtId="182" fontId="15" fillId="0" borderId="15" xfId="0" applyNumberFormat="1" applyFont="1" applyFill="1" applyBorder="1" applyAlignment="1">
      <alignment horizontal="right" vertical="center"/>
    </xf>
    <xf numFmtId="182" fontId="15" fillId="0" borderId="3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distributed" vertical="center"/>
    </xf>
    <xf numFmtId="180" fontId="15" fillId="0" borderId="36" xfId="0" applyNumberFormat="1" applyFont="1" applyFill="1" applyBorder="1" applyAlignment="1">
      <alignment vertical="center"/>
    </xf>
    <xf numFmtId="181" fontId="15" fillId="0" borderId="36" xfId="0" applyNumberFormat="1" applyFont="1" applyFill="1" applyBorder="1" applyAlignment="1">
      <alignment vertical="center"/>
    </xf>
    <xf numFmtId="181" fontId="15" fillId="0" borderId="34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77" fontId="9" fillId="0" borderId="22" xfId="0" applyNumberFormat="1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29" xfId="0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0" fontId="16" fillId="0" borderId="0" xfId="82" applyNumberFormat="1" applyFont="1" applyAlignment="1">
      <alignment horizontal="center" vertical="center"/>
    </xf>
    <xf numFmtId="0" fontId="6" fillId="0" borderId="37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horizontal="distributed" vertical="center" indent="7"/>
    </xf>
    <xf numFmtId="0" fontId="7" fillId="0" borderId="39" xfId="0" applyFont="1" applyFill="1" applyBorder="1" applyAlignment="1">
      <alignment horizontal="distributed" vertical="center" indent="7"/>
    </xf>
    <xf numFmtId="0" fontId="7" fillId="0" borderId="40" xfId="0" applyFont="1" applyFill="1" applyBorder="1" applyAlignment="1">
      <alignment horizontal="distributed" vertical="center" indent="7"/>
    </xf>
    <xf numFmtId="0" fontId="7" fillId="0" borderId="41" xfId="0" applyFont="1" applyFill="1" applyBorder="1" applyAlignment="1">
      <alignment horizontal="distributed" vertical="center" indent="7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indent="7"/>
    </xf>
    <xf numFmtId="0" fontId="7" fillId="0" borderId="12" xfId="0" applyFont="1" applyFill="1" applyBorder="1" applyAlignment="1">
      <alignment horizontal="distributed" vertical="center" indent="7"/>
    </xf>
    <xf numFmtId="0" fontId="7" fillId="0" borderId="31" xfId="0" applyFont="1" applyFill="1" applyBorder="1" applyAlignment="1">
      <alignment horizontal="distributed" vertical="center" indent="7"/>
    </xf>
    <xf numFmtId="0" fontId="6" fillId="0" borderId="21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left" vertical="distributed" wrapText="1"/>
    </xf>
    <xf numFmtId="0" fontId="6" fillId="0" borderId="48" xfId="0" applyFont="1" applyFill="1" applyBorder="1" applyAlignment="1">
      <alignment horizontal="left" vertical="distributed" wrapText="1"/>
    </xf>
    <xf numFmtId="0" fontId="6" fillId="0" borderId="49" xfId="0" applyFont="1" applyFill="1" applyBorder="1" applyAlignment="1">
      <alignment horizontal="left" vertical="distributed" wrapText="1"/>
    </xf>
    <xf numFmtId="0" fontId="6" fillId="0" borderId="50" xfId="0" applyFont="1" applyFill="1" applyBorder="1" applyAlignment="1">
      <alignment horizontal="left" vertical="distributed" wrapText="1"/>
    </xf>
    <xf numFmtId="0" fontId="8" fillId="0" borderId="26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 indent="3"/>
    </xf>
    <xf numFmtId="0" fontId="6" fillId="0" borderId="39" xfId="0" applyFont="1" applyFill="1" applyBorder="1" applyAlignment="1">
      <alignment horizontal="distributed" vertical="center" indent="3"/>
    </xf>
    <xf numFmtId="0" fontId="6" fillId="0" borderId="40" xfId="0" applyFont="1" applyFill="1" applyBorder="1" applyAlignment="1">
      <alignment horizontal="distributed" vertical="center" indent="3"/>
    </xf>
    <xf numFmtId="0" fontId="6" fillId="0" borderId="38" xfId="0" applyFont="1" applyFill="1" applyBorder="1" applyAlignment="1">
      <alignment horizontal="distributed" vertical="center" indent="2"/>
    </xf>
    <xf numFmtId="0" fontId="6" fillId="0" borderId="39" xfId="0" applyFont="1" applyFill="1" applyBorder="1" applyAlignment="1">
      <alignment horizontal="distributed" vertical="center" indent="2"/>
    </xf>
    <xf numFmtId="0" fontId="6" fillId="0" borderId="41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right"/>
    </xf>
    <xf numFmtId="0" fontId="6" fillId="0" borderId="51" xfId="0" applyFont="1" applyFill="1" applyBorder="1" applyAlignment="1">
      <alignment horizontal="left" vertical="distributed" wrapText="1"/>
    </xf>
    <xf numFmtId="0" fontId="6" fillId="0" borderId="52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80" fontId="17" fillId="0" borderId="0" xfId="82" applyNumberFormat="1" applyFont="1" applyBorder="1" applyAlignment="1">
      <alignment vertical="center"/>
    </xf>
    <xf numFmtId="180" fontId="44" fillId="0" borderId="0" xfId="82" applyNumberFormat="1" applyFont="1" applyBorder="1" applyAlignment="1">
      <alignment vertical="center"/>
    </xf>
    <xf numFmtId="180" fontId="17" fillId="0" borderId="0" xfId="82" applyNumberFormat="1" applyFont="1" applyAlignment="1">
      <alignment vertical="center"/>
    </xf>
    <xf numFmtId="181" fontId="17" fillId="0" borderId="0" xfId="82" applyNumberFormat="1" applyFont="1" applyBorder="1" applyAlignment="1">
      <alignment vertical="center"/>
    </xf>
    <xf numFmtId="180" fontId="45" fillId="0" borderId="0" xfId="82" applyNumberFormat="1" applyFont="1" applyBorder="1" applyAlignment="1">
      <alignment vertical="center"/>
    </xf>
    <xf numFmtId="193" fontId="41" fillId="0" borderId="0" xfId="0" applyNumberFormat="1" applyFont="1" applyFill="1" applyBorder="1" applyAlignment="1" applyProtection="1">
      <alignment horizontal="right"/>
      <protection locked="0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2 2" xfId="86"/>
    <cellStyle name="桁区切り 2 3" xfId="87"/>
    <cellStyle name="桁区切り 2 4" xfId="88"/>
    <cellStyle name="桁区切り 3" xfId="89"/>
    <cellStyle name="桁区切り 4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2 2 2" xfId="111"/>
    <cellStyle name="標準 2 3" xfId="112"/>
    <cellStyle name="標準 2 4" xfId="113"/>
    <cellStyle name="標準 2_Sheet5" xfId="114"/>
    <cellStyle name="標準 3" xfId="115"/>
    <cellStyle name="標準 3 2" xfId="116"/>
    <cellStyle name="標準 3 3" xfId="117"/>
    <cellStyle name="標準 4" xfId="118"/>
    <cellStyle name="標準 4 2" xfId="119"/>
    <cellStyle name="標準 5" xfId="120"/>
    <cellStyle name="標準 6" xfId="121"/>
    <cellStyle name="標準 7" xfId="122"/>
    <cellStyle name="標準 8" xfId="123"/>
    <cellStyle name="標準 9" xfId="124"/>
    <cellStyle name="標準_ctv2_3-2" xfId="125"/>
    <cellStyle name="Followed Hyperlink" xfId="126"/>
    <cellStyle name="良い" xfId="127"/>
    <cellStyle name="良い 2" xfId="1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6075"/>
          <c:h val="0.9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グラフ!$A$74:$A$78</c:f>
              <c:strCache/>
            </c:strRef>
          </c:cat>
          <c:val>
            <c:numRef>
              <c:f>グラフ!$B$74:$B$78</c:f>
              <c:numCache/>
            </c:numRef>
          </c:val>
        </c:ser>
        <c:gapWidth val="70"/>
        <c:axId val="53926871"/>
        <c:axId val="15579792"/>
      </c:barChart>
      <c:lineChart>
        <c:grouping val="standard"/>
        <c:varyColors val="0"/>
        <c:ser>
          <c:idx val="0"/>
          <c:order val="1"/>
          <c:tx>
            <c:strRef>
              <c:f>グラフ!$C$73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グラフ!$A$74:$A$78</c:f>
              <c:strCache/>
            </c:strRef>
          </c:cat>
          <c:val>
            <c:numRef>
              <c:f>グラフ!$C$74:$C$78</c:f>
              <c:numCache/>
            </c:numRef>
          </c:val>
          <c:smooth val="0"/>
        </c:ser>
        <c:axId val="6000401"/>
        <c:axId val="54003610"/>
      </c:line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577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79792"/>
        <c:crosses val="autoZero"/>
        <c:auto val="0"/>
        <c:lblOffset val="100"/>
        <c:tickLblSkip val="1"/>
        <c:noMultiLvlLbl val="0"/>
      </c:catAx>
      <c:valAx>
        <c:axId val="15579792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At val="1"/>
        <c:crossBetween val="between"/>
        <c:dispUnits/>
      </c:valAx>
      <c:catAx>
        <c:axId val="6000401"/>
        <c:scaling>
          <c:orientation val="minMax"/>
        </c:scaling>
        <c:axPos val="b"/>
        <c:delete val="1"/>
        <c:majorTickMark val="out"/>
        <c:minorTickMark val="none"/>
        <c:tickLblPos val="nextTo"/>
        <c:crossAx val="54003610"/>
        <c:crosses val="autoZero"/>
        <c:auto val="0"/>
        <c:lblOffset val="100"/>
        <c:tickLblSkip val="1"/>
        <c:noMultiLvlLbl val="0"/>
      </c:catAx>
      <c:valAx>
        <c:axId val="54003610"/>
        <c:scaling>
          <c:orientation val="minMax"/>
          <c:max val="10"/>
          <c:min val="-8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0475"/>
          <c:w val="0.3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0.9795"/>
          <c:h val="0.9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グラフ!$B$81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グラフ!$A$82:$A$86</c:f>
              <c:strCache/>
            </c:strRef>
          </c:cat>
          <c:val>
            <c:numRef>
              <c:f>グラフ!$B$82:$B$86</c:f>
              <c:numCache/>
            </c:numRef>
          </c:val>
        </c:ser>
        <c:gapWidth val="70"/>
        <c:axId val="16270443"/>
        <c:axId val="12216260"/>
      </c:barChart>
      <c:lineChart>
        <c:grouping val="standard"/>
        <c:varyColors val="0"/>
        <c:ser>
          <c:idx val="0"/>
          <c:order val="1"/>
          <c:tx>
            <c:strRef>
              <c:f>グラフ!$C$81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グラフ!$A$82:$A$86</c:f>
              <c:strCache/>
            </c:strRef>
          </c:cat>
          <c:val>
            <c:numRef>
              <c:f>グラフ!$C$82:$C$86</c:f>
              <c:numCache/>
            </c:numRef>
          </c:val>
          <c:smooth val="0"/>
        </c:ser>
        <c:axId val="42837477"/>
        <c:axId val="49992974"/>
      </c:lineChart>
      <c:cat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256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16260"/>
        <c:crosses val="autoZero"/>
        <c:auto val="0"/>
        <c:lblOffset val="100"/>
        <c:tickLblSkip val="1"/>
        <c:noMultiLvlLbl val="0"/>
      </c:catAx>
      <c:valAx>
        <c:axId val="12216260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At val="1"/>
        <c:crossBetween val="between"/>
        <c:dispUnits/>
        <c:majorUnit val="20000"/>
      </c:valAx>
      <c:catAx>
        <c:axId val="42837477"/>
        <c:scaling>
          <c:orientation val="minMax"/>
        </c:scaling>
        <c:axPos val="b"/>
        <c:delete val="1"/>
        <c:majorTickMark val="out"/>
        <c:minorTickMark val="none"/>
        <c:tickLblPos val="nextTo"/>
        <c:crossAx val="49992974"/>
        <c:crosses val="autoZero"/>
        <c:auto val="0"/>
        <c:lblOffset val="100"/>
        <c:tickLblSkip val="1"/>
        <c:noMultiLvlLbl val="0"/>
      </c:catAx>
      <c:valAx>
        <c:axId val="49992974"/>
        <c:scaling>
          <c:orientation val="minMax"/>
          <c:max val="2500"/>
          <c:min val="15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034"/>
          <c:w val="0.379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5</xdr:row>
      <xdr:rowOff>0</xdr:rowOff>
    </xdr:from>
    <xdr:ext cx="6972300" cy="4286250"/>
    <xdr:graphicFrame>
      <xdr:nvGraphicFramePr>
        <xdr:cNvPr id="1" name="グラフ 1"/>
        <xdr:cNvGraphicFramePr/>
      </xdr:nvGraphicFramePr>
      <xdr:xfrm>
        <a:off x="504825" y="904875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35</xdr:row>
      <xdr:rowOff>9525</xdr:rowOff>
    </xdr:from>
    <xdr:to>
      <xdr:col>10</xdr:col>
      <xdr:colOff>628650</xdr:colOff>
      <xdr:row>60</xdr:row>
      <xdr:rowOff>0</xdr:rowOff>
    </xdr:to>
    <xdr:graphicFrame>
      <xdr:nvGraphicFramePr>
        <xdr:cNvPr id="2" name="グラフ 2"/>
        <xdr:cNvGraphicFramePr/>
      </xdr:nvGraphicFramePr>
      <xdr:xfrm>
        <a:off x="504825" y="6105525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4:K87"/>
  <sheetViews>
    <sheetView showGridLines="0" tabSelected="1" zoomScaleSheetLayoutView="70" workbookViewId="0" topLeftCell="A1">
      <selection activeCell="A1" sqref="A1"/>
    </sheetView>
  </sheetViews>
  <sheetFormatPr defaultColWidth="9.00390625" defaultRowHeight="13.5"/>
  <cols>
    <col min="1" max="16384" width="9.00390625" style="20" customWidth="1"/>
  </cols>
  <sheetData>
    <row r="4" spans="1:11" ht="17.25">
      <c r="A4" s="138" t="s">
        <v>85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34" spans="1:11" ht="17.25">
      <c r="A34" s="138" t="s">
        <v>41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70" s="22" customFormat="1" ht="13.5"/>
    <row r="71" s="22" customFormat="1" ht="13.5"/>
    <row r="72" s="177" customFormat="1" ht="13.5">
      <c r="A72" s="177" t="s">
        <v>84</v>
      </c>
    </row>
    <row r="73" spans="2:3" s="177" customFormat="1" ht="13.5">
      <c r="B73" s="178" t="s">
        <v>42</v>
      </c>
      <c r="C73" s="177" t="s">
        <v>43</v>
      </c>
    </row>
    <row r="74" spans="1:6" s="177" customFormat="1" ht="13.5">
      <c r="A74" s="179" t="s">
        <v>47</v>
      </c>
      <c r="B74" s="179">
        <v>173077</v>
      </c>
      <c r="C74" s="180">
        <f>(B74/F74-1)*100</f>
        <v>6.853484466834603</v>
      </c>
      <c r="E74" s="177" t="s">
        <v>86</v>
      </c>
      <c r="F74" s="177">
        <v>161976</v>
      </c>
    </row>
    <row r="75" spans="1:3" s="177" customFormat="1" ht="13.5">
      <c r="A75" s="179" t="s">
        <v>53</v>
      </c>
      <c r="B75" s="179">
        <v>175769</v>
      </c>
      <c r="C75" s="180">
        <f>(B75/B74-1)*100</f>
        <v>1.5553770864990657</v>
      </c>
    </row>
    <row r="76" spans="1:3" s="177" customFormat="1" ht="13.5">
      <c r="A76" s="179" t="s">
        <v>64</v>
      </c>
      <c r="B76" s="179">
        <v>169352</v>
      </c>
      <c r="C76" s="180">
        <f>(B76/B75-1)*100</f>
        <v>-3.6508144212005544</v>
      </c>
    </row>
    <row r="77" spans="1:3" s="177" customFormat="1" ht="13.5">
      <c r="A77" s="179" t="s">
        <v>68</v>
      </c>
      <c r="B77" s="179">
        <v>177589</v>
      </c>
      <c r="C77" s="180">
        <f>(B77/B76-1)*100</f>
        <v>4.863833908073123</v>
      </c>
    </row>
    <row r="78" spans="1:3" s="177" customFormat="1" ht="13.5">
      <c r="A78" s="179" t="s">
        <v>76</v>
      </c>
      <c r="B78" s="179">
        <v>183217</v>
      </c>
      <c r="C78" s="180">
        <f>(B78/B77-1)*100</f>
        <v>3.169115204207462</v>
      </c>
    </row>
    <row r="79" s="177" customFormat="1" ht="13.5"/>
    <row r="80" s="177" customFormat="1" ht="13.5">
      <c r="A80" s="177" t="s">
        <v>44</v>
      </c>
    </row>
    <row r="81" spans="2:11" s="177" customFormat="1" ht="13.5">
      <c r="B81" s="177" t="s">
        <v>1</v>
      </c>
      <c r="C81" s="181" t="s">
        <v>45</v>
      </c>
      <c r="G81" s="182"/>
      <c r="H81" s="182"/>
      <c r="I81" s="182"/>
      <c r="J81" s="182"/>
      <c r="K81" s="182"/>
    </row>
    <row r="82" spans="1:11" s="177" customFormat="1" ht="13.5">
      <c r="A82" s="179" t="s">
        <v>47</v>
      </c>
      <c r="B82" s="179">
        <v>179990</v>
      </c>
      <c r="C82" s="179">
        <v>1958</v>
      </c>
      <c r="G82" s="180"/>
      <c r="H82" s="180"/>
      <c r="I82" s="180"/>
      <c r="J82" s="180"/>
      <c r="K82" s="180"/>
    </row>
    <row r="83" spans="1:3" s="177" customFormat="1" ht="13.5">
      <c r="A83" s="179" t="s">
        <v>53</v>
      </c>
      <c r="B83" s="179">
        <v>180331</v>
      </c>
      <c r="C83" s="179">
        <v>1941</v>
      </c>
    </row>
    <row r="84" spans="1:3" s="177" customFormat="1" ht="13.5">
      <c r="A84" s="179" t="s">
        <v>64</v>
      </c>
      <c r="B84" s="179">
        <v>184916</v>
      </c>
      <c r="C84" s="179">
        <v>1976</v>
      </c>
    </row>
    <row r="85" spans="1:3" s="177" customFormat="1" ht="13.5">
      <c r="A85" s="179" t="s">
        <v>68</v>
      </c>
      <c r="B85" s="179">
        <v>191916</v>
      </c>
      <c r="C85" s="179">
        <v>2039</v>
      </c>
    </row>
    <row r="86" spans="1:3" s="177" customFormat="1" ht="13.5">
      <c r="A86" s="179" t="s">
        <v>76</v>
      </c>
      <c r="B86" s="179">
        <v>195074</v>
      </c>
      <c r="C86" s="179">
        <v>2057</v>
      </c>
    </row>
    <row r="87" spans="1:4" s="177" customFormat="1" ht="13.5">
      <c r="A87" s="179"/>
      <c r="B87" s="179"/>
      <c r="C87" s="179"/>
      <c r="D87" s="179"/>
    </row>
  </sheetData>
  <sheetProtection/>
  <mergeCells count="2">
    <mergeCell ref="A4:K4"/>
    <mergeCell ref="A34:K34"/>
  </mergeCells>
  <printOptions horizontalCentered="1" verticalCentered="1"/>
  <pageMargins left="0.11811023622047245" right="0.15748031496062992" top="0.11811023622047245" bottom="0.1968503937007874" header="0.11811023622047245" footer="0.35433070866141736"/>
  <pageSetup blackAndWhite="1" firstPageNumber="53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1999566555023"/>
    <pageSetUpPr fitToPage="1"/>
  </sheetPr>
  <dimension ref="A1:M26"/>
  <sheetViews>
    <sheetView showGridLines="0" zoomScaleSheetLayoutView="85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20.875" style="2" customWidth="1"/>
    <col min="3" max="7" width="10.625" style="2" customWidth="1"/>
    <col min="8" max="12" width="10.875" style="2" customWidth="1"/>
    <col min="13" max="13" width="12.75390625" style="3" bestFit="1" customWidth="1"/>
    <col min="14" max="16384" width="9.00390625" style="3" customWidth="1"/>
  </cols>
  <sheetData>
    <row r="1" spans="2:12" ht="21">
      <c r="B1" s="34"/>
      <c r="C1" s="34"/>
      <c r="D1" s="34"/>
      <c r="E1" s="34"/>
      <c r="F1" s="34"/>
      <c r="G1" s="34" t="s">
        <v>0</v>
      </c>
      <c r="H1" s="10" t="s">
        <v>75</v>
      </c>
      <c r="I1" s="10"/>
      <c r="J1" s="10"/>
      <c r="K1" s="10"/>
      <c r="L1" s="10"/>
    </row>
    <row r="2" spans="9:13" ht="13.5">
      <c r="I2" s="4"/>
      <c r="J2" s="4"/>
      <c r="K2" s="4"/>
      <c r="L2" s="131"/>
      <c r="M2" s="130"/>
    </row>
    <row r="3" spans="1:13" s="6" customFormat="1" ht="19.5" customHeight="1">
      <c r="A3" s="147" t="s">
        <v>56</v>
      </c>
      <c r="B3" s="148"/>
      <c r="C3" s="141" t="s">
        <v>58</v>
      </c>
      <c r="D3" s="142"/>
      <c r="E3" s="142"/>
      <c r="F3" s="142"/>
      <c r="G3" s="143"/>
      <c r="H3" s="141" t="s">
        <v>59</v>
      </c>
      <c r="I3" s="142"/>
      <c r="J3" s="142"/>
      <c r="K3" s="142"/>
      <c r="L3" s="144"/>
      <c r="M3" s="29"/>
    </row>
    <row r="4" spans="1:13" s="6" customFormat="1" ht="19.5" customHeight="1">
      <c r="A4" s="149"/>
      <c r="B4" s="150"/>
      <c r="C4" s="7" t="s">
        <v>47</v>
      </c>
      <c r="D4" s="7" t="s">
        <v>53</v>
      </c>
      <c r="E4" s="39" t="s">
        <v>64</v>
      </c>
      <c r="F4" s="7" t="s">
        <v>68</v>
      </c>
      <c r="G4" s="7" t="s">
        <v>76</v>
      </c>
      <c r="H4" s="7" t="s">
        <v>47</v>
      </c>
      <c r="I4" s="7" t="s">
        <v>53</v>
      </c>
      <c r="J4" s="39" t="s">
        <v>64</v>
      </c>
      <c r="K4" s="7" t="s">
        <v>68</v>
      </c>
      <c r="L4" s="127" t="s">
        <v>76</v>
      </c>
      <c r="M4" s="29"/>
    </row>
    <row r="5" spans="1:13" s="6" customFormat="1" ht="19.5" customHeight="1">
      <c r="A5" s="151" t="s">
        <v>1</v>
      </c>
      <c r="B5" s="152"/>
      <c r="C5" s="47">
        <f>C6+C10+C14+C25</f>
        <v>173077</v>
      </c>
      <c r="D5" s="47">
        <f>D6+D10+D14+D25</f>
        <v>175769</v>
      </c>
      <c r="E5" s="47">
        <f>E6+E10+E14+E25</f>
        <v>169352</v>
      </c>
      <c r="F5" s="47">
        <f>F6+F10+F14+F25</f>
        <v>177589</v>
      </c>
      <c r="G5" s="46">
        <f>G6+G10+G14+G25</f>
        <v>183217</v>
      </c>
      <c r="H5" s="104">
        <f>C5/$C$5*100</f>
        <v>100</v>
      </c>
      <c r="I5" s="104">
        <f>D5/$D$5*100</f>
        <v>100</v>
      </c>
      <c r="J5" s="104">
        <v>100</v>
      </c>
      <c r="K5" s="104">
        <v>100</v>
      </c>
      <c r="L5" s="128">
        <v>100</v>
      </c>
      <c r="M5" s="29"/>
    </row>
    <row r="6" spans="1:13" s="6" customFormat="1" ht="19.5" customHeight="1">
      <c r="A6" s="145" t="s">
        <v>2</v>
      </c>
      <c r="B6" s="146"/>
      <c r="C6" s="46">
        <v>303</v>
      </c>
      <c r="D6" s="46">
        <v>287</v>
      </c>
      <c r="E6" s="46">
        <v>357</v>
      </c>
      <c r="F6" s="47">
        <v>325</v>
      </c>
      <c r="G6" s="46">
        <v>282</v>
      </c>
      <c r="H6" s="48">
        <f aca="true" t="shared" si="0" ref="H6:H25">C6/$C$5*100</f>
        <v>0.17506658885929383</v>
      </c>
      <c r="I6" s="48">
        <f aca="true" t="shared" si="1" ref="I6:I25">D6/$D$5*100</f>
        <v>0.16328249008642023</v>
      </c>
      <c r="J6" s="48">
        <v>0.15391584842017936</v>
      </c>
      <c r="K6" s="48">
        <v>0.18300683037800763</v>
      </c>
      <c r="L6" s="128">
        <v>0.2108035334687515</v>
      </c>
      <c r="M6" s="29"/>
    </row>
    <row r="7" spans="1:13" s="6" customFormat="1" ht="19.5" customHeight="1">
      <c r="A7" s="8"/>
      <c r="B7" s="9" t="s">
        <v>3</v>
      </c>
      <c r="C7" s="49">
        <v>187</v>
      </c>
      <c r="D7" s="49">
        <v>161</v>
      </c>
      <c r="E7" s="49">
        <v>183</v>
      </c>
      <c r="F7" s="50">
        <v>159</v>
      </c>
      <c r="G7" s="49">
        <v>156</v>
      </c>
      <c r="H7" s="135">
        <f t="shared" si="0"/>
        <v>0.1080443964247127</v>
      </c>
      <c r="I7" s="135">
        <f t="shared" si="1"/>
        <v>0.09159749443872355</v>
      </c>
      <c r="J7" s="51">
        <v>0.10805895413104068</v>
      </c>
      <c r="K7" s="51">
        <v>0.08953257240031759</v>
      </c>
      <c r="L7" s="54">
        <v>0.085144937423929</v>
      </c>
      <c r="M7" s="134"/>
    </row>
    <row r="8" spans="1:13" s="6" customFormat="1" ht="19.5" customHeight="1">
      <c r="A8" s="8"/>
      <c r="B8" s="9" t="s">
        <v>4</v>
      </c>
      <c r="C8" s="55">
        <v>0</v>
      </c>
      <c r="D8" s="55">
        <v>0</v>
      </c>
      <c r="E8" s="55">
        <v>0</v>
      </c>
      <c r="F8" s="56">
        <v>0</v>
      </c>
      <c r="G8" s="55">
        <v>0</v>
      </c>
      <c r="H8" s="57" t="s">
        <v>69</v>
      </c>
      <c r="I8" s="57" t="s">
        <v>69</v>
      </c>
      <c r="J8" s="57" t="s">
        <v>69</v>
      </c>
      <c r="K8" s="57" t="s">
        <v>69</v>
      </c>
      <c r="L8" s="129" t="s">
        <v>69</v>
      </c>
      <c r="M8" s="134"/>
    </row>
    <row r="9" spans="1:13" s="6" customFormat="1" ht="19.5" customHeight="1">
      <c r="A9" s="8"/>
      <c r="B9" s="9" t="s">
        <v>5</v>
      </c>
      <c r="C9" s="49">
        <v>116</v>
      </c>
      <c r="D9" s="49">
        <v>126</v>
      </c>
      <c r="E9" s="49">
        <v>174</v>
      </c>
      <c r="F9" s="50">
        <v>166</v>
      </c>
      <c r="G9" s="49">
        <v>126</v>
      </c>
      <c r="H9" s="135">
        <f t="shared" si="0"/>
        <v>0.06702219243458114</v>
      </c>
      <c r="I9" s="135">
        <f t="shared" si="1"/>
        <v>0.07168499564769669</v>
      </c>
      <c r="J9" s="51">
        <v>0.1027445793377108</v>
      </c>
      <c r="K9" s="51">
        <v>0.09347425797769006</v>
      </c>
      <c r="L9" s="54">
        <v>0.06877091099625035</v>
      </c>
      <c r="M9" s="134"/>
    </row>
    <row r="10" spans="1:13" s="6" customFormat="1" ht="19.5" customHeight="1">
      <c r="A10" s="145" t="s">
        <v>6</v>
      </c>
      <c r="B10" s="146"/>
      <c r="C10" s="46">
        <v>28364</v>
      </c>
      <c r="D10" s="46">
        <v>31063</v>
      </c>
      <c r="E10" s="46">
        <v>19198</v>
      </c>
      <c r="F10" s="47">
        <v>25267</v>
      </c>
      <c r="G10" s="46">
        <v>25852</v>
      </c>
      <c r="H10" s="48">
        <f>C10/$C$5*100</f>
        <v>16.388081605297064</v>
      </c>
      <c r="I10" s="48">
        <f>D10/$D$5*100</f>
        <v>17.67262714130478</v>
      </c>
      <c r="J10" s="48">
        <v>11.3361519202608</v>
      </c>
      <c r="K10" s="48">
        <v>14.227795640495753</v>
      </c>
      <c r="L10" s="128">
        <v>14.110044373611618</v>
      </c>
      <c r="M10" s="134"/>
    </row>
    <row r="11" spans="1:13" s="6" customFormat="1" ht="19.5" customHeight="1">
      <c r="A11" s="8"/>
      <c r="B11" s="9" t="s">
        <v>7</v>
      </c>
      <c r="C11" s="49">
        <v>628</v>
      </c>
      <c r="D11" s="49">
        <v>618</v>
      </c>
      <c r="E11" s="49">
        <v>591</v>
      </c>
      <c r="F11" s="50">
        <v>693</v>
      </c>
      <c r="G11" s="49">
        <v>809</v>
      </c>
      <c r="H11" s="135">
        <f t="shared" si="0"/>
        <v>0.3628442831803186</v>
      </c>
      <c r="I11" s="135">
        <f t="shared" si="1"/>
        <v>0.3515978357958457</v>
      </c>
      <c r="J11" s="51">
        <v>0.3489772780953281</v>
      </c>
      <c r="K11" s="51">
        <v>0.3902268721598748</v>
      </c>
      <c r="L11" s="54">
        <v>0.44155291266640107</v>
      </c>
      <c r="M11" s="134"/>
    </row>
    <row r="12" spans="1:13" s="6" customFormat="1" ht="19.5" customHeight="1">
      <c r="A12" s="8"/>
      <c r="B12" s="9" t="s">
        <v>8</v>
      </c>
      <c r="C12" s="49">
        <v>4534</v>
      </c>
      <c r="D12" s="49">
        <v>8747</v>
      </c>
      <c r="E12" s="49">
        <v>2281</v>
      </c>
      <c r="F12" s="50">
        <v>2415</v>
      </c>
      <c r="G12" s="49">
        <v>2598</v>
      </c>
      <c r="H12" s="135">
        <f t="shared" si="0"/>
        <v>2.619643280158542</v>
      </c>
      <c r="I12" s="135">
        <f t="shared" si="1"/>
        <v>4.976417912146055</v>
      </c>
      <c r="J12" s="51">
        <v>1.3468987670650479</v>
      </c>
      <c r="K12" s="51">
        <v>1.359881524193503</v>
      </c>
      <c r="L12" s="54">
        <v>1.4179906886369715</v>
      </c>
      <c r="M12" s="134"/>
    </row>
    <row r="13" spans="1:13" s="6" customFormat="1" ht="19.5" customHeight="1">
      <c r="A13" s="8"/>
      <c r="B13" s="9" t="s">
        <v>9</v>
      </c>
      <c r="C13" s="49">
        <v>23202</v>
      </c>
      <c r="D13" s="49">
        <v>21698</v>
      </c>
      <c r="E13" s="49">
        <v>16326</v>
      </c>
      <c r="F13" s="50">
        <v>22159</v>
      </c>
      <c r="G13" s="49">
        <v>22445</v>
      </c>
      <c r="H13" s="135">
        <f t="shared" si="0"/>
        <v>13.405594041958205</v>
      </c>
      <c r="I13" s="135">
        <f t="shared" si="1"/>
        <v>12.344611393362879</v>
      </c>
      <c r="J13" s="51">
        <v>9.640275875100382</v>
      </c>
      <c r="K13" s="51">
        <v>12.477687244142373</v>
      </c>
      <c r="L13" s="54">
        <v>12.250500772308246</v>
      </c>
      <c r="M13" s="134"/>
    </row>
    <row r="14" spans="1:13" s="6" customFormat="1" ht="19.5" customHeight="1">
      <c r="A14" s="145" t="s">
        <v>10</v>
      </c>
      <c r="B14" s="146"/>
      <c r="C14" s="46">
        <v>144241</v>
      </c>
      <c r="D14" s="46">
        <v>143988</v>
      </c>
      <c r="E14" s="46">
        <v>149460</v>
      </c>
      <c r="F14" s="47">
        <v>151710</v>
      </c>
      <c r="G14" s="46">
        <v>156907</v>
      </c>
      <c r="H14" s="48">
        <f>C14/$C$5*100</f>
        <v>83.33920740479671</v>
      </c>
      <c r="I14" s="48">
        <f>D14/$D$5*100</f>
        <v>81.91888216921073</v>
      </c>
      <c r="J14" s="48">
        <v>88.25405073456469</v>
      </c>
      <c r="K14" s="48">
        <v>85.42758842045397</v>
      </c>
      <c r="L14" s="128">
        <v>85.63997882292583</v>
      </c>
      <c r="M14" s="134"/>
    </row>
    <row r="15" spans="1:13" s="6" customFormat="1" ht="19.5" customHeight="1">
      <c r="A15" s="8"/>
      <c r="B15" s="9" t="s">
        <v>11</v>
      </c>
      <c r="C15" s="49">
        <v>1249</v>
      </c>
      <c r="D15" s="49">
        <v>1268</v>
      </c>
      <c r="E15" s="49">
        <v>1316</v>
      </c>
      <c r="F15" s="50">
        <v>1415</v>
      </c>
      <c r="G15" s="49">
        <v>2088</v>
      </c>
      <c r="H15" s="135">
        <f t="shared" si="0"/>
        <v>0.7216441237137228</v>
      </c>
      <c r="I15" s="135">
        <f t="shared" si="1"/>
        <v>0.7214013847720588</v>
      </c>
      <c r="J15" s="51">
        <v>0.7770796920024564</v>
      </c>
      <c r="K15" s="51">
        <v>0.796783584568864</v>
      </c>
      <c r="L15" s="54">
        <v>1.1396322393664342</v>
      </c>
      <c r="M15" s="134"/>
    </row>
    <row r="16" spans="1:13" s="6" customFormat="1" ht="19.5" customHeight="1">
      <c r="A16" s="8"/>
      <c r="B16" s="9" t="s">
        <v>12</v>
      </c>
      <c r="C16" s="49">
        <v>20975</v>
      </c>
      <c r="D16" s="49">
        <v>21491</v>
      </c>
      <c r="E16" s="49">
        <v>21618</v>
      </c>
      <c r="F16" s="50">
        <v>21818</v>
      </c>
      <c r="G16" s="49">
        <v>22082</v>
      </c>
      <c r="H16" s="135">
        <f t="shared" si="0"/>
        <v>12.118883502718443</v>
      </c>
      <c r="I16" s="135">
        <f t="shared" si="1"/>
        <v>12.226843186227377</v>
      </c>
      <c r="J16" s="51">
        <v>12.765128253578345</v>
      </c>
      <c r="K16" s="51">
        <v>12.285670846730373</v>
      </c>
      <c r="L16" s="54">
        <v>12.052375052533334</v>
      </c>
      <c r="M16" s="134"/>
    </row>
    <row r="17" spans="1:13" s="6" customFormat="1" ht="19.5" customHeight="1">
      <c r="A17" s="8"/>
      <c r="B17" s="9" t="s">
        <v>13</v>
      </c>
      <c r="C17" s="49">
        <v>4601</v>
      </c>
      <c r="D17" s="49">
        <v>3987</v>
      </c>
      <c r="E17" s="49">
        <v>3811</v>
      </c>
      <c r="F17" s="50">
        <v>3878</v>
      </c>
      <c r="G17" s="49">
        <v>3842</v>
      </c>
      <c r="H17" s="135">
        <f t="shared" si="0"/>
        <v>2.6583543740647224</v>
      </c>
      <c r="I17" s="135">
        <f t="shared" si="1"/>
        <v>2.2683180765664024</v>
      </c>
      <c r="J17" s="51">
        <v>2.2503424819311255</v>
      </c>
      <c r="K17" s="51">
        <v>2.1836938098643497</v>
      </c>
      <c r="L17" s="54">
        <v>2.096966984504713</v>
      </c>
      <c r="M17" s="134"/>
    </row>
    <row r="18" spans="1:13" s="6" customFormat="1" ht="19.5" customHeight="1">
      <c r="A18" s="8"/>
      <c r="B18" s="9" t="s">
        <v>14</v>
      </c>
      <c r="C18" s="49">
        <v>31607</v>
      </c>
      <c r="D18" s="49">
        <v>31783</v>
      </c>
      <c r="E18" s="49">
        <v>32248</v>
      </c>
      <c r="F18" s="50">
        <v>31967</v>
      </c>
      <c r="G18" s="49">
        <v>33800</v>
      </c>
      <c r="H18" s="135">
        <f t="shared" si="0"/>
        <v>18.261814105860395</v>
      </c>
      <c r="I18" s="135">
        <f t="shared" si="1"/>
        <v>18.082255687863046</v>
      </c>
      <c r="J18" s="51">
        <v>19.041995370589067</v>
      </c>
      <c r="K18" s="51">
        <v>18.000551835980833</v>
      </c>
      <c r="L18" s="54">
        <v>18.448069775184617</v>
      </c>
      <c r="M18" s="134"/>
    </row>
    <row r="19" spans="1:13" s="6" customFormat="1" ht="19.5" customHeight="1">
      <c r="A19" s="8"/>
      <c r="B19" s="9" t="s">
        <v>51</v>
      </c>
      <c r="C19" s="49">
        <v>3938</v>
      </c>
      <c r="D19" s="49">
        <v>4168</v>
      </c>
      <c r="E19" s="49">
        <v>4244</v>
      </c>
      <c r="F19" s="50">
        <v>4059</v>
      </c>
      <c r="G19" s="49">
        <v>3929</v>
      </c>
      <c r="H19" s="135">
        <f t="shared" si="0"/>
        <v>2.275287877649832</v>
      </c>
      <c r="I19" s="135">
        <f t="shared" si="1"/>
        <v>2.371294141742856</v>
      </c>
      <c r="J19" s="51">
        <v>2.506022958099107</v>
      </c>
      <c r="K19" s="51">
        <v>2.2856145369364094</v>
      </c>
      <c r="L19" s="105">
        <v>2.144451661144981</v>
      </c>
      <c r="M19" s="134"/>
    </row>
    <row r="20" spans="1:13" s="6" customFormat="1" ht="19.5" customHeight="1">
      <c r="A20" s="8"/>
      <c r="B20" s="9" t="s">
        <v>52</v>
      </c>
      <c r="C20" s="49">
        <v>6188</v>
      </c>
      <c r="D20" s="49">
        <v>6291</v>
      </c>
      <c r="E20" s="49">
        <v>9829</v>
      </c>
      <c r="F20" s="50">
        <v>10806</v>
      </c>
      <c r="G20" s="49">
        <v>11772</v>
      </c>
      <c r="H20" s="135">
        <f t="shared" si="0"/>
        <v>3.575287299872311</v>
      </c>
      <c r="I20" s="135">
        <f t="shared" si="1"/>
        <v>3.5791294255528565</v>
      </c>
      <c r="J20" s="51">
        <v>5.803887760404365</v>
      </c>
      <c r="K20" s="51">
        <v>6.084836335583848</v>
      </c>
      <c r="L20" s="105">
        <v>6.425167970221104</v>
      </c>
      <c r="M20" s="134"/>
    </row>
    <row r="21" spans="1:13" s="6" customFormat="1" ht="19.5" customHeight="1">
      <c r="A21" s="8"/>
      <c r="B21" s="9" t="s">
        <v>15</v>
      </c>
      <c r="C21" s="49">
        <v>50044</v>
      </c>
      <c r="D21" s="49">
        <v>50296</v>
      </c>
      <c r="E21" s="49">
        <v>51969</v>
      </c>
      <c r="F21" s="50">
        <v>53404</v>
      </c>
      <c r="G21" s="49">
        <v>54682</v>
      </c>
      <c r="H21" s="135">
        <f t="shared" si="0"/>
        <v>28.91429826031188</v>
      </c>
      <c r="I21" s="135">
        <f t="shared" si="1"/>
        <v>28.614829691242484</v>
      </c>
      <c r="J21" s="51">
        <v>30.686971514951107</v>
      </c>
      <c r="K21" s="52">
        <v>30.071682367714214</v>
      </c>
      <c r="L21" s="54">
        <v>29.845483770610805</v>
      </c>
      <c r="M21" s="134"/>
    </row>
    <row r="22" spans="1:13" s="6" customFormat="1" ht="19.5" customHeight="1">
      <c r="A22" s="8"/>
      <c r="B22" s="9" t="s">
        <v>16</v>
      </c>
      <c r="C22" s="49">
        <v>20647</v>
      </c>
      <c r="D22" s="49">
        <v>19640</v>
      </c>
      <c r="E22" s="49">
        <v>19049</v>
      </c>
      <c r="F22" s="50">
        <v>19133</v>
      </c>
      <c r="G22" s="49">
        <v>19589</v>
      </c>
      <c r="H22" s="135">
        <f t="shared" si="0"/>
        <v>11.929372475834455</v>
      </c>
      <c r="I22" s="135">
        <f t="shared" si="1"/>
        <v>11.1737564644505</v>
      </c>
      <c r="J22" s="52">
        <v>11.248169493126742</v>
      </c>
      <c r="K22" s="53">
        <v>10.773752878838216</v>
      </c>
      <c r="L22" s="54">
        <v>10.691693456393239</v>
      </c>
      <c r="M22" s="134"/>
    </row>
    <row r="23" spans="1:13" s="6" customFormat="1" ht="19.5" customHeight="1">
      <c r="A23" s="8"/>
      <c r="B23" s="9" t="s">
        <v>17</v>
      </c>
      <c r="C23" s="49">
        <v>4992</v>
      </c>
      <c r="D23" s="49">
        <v>5064</v>
      </c>
      <c r="E23" s="49">
        <v>5376</v>
      </c>
      <c r="F23" s="50">
        <v>5230</v>
      </c>
      <c r="G23" s="49">
        <v>5123</v>
      </c>
      <c r="H23" s="135">
        <f t="shared" si="0"/>
        <v>2.88426538477094</v>
      </c>
      <c r="I23" s="135">
        <f t="shared" si="1"/>
        <v>2.8810541107931433</v>
      </c>
      <c r="J23" s="52">
        <v>3.1744532098823752</v>
      </c>
      <c r="K23" s="53">
        <v>2.945002224236861</v>
      </c>
      <c r="L23" s="54">
        <v>2.7961379129665915</v>
      </c>
      <c r="M23" s="134"/>
    </row>
    <row r="24" spans="1:13" s="6" customFormat="1" ht="11.25" customHeight="1">
      <c r="A24" s="8"/>
      <c r="B24" s="9"/>
      <c r="C24" s="49"/>
      <c r="D24" s="49"/>
      <c r="E24" s="49"/>
      <c r="F24" s="50"/>
      <c r="G24" s="49"/>
      <c r="H24" s="135"/>
      <c r="I24" s="135"/>
      <c r="J24" s="52"/>
      <c r="K24" s="53"/>
      <c r="L24" s="54"/>
      <c r="M24" s="134"/>
    </row>
    <row r="25" spans="1:13" s="6" customFormat="1" ht="19.5" customHeight="1">
      <c r="A25" s="139" t="s">
        <v>78</v>
      </c>
      <c r="B25" s="140"/>
      <c r="C25" s="58">
        <v>169</v>
      </c>
      <c r="D25" s="58">
        <v>431</v>
      </c>
      <c r="E25" s="58">
        <v>337</v>
      </c>
      <c r="F25" s="59">
        <v>287</v>
      </c>
      <c r="G25" s="58">
        <v>176</v>
      </c>
      <c r="H25" s="132">
        <f t="shared" si="0"/>
        <v>0.09764440104693287</v>
      </c>
      <c r="I25" s="132">
        <f t="shared" si="1"/>
        <v>0.2452081993980736</v>
      </c>
      <c r="J25" s="60">
        <v>0.1989938117057962</v>
      </c>
      <c r="K25" s="61">
        <v>0.16160910867227138</v>
      </c>
      <c r="L25" s="62">
        <v>0.09606095504238144</v>
      </c>
      <c r="M25" s="134"/>
    </row>
    <row r="26" spans="1:12" s="6" customFormat="1" ht="13.5">
      <c r="A26" s="5"/>
      <c r="B26" s="5"/>
      <c r="C26" s="5"/>
      <c r="D26" s="5"/>
      <c r="E26" s="5"/>
      <c r="F26" s="5"/>
      <c r="G26" s="5"/>
      <c r="H26" s="44"/>
      <c r="I26" s="44"/>
      <c r="J26" s="29"/>
      <c r="K26" s="42"/>
      <c r="L26" s="43" t="s">
        <v>77</v>
      </c>
    </row>
  </sheetData>
  <sheetProtection/>
  <mergeCells count="8">
    <mergeCell ref="A25:B25"/>
    <mergeCell ref="C3:G3"/>
    <mergeCell ref="H3:L3"/>
    <mergeCell ref="A6:B6"/>
    <mergeCell ref="A10:B10"/>
    <mergeCell ref="A14:B14"/>
    <mergeCell ref="A3:B4"/>
    <mergeCell ref="A5:B5"/>
  </mergeCells>
  <printOptions horizontalCentered="1" verticalCentered="1"/>
  <pageMargins left="0.75" right="0.75" top="1" bottom="1" header="0.512" footer="0.512"/>
  <pageSetup blackAndWhite="1" fitToHeight="0" fitToWidth="1" horizontalDpi="300" verticalDpi="300" orientation="portrait" paperSize="9" r:id="rId1"/>
  <colBreaks count="1" manualBreakCount="1">
    <brk id="7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M1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16.25390625" style="2" customWidth="1"/>
    <col min="3" max="12" width="10.875" style="2" customWidth="1"/>
    <col min="13" max="13" width="9.00390625" style="98" customWidth="1"/>
    <col min="14" max="16384" width="9.00390625" style="3" customWidth="1"/>
  </cols>
  <sheetData>
    <row r="1" spans="2:13" ht="21">
      <c r="B1" s="10"/>
      <c r="C1" s="10"/>
      <c r="D1" s="10"/>
      <c r="E1" s="38"/>
      <c r="F1" s="34"/>
      <c r="G1" s="34" t="s">
        <v>18</v>
      </c>
      <c r="H1" s="10" t="s">
        <v>48</v>
      </c>
      <c r="I1" s="10"/>
      <c r="J1" s="38"/>
      <c r="K1" s="35"/>
      <c r="L1" s="35"/>
      <c r="M1" s="101"/>
    </row>
    <row r="2" spans="9:12" ht="13.5">
      <c r="I2" s="4"/>
      <c r="J2" s="4"/>
      <c r="K2" s="4"/>
      <c r="L2" s="4"/>
    </row>
    <row r="3" spans="1:13" s="6" customFormat="1" ht="16.5" customHeight="1">
      <c r="A3" s="158" t="s">
        <v>57</v>
      </c>
      <c r="B3" s="159"/>
      <c r="C3" s="153" t="s">
        <v>58</v>
      </c>
      <c r="D3" s="154"/>
      <c r="E3" s="154"/>
      <c r="F3" s="154"/>
      <c r="G3" s="155"/>
      <c r="H3" s="153" t="s">
        <v>59</v>
      </c>
      <c r="I3" s="154"/>
      <c r="J3" s="154"/>
      <c r="K3" s="154"/>
      <c r="L3" s="155"/>
      <c r="M3" s="99"/>
    </row>
    <row r="4" spans="1:13" s="6" customFormat="1" ht="16.5" customHeight="1">
      <c r="A4" s="160"/>
      <c r="B4" s="161"/>
      <c r="C4" s="11" t="s">
        <v>47</v>
      </c>
      <c r="D4" s="11" t="s">
        <v>53</v>
      </c>
      <c r="E4" s="11" t="s">
        <v>64</v>
      </c>
      <c r="F4" s="11" t="s">
        <v>68</v>
      </c>
      <c r="G4" s="11" t="s">
        <v>76</v>
      </c>
      <c r="H4" s="11" t="s">
        <v>47</v>
      </c>
      <c r="I4" s="11" t="s">
        <v>53</v>
      </c>
      <c r="J4" s="11" t="s">
        <v>64</v>
      </c>
      <c r="K4" s="11" t="s">
        <v>68</v>
      </c>
      <c r="L4" s="11" t="s">
        <v>76</v>
      </c>
      <c r="M4" s="99"/>
    </row>
    <row r="5" spans="1:13" s="15" customFormat="1" ht="17.25" customHeight="1">
      <c r="A5" s="162" t="s">
        <v>1</v>
      </c>
      <c r="B5" s="152"/>
      <c r="C5" s="14">
        <v>179990</v>
      </c>
      <c r="D5" s="14">
        <v>180331</v>
      </c>
      <c r="E5" s="14">
        <v>184916</v>
      </c>
      <c r="F5" s="14">
        <v>191916</v>
      </c>
      <c r="G5" s="14">
        <v>195074</v>
      </c>
      <c r="H5" s="63">
        <v>100</v>
      </c>
      <c r="I5" s="63">
        <v>100</v>
      </c>
      <c r="J5" s="63">
        <v>100</v>
      </c>
      <c r="K5" s="63">
        <v>100</v>
      </c>
      <c r="L5" s="72">
        <v>100</v>
      </c>
      <c r="M5" s="102"/>
    </row>
    <row r="6" spans="1:13" s="6" customFormat="1" ht="17.25" customHeight="1">
      <c r="A6" s="156" t="s">
        <v>19</v>
      </c>
      <c r="B6" s="157"/>
      <c r="C6" s="16">
        <v>124467</v>
      </c>
      <c r="D6" s="16">
        <v>124541</v>
      </c>
      <c r="E6" s="16">
        <v>126642</v>
      </c>
      <c r="F6" s="16">
        <v>130424</v>
      </c>
      <c r="G6" s="16">
        <v>131708</v>
      </c>
      <c r="H6" s="73">
        <v>69.15217512084004</v>
      </c>
      <c r="I6" s="73">
        <v>69.06244627934187</v>
      </c>
      <c r="J6" s="65">
        <v>68.48623158623374</v>
      </c>
      <c r="K6" s="65">
        <v>67.95889868484129</v>
      </c>
      <c r="L6" s="73">
        <v>67.51694228856742</v>
      </c>
      <c r="M6" s="99"/>
    </row>
    <row r="7" spans="1:13" s="6" customFormat="1" ht="17.25" customHeight="1">
      <c r="A7" s="156" t="s">
        <v>20</v>
      </c>
      <c r="B7" s="157"/>
      <c r="C7" s="16">
        <v>17942</v>
      </c>
      <c r="D7" s="16">
        <v>18099</v>
      </c>
      <c r="E7" s="16">
        <v>18848</v>
      </c>
      <c r="F7" s="16">
        <v>19062</v>
      </c>
      <c r="G7" s="16">
        <v>20882</v>
      </c>
      <c r="H7" s="73">
        <v>9.968331573976332</v>
      </c>
      <c r="I7" s="73">
        <v>10.036543910919365</v>
      </c>
      <c r="J7" s="65">
        <v>10.192736161284042</v>
      </c>
      <c r="K7" s="65">
        <v>9.932470455824422</v>
      </c>
      <c r="L7" s="73">
        <v>10.70465566913069</v>
      </c>
      <c r="M7" s="99"/>
    </row>
    <row r="8" spans="1:13" s="6" customFormat="1" ht="17.25" customHeight="1">
      <c r="A8" s="156" t="s">
        <v>21</v>
      </c>
      <c r="B8" s="157"/>
      <c r="C8" s="16">
        <v>37581</v>
      </c>
      <c r="D8" s="16">
        <v>37691</v>
      </c>
      <c r="E8" s="16">
        <v>39426</v>
      </c>
      <c r="F8" s="16">
        <v>42430</v>
      </c>
      <c r="G8" s="16">
        <v>42484</v>
      </c>
      <c r="H8" s="73">
        <v>20.879493305183622</v>
      </c>
      <c r="I8" s="73">
        <v>20.901009809738756</v>
      </c>
      <c r="J8" s="65">
        <v>21.32103225248221</v>
      </c>
      <c r="K8" s="65">
        <v>22.10863085933429</v>
      </c>
      <c r="L8" s="73">
        <v>21.778402042301895</v>
      </c>
      <c r="M8" s="99"/>
    </row>
    <row r="9" spans="1:13" s="6" customFormat="1" ht="17.25" customHeight="1">
      <c r="A9" s="121"/>
      <c r="B9" s="17" t="s">
        <v>22</v>
      </c>
      <c r="C9" s="16">
        <v>19877</v>
      </c>
      <c r="D9" s="16">
        <v>20893</v>
      </c>
      <c r="E9" s="16">
        <v>22001</v>
      </c>
      <c r="F9" s="16">
        <v>24028</v>
      </c>
      <c r="G9" s="16">
        <v>24914</v>
      </c>
      <c r="H9" s="73">
        <v>11.04339129951664</v>
      </c>
      <c r="I9" s="73">
        <v>11.585917008168312</v>
      </c>
      <c r="J9" s="65">
        <v>11.897834692509031</v>
      </c>
      <c r="K9" s="65">
        <v>12.520060859959568</v>
      </c>
      <c r="L9" s="73">
        <v>12.771563611757589</v>
      </c>
      <c r="M9" s="99"/>
    </row>
    <row r="10" spans="1:13" s="6" customFormat="1" ht="17.25" customHeight="1">
      <c r="A10" s="121"/>
      <c r="B10" s="17" t="s">
        <v>23</v>
      </c>
      <c r="C10" s="16">
        <v>491</v>
      </c>
      <c r="D10" s="16">
        <v>353</v>
      </c>
      <c r="E10" s="16">
        <v>711</v>
      </c>
      <c r="F10" s="16">
        <v>908</v>
      </c>
      <c r="G10" s="16">
        <v>716</v>
      </c>
      <c r="H10" s="73">
        <v>0.27279293294071894</v>
      </c>
      <c r="I10" s="73">
        <v>0.1957511465028198</v>
      </c>
      <c r="J10" s="65">
        <v>0.384498907612105</v>
      </c>
      <c r="K10" s="65">
        <v>0.4731236582671585</v>
      </c>
      <c r="L10" s="73">
        <v>0.36704020012918176</v>
      </c>
      <c r="M10" s="99"/>
    </row>
    <row r="11" spans="1:13" s="6" customFormat="1" ht="17.25" customHeight="1">
      <c r="A11" s="122"/>
      <c r="B11" s="123" t="s">
        <v>24</v>
      </c>
      <c r="C11" s="124">
        <v>17213</v>
      </c>
      <c r="D11" s="124">
        <v>16445</v>
      </c>
      <c r="E11" s="124">
        <v>16714</v>
      </c>
      <c r="F11" s="124">
        <v>17494</v>
      </c>
      <c r="G11" s="124">
        <v>16854</v>
      </c>
      <c r="H11" s="125">
        <v>9.563309072726263</v>
      </c>
      <c r="I11" s="125">
        <v>9.119341655067625</v>
      </c>
      <c r="J11" s="126">
        <v>9.038698652361072</v>
      </c>
      <c r="K11" s="126">
        <v>9.115446341107567</v>
      </c>
      <c r="L11" s="125">
        <v>8.639798230415124</v>
      </c>
      <c r="M11" s="100"/>
    </row>
    <row r="12" spans="1:13" s="6" customFormat="1" ht="13.5">
      <c r="A12" s="5"/>
      <c r="B12" s="5"/>
      <c r="C12" s="5"/>
      <c r="D12" s="5"/>
      <c r="E12" s="5"/>
      <c r="F12" s="5"/>
      <c r="G12" s="5"/>
      <c r="H12" s="44"/>
      <c r="I12" s="44"/>
      <c r="J12" s="29"/>
      <c r="K12" s="42"/>
      <c r="L12" s="43" t="s">
        <v>77</v>
      </c>
      <c r="M12" s="99"/>
    </row>
  </sheetData>
  <sheetProtection/>
  <mergeCells count="7">
    <mergeCell ref="H3:L3"/>
    <mergeCell ref="A7:B7"/>
    <mergeCell ref="A8:B8"/>
    <mergeCell ref="A3:B4"/>
    <mergeCell ref="A5:B5"/>
    <mergeCell ref="A6:B6"/>
    <mergeCell ref="C3:G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5" r:id="rId1"/>
  <colBreaks count="1" manualBreakCount="1">
    <brk id="7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Q42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14.25390625" style="2" customWidth="1"/>
    <col min="2" max="6" width="12.125" style="2" customWidth="1"/>
    <col min="7" max="11" width="7.125" style="2" customWidth="1"/>
    <col min="12" max="16" width="7.25390625" style="2" customWidth="1"/>
    <col min="17" max="17" width="12.75390625" style="25" bestFit="1" customWidth="1"/>
    <col min="18" max="16384" width="9.00390625" style="3" customWidth="1"/>
  </cols>
  <sheetData>
    <row r="1" spans="1:16" ht="21">
      <c r="A1" s="169" t="s">
        <v>79</v>
      </c>
      <c r="B1" s="169"/>
      <c r="C1" s="169"/>
      <c r="D1" s="169"/>
      <c r="E1" s="169"/>
      <c r="F1" s="169"/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03"/>
      <c r="M2" s="4"/>
      <c r="N2" s="4"/>
      <c r="O2" s="4"/>
      <c r="P2" s="4"/>
    </row>
    <row r="3" spans="1:17" s="6" customFormat="1" ht="15.75" customHeight="1">
      <c r="A3" s="170" t="s">
        <v>62</v>
      </c>
      <c r="B3" s="141" t="s">
        <v>58</v>
      </c>
      <c r="C3" s="142"/>
      <c r="D3" s="142"/>
      <c r="E3" s="142"/>
      <c r="F3" s="143"/>
      <c r="G3" s="163" t="s">
        <v>71</v>
      </c>
      <c r="H3" s="164"/>
      <c r="I3" s="164"/>
      <c r="J3" s="164"/>
      <c r="K3" s="165"/>
      <c r="L3" s="166" t="s">
        <v>61</v>
      </c>
      <c r="M3" s="167"/>
      <c r="N3" s="167"/>
      <c r="O3" s="167"/>
      <c r="P3" s="168"/>
      <c r="Q3" s="26"/>
    </row>
    <row r="4" spans="1:17" s="6" customFormat="1" ht="15.75" customHeight="1">
      <c r="A4" s="171"/>
      <c r="B4" s="11" t="s">
        <v>49</v>
      </c>
      <c r="C4" s="11" t="s">
        <v>54</v>
      </c>
      <c r="D4" s="11" t="s">
        <v>65</v>
      </c>
      <c r="E4" s="11" t="s">
        <v>70</v>
      </c>
      <c r="F4" s="11" t="s">
        <v>81</v>
      </c>
      <c r="G4" s="11" t="s">
        <v>66</v>
      </c>
      <c r="H4" s="11" t="s">
        <v>55</v>
      </c>
      <c r="I4" s="11" t="s">
        <v>67</v>
      </c>
      <c r="J4" s="11" t="s">
        <v>72</v>
      </c>
      <c r="K4" s="11" t="s">
        <v>80</v>
      </c>
      <c r="L4" s="12" t="s">
        <v>66</v>
      </c>
      <c r="M4" s="11" t="s">
        <v>55</v>
      </c>
      <c r="N4" s="11" t="s">
        <v>67</v>
      </c>
      <c r="O4" s="11" t="s">
        <v>72</v>
      </c>
      <c r="P4" s="13" t="s">
        <v>80</v>
      </c>
      <c r="Q4" s="27"/>
    </row>
    <row r="5" spans="1:17" s="15" customFormat="1" ht="15.75" customHeight="1">
      <c r="A5" s="24" t="s">
        <v>26</v>
      </c>
      <c r="B5" s="69">
        <v>3703999</v>
      </c>
      <c r="C5" s="69">
        <v>3747868</v>
      </c>
      <c r="D5" s="69">
        <v>3779342</v>
      </c>
      <c r="E5" s="69">
        <v>3912576</v>
      </c>
      <c r="F5" s="69">
        <v>4051060</v>
      </c>
      <c r="G5" s="72">
        <v>0.32980996109510125</v>
      </c>
      <c r="H5" s="72">
        <v>1.1843685702938904</v>
      </c>
      <c r="I5" s="72">
        <v>0.8397841119271009</v>
      </c>
      <c r="J5" s="72">
        <v>3.5253226619871922</v>
      </c>
      <c r="K5" s="72">
        <v>3.53945840285275</v>
      </c>
      <c r="L5" s="72">
        <v>100</v>
      </c>
      <c r="M5" s="63">
        <v>100</v>
      </c>
      <c r="N5" s="63">
        <v>100</v>
      </c>
      <c r="O5" s="63">
        <v>100</v>
      </c>
      <c r="P5" s="64">
        <v>100</v>
      </c>
      <c r="Q5" s="28"/>
    </row>
    <row r="6" spans="1:17" s="6" customFormat="1" ht="15.75" customHeight="1">
      <c r="A6" s="23"/>
      <c r="B6" s="70"/>
      <c r="C6" s="70"/>
      <c r="D6" s="70"/>
      <c r="E6" s="70"/>
      <c r="F6" s="70"/>
      <c r="G6" s="73"/>
      <c r="H6" s="73"/>
      <c r="I6" s="73"/>
      <c r="J6" s="73"/>
      <c r="K6" s="73"/>
      <c r="L6" s="73"/>
      <c r="M6" s="65"/>
      <c r="N6" s="65"/>
      <c r="O6" s="65"/>
      <c r="P6" s="66"/>
      <c r="Q6" s="26"/>
    </row>
    <row r="7" spans="1:17" s="6" customFormat="1" ht="15.75" customHeight="1">
      <c r="A7" s="23" t="s">
        <v>27</v>
      </c>
      <c r="B7" s="70">
        <v>1197173</v>
      </c>
      <c r="C7" s="70">
        <v>1205541</v>
      </c>
      <c r="D7" s="70">
        <v>1217800</v>
      </c>
      <c r="E7" s="70">
        <v>1241757</v>
      </c>
      <c r="F7" s="70">
        <v>1295416</v>
      </c>
      <c r="G7" s="73">
        <v>0.5733617395921192</v>
      </c>
      <c r="H7" s="73">
        <v>0.6989800137490572</v>
      </c>
      <c r="I7" s="73">
        <v>1.0168878536690167</v>
      </c>
      <c r="J7" s="73">
        <v>1.9672359993430775</v>
      </c>
      <c r="K7" s="73">
        <v>4.321215825640604</v>
      </c>
      <c r="L7" s="73">
        <v>32.32109403917225</v>
      </c>
      <c r="M7" s="65">
        <v>32.16604747018839</v>
      </c>
      <c r="N7" s="65">
        <v>32.22254032580275</v>
      </c>
      <c r="O7" s="65">
        <v>31.737581583079795</v>
      </c>
      <c r="P7" s="66">
        <v>31.97721090282543</v>
      </c>
      <c r="Q7" s="26"/>
    </row>
    <row r="8" spans="1:17" s="6" customFormat="1" ht="15.75" customHeight="1">
      <c r="A8" s="23" t="s">
        <v>28</v>
      </c>
      <c r="B8" s="70">
        <v>173077</v>
      </c>
      <c r="C8" s="70">
        <v>175769</v>
      </c>
      <c r="D8" s="70">
        <v>169352</v>
      </c>
      <c r="E8" s="70">
        <v>177589</v>
      </c>
      <c r="F8" s="70">
        <v>183217</v>
      </c>
      <c r="G8" s="73">
        <v>6.853484466834593</v>
      </c>
      <c r="H8" s="73">
        <v>1.5553770864990726</v>
      </c>
      <c r="I8" s="73">
        <v>-3.650814421200553</v>
      </c>
      <c r="J8" s="73">
        <v>4.863833908073126</v>
      </c>
      <c r="K8" s="73">
        <v>3.1691152042074675</v>
      </c>
      <c r="L8" s="65">
        <v>4.672706445115131</v>
      </c>
      <c r="M8" s="65">
        <v>4.6898396635100275</v>
      </c>
      <c r="N8" s="65">
        <v>4.480991664686605</v>
      </c>
      <c r="O8" s="65">
        <v>4.538927806130794</v>
      </c>
      <c r="P8" s="66">
        <v>4.522692826075151</v>
      </c>
      <c r="Q8" s="26"/>
    </row>
    <row r="9" spans="1:17" s="6" customFormat="1" ht="15.75" customHeight="1">
      <c r="A9" s="23" t="s">
        <v>29</v>
      </c>
      <c r="B9" s="70">
        <v>138216</v>
      </c>
      <c r="C9" s="70">
        <v>142026</v>
      </c>
      <c r="D9" s="70">
        <v>140636</v>
      </c>
      <c r="E9" s="70">
        <v>148540</v>
      </c>
      <c r="F9" s="70">
        <v>154650</v>
      </c>
      <c r="G9" s="73">
        <v>0.3317387611698691</v>
      </c>
      <c r="H9" s="73">
        <v>2.756554957457892</v>
      </c>
      <c r="I9" s="73">
        <v>-0.9786940419359836</v>
      </c>
      <c r="J9" s="73">
        <v>5.62018259905003</v>
      </c>
      <c r="K9" s="73">
        <v>4.113370135990305</v>
      </c>
      <c r="L9" s="73">
        <v>3.7315344847555303</v>
      </c>
      <c r="M9" s="65">
        <v>3.7895144652906665</v>
      </c>
      <c r="N9" s="65">
        <v>3.7211768609456355</v>
      </c>
      <c r="O9" s="65">
        <v>3.796475774528086</v>
      </c>
      <c r="P9" s="66">
        <v>3.817519365301921</v>
      </c>
      <c r="Q9" s="26"/>
    </row>
    <row r="10" spans="1:17" s="6" customFormat="1" ht="15.75" customHeight="1">
      <c r="A10" s="23" t="s">
        <v>30</v>
      </c>
      <c r="B10" s="70">
        <v>356783</v>
      </c>
      <c r="C10" s="70">
        <v>359769</v>
      </c>
      <c r="D10" s="70">
        <v>377272</v>
      </c>
      <c r="E10" s="70">
        <v>391568</v>
      </c>
      <c r="F10" s="70">
        <v>405673</v>
      </c>
      <c r="G10" s="73">
        <v>0.8511131463202289</v>
      </c>
      <c r="H10" s="73">
        <v>0.8369232839008586</v>
      </c>
      <c r="I10" s="73">
        <v>4.865066195253065</v>
      </c>
      <c r="J10" s="73">
        <v>3.78930850951038</v>
      </c>
      <c r="K10" s="73">
        <v>3.6021840395537943</v>
      </c>
      <c r="L10" s="65">
        <v>9.63237301089984</v>
      </c>
      <c r="M10" s="65">
        <v>9.599297520617055</v>
      </c>
      <c r="N10" s="65">
        <v>9.982478431430657</v>
      </c>
      <c r="O10" s="65">
        <v>10.007933392220368</v>
      </c>
      <c r="P10" s="66">
        <v>10.013996336761242</v>
      </c>
      <c r="Q10" s="26"/>
    </row>
    <row r="11" spans="1:17" s="6" customFormat="1" ht="15.75" customHeight="1">
      <c r="A11" s="23" t="s">
        <v>31</v>
      </c>
      <c r="B11" s="70">
        <v>159284</v>
      </c>
      <c r="C11" s="70">
        <v>158989</v>
      </c>
      <c r="D11" s="70">
        <v>163096</v>
      </c>
      <c r="E11" s="70">
        <v>168062</v>
      </c>
      <c r="F11" s="70">
        <v>177417</v>
      </c>
      <c r="G11" s="73">
        <v>-1.8056505952050699</v>
      </c>
      <c r="H11" s="73">
        <v>-0.18520378694658599</v>
      </c>
      <c r="I11" s="73">
        <v>2.583197579706772</v>
      </c>
      <c r="J11" s="73">
        <v>3.044832491293471</v>
      </c>
      <c r="K11" s="73">
        <v>5.566398114981376</v>
      </c>
      <c r="L11" s="65">
        <v>4.30032513507698</v>
      </c>
      <c r="M11" s="65">
        <v>4.242118452410811</v>
      </c>
      <c r="N11" s="65">
        <v>4.3154602044482875</v>
      </c>
      <c r="O11" s="65">
        <v>4.295430938593908</v>
      </c>
      <c r="P11" s="66">
        <v>4.379520421815525</v>
      </c>
      <c r="Q11" s="26"/>
    </row>
    <row r="12" spans="1:17" s="6" customFormat="1" ht="15.75" customHeight="1">
      <c r="A12" s="23" t="s">
        <v>32</v>
      </c>
      <c r="B12" s="70">
        <v>121078</v>
      </c>
      <c r="C12" s="70">
        <v>121586</v>
      </c>
      <c r="D12" s="70">
        <v>121092</v>
      </c>
      <c r="E12" s="70">
        <v>124974</v>
      </c>
      <c r="F12" s="70">
        <v>127622</v>
      </c>
      <c r="G12" s="73">
        <v>3.3520840624493173</v>
      </c>
      <c r="H12" s="73">
        <v>0.41956424784023516</v>
      </c>
      <c r="I12" s="73">
        <v>-0.40629677758952515</v>
      </c>
      <c r="J12" s="73">
        <v>3.2058269745317607</v>
      </c>
      <c r="K12" s="73">
        <v>2.118840718869525</v>
      </c>
      <c r="L12" s="65">
        <v>3.268845374958255</v>
      </c>
      <c r="M12" s="65">
        <v>3.2441377337729076</v>
      </c>
      <c r="N12" s="65">
        <v>3.2040498054952424</v>
      </c>
      <c r="O12" s="65">
        <v>3.1941615958386493</v>
      </c>
      <c r="P12" s="66">
        <v>3.1503359614520643</v>
      </c>
      <c r="Q12" s="26"/>
    </row>
    <row r="13" spans="1:17" s="6" customFormat="1" ht="15.75" customHeight="1">
      <c r="A13" s="23" t="s">
        <v>33</v>
      </c>
      <c r="B13" s="70">
        <v>277883</v>
      </c>
      <c r="C13" s="70">
        <v>274079</v>
      </c>
      <c r="D13" s="70">
        <v>279406</v>
      </c>
      <c r="E13" s="70">
        <v>287543</v>
      </c>
      <c r="F13" s="70">
        <v>300666</v>
      </c>
      <c r="G13" s="73">
        <v>-2.2904601665981006</v>
      </c>
      <c r="H13" s="73">
        <v>-1.3689214525537725</v>
      </c>
      <c r="I13" s="73">
        <v>1.943600202861219</v>
      </c>
      <c r="J13" s="73">
        <v>2.9122495579908807</v>
      </c>
      <c r="K13" s="73">
        <v>4.563839147536195</v>
      </c>
      <c r="L13" s="65">
        <v>7.502242846177874</v>
      </c>
      <c r="M13" s="65">
        <v>7.312930978358896</v>
      </c>
      <c r="N13" s="65">
        <v>7.3929800478495995</v>
      </c>
      <c r="O13" s="65">
        <v>7.349199095429712</v>
      </c>
      <c r="P13" s="66">
        <v>7.421909327435289</v>
      </c>
      <c r="Q13" s="26"/>
    </row>
    <row r="14" spans="1:17" s="6" customFormat="1" ht="15.75" customHeight="1">
      <c r="A14" s="23" t="s">
        <v>34</v>
      </c>
      <c r="B14" s="70">
        <v>115202</v>
      </c>
      <c r="C14" s="70">
        <v>121119</v>
      </c>
      <c r="D14" s="70">
        <v>127680</v>
      </c>
      <c r="E14" s="70">
        <v>137671</v>
      </c>
      <c r="F14" s="70">
        <v>138329</v>
      </c>
      <c r="G14" s="73">
        <v>-1.2565570679192237</v>
      </c>
      <c r="H14" s="73">
        <v>5.136195552160553</v>
      </c>
      <c r="I14" s="73">
        <v>5.416986599955416</v>
      </c>
      <c r="J14" s="73">
        <v>7.825031328320802</v>
      </c>
      <c r="K14" s="73">
        <v>0.47795105723064407</v>
      </c>
      <c r="L14" s="65">
        <v>3.110206023273764</v>
      </c>
      <c r="M14" s="65">
        <v>3.2316773162768806</v>
      </c>
      <c r="N14" s="65">
        <v>3.3783658636873826</v>
      </c>
      <c r="O14" s="65">
        <v>3.518679253770406</v>
      </c>
      <c r="P14" s="66">
        <v>3.414637156694791</v>
      </c>
      <c r="Q14" s="26"/>
    </row>
    <row r="15" spans="1:17" s="6" customFormat="1" ht="15.75" customHeight="1">
      <c r="A15" s="23" t="s">
        <v>35</v>
      </c>
      <c r="B15" s="106">
        <v>226274</v>
      </c>
      <c r="C15" s="70">
        <v>227643</v>
      </c>
      <c r="D15" s="70">
        <v>234017</v>
      </c>
      <c r="E15" s="70">
        <v>251506</v>
      </c>
      <c r="F15" s="70">
        <v>269507</v>
      </c>
      <c r="G15" s="74">
        <v>0.5818682906229858</v>
      </c>
      <c r="H15" s="74">
        <v>0.6050186941495709</v>
      </c>
      <c r="I15" s="73">
        <v>2.7999982428627277</v>
      </c>
      <c r="J15" s="73">
        <v>7.473388685437382</v>
      </c>
      <c r="K15" s="73">
        <v>7.157284518063188</v>
      </c>
      <c r="L15" s="75">
        <v>6.10891093653103</v>
      </c>
      <c r="M15" s="65">
        <v>6.073933233507691</v>
      </c>
      <c r="N15" s="65">
        <v>6.1920037932528995</v>
      </c>
      <c r="O15" s="65">
        <v>6.428143504432886</v>
      </c>
      <c r="P15" s="66">
        <v>6.652752612896378</v>
      </c>
      <c r="Q15" s="26"/>
    </row>
    <row r="16" spans="1:17" s="6" customFormat="1" ht="15.75" customHeight="1">
      <c r="A16" s="23" t="s">
        <v>36</v>
      </c>
      <c r="B16" s="106">
        <v>149090</v>
      </c>
      <c r="C16" s="70">
        <v>144739</v>
      </c>
      <c r="D16" s="70">
        <v>146807</v>
      </c>
      <c r="E16" s="70">
        <v>152166</v>
      </c>
      <c r="F16" s="70">
        <v>153882</v>
      </c>
      <c r="G16" s="74">
        <v>2.155621334210382</v>
      </c>
      <c r="H16" s="74">
        <v>-2.9183714534844722</v>
      </c>
      <c r="I16" s="73">
        <v>1.4287786982084996</v>
      </c>
      <c r="J16" s="73">
        <v>3.6503708951208047</v>
      </c>
      <c r="K16" s="73">
        <v>1.1277157840779148</v>
      </c>
      <c r="L16" s="74">
        <v>4.025109078053206</v>
      </c>
      <c r="M16" s="65">
        <v>3.8619022868468154</v>
      </c>
      <c r="N16" s="65">
        <v>3.884459252430714</v>
      </c>
      <c r="O16" s="65">
        <v>3.8891512906075176</v>
      </c>
      <c r="P16" s="66">
        <v>3.7985613641861633</v>
      </c>
      <c r="Q16" s="26"/>
    </row>
    <row r="17" spans="1:16" ht="15.75" customHeight="1">
      <c r="A17" s="18" t="s">
        <v>37</v>
      </c>
      <c r="B17" s="107">
        <v>67626</v>
      </c>
      <c r="C17" s="71">
        <v>67620</v>
      </c>
      <c r="D17" s="71">
        <v>65971</v>
      </c>
      <c r="E17" s="71">
        <v>67992</v>
      </c>
      <c r="F17" s="71">
        <v>71678</v>
      </c>
      <c r="G17" s="76">
        <v>1.9523299814566342</v>
      </c>
      <c r="H17" s="76">
        <v>-0.008872327211427557</v>
      </c>
      <c r="I17" s="77">
        <v>-2.4386276249630288</v>
      </c>
      <c r="J17" s="77">
        <v>3.0634672810780494</v>
      </c>
      <c r="K17" s="77">
        <v>5.421226026591364</v>
      </c>
      <c r="L17" s="76">
        <v>1.8257564324396416</v>
      </c>
      <c r="M17" s="67">
        <v>1.8042257624868325</v>
      </c>
      <c r="N17" s="67">
        <v>1.7455684084689875</v>
      </c>
      <c r="O17" s="67">
        <v>1.7377809402296593</v>
      </c>
      <c r="P17" s="68">
        <v>1.7693640676761144</v>
      </c>
    </row>
    <row r="18" spans="12:16" ht="13.5">
      <c r="L18" s="40"/>
      <c r="M18" s="40"/>
      <c r="N18" s="41"/>
      <c r="O18" s="43"/>
      <c r="P18" s="43" t="s">
        <v>77</v>
      </c>
    </row>
    <row r="20" ht="13.5">
      <c r="E20" s="45"/>
    </row>
    <row r="25" spans="1:16" ht="21">
      <c r="A25" s="169" t="s">
        <v>38</v>
      </c>
      <c r="B25" s="169"/>
      <c r="C25" s="169"/>
      <c r="D25" s="169"/>
      <c r="E25" s="169"/>
      <c r="F25" s="169"/>
      <c r="G25" s="1" t="s">
        <v>46</v>
      </c>
      <c r="H25" s="1"/>
      <c r="I25" s="1"/>
      <c r="J25" s="1"/>
      <c r="K25" s="1"/>
      <c r="L25" s="1"/>
      <c r="M25" s="1"/>
      <c r="N25" s="1"/>
      <c r="O25" s="1"/>
      <c r="P25" s="1"/>
    </row>
    <row r="26" spans="13:16" ht="13.5">
      <c r="M26" s="4"/>
      <c r="N26" s="4"/>
      <c r="O26" s="4"/>
      <c r="P26" s="4"/>
    </row>
    <row r="27" spans="1:17" s="6" customFormat="1" ht="15.75" customHeight="1">
      <c r="A27" s="170" t="s">
        <v>62</v>
      </c>
      <c r="B27" s="141" t="s">
        <v>58</v>
      </c>
      <c r="C27" s="142"/>
      <c r="D27" s="142"/>
      <c r="E27" s="142"/>
      <c r="F27" s="143"/>
      <c r="G27" s="163" t="s">
        <v>60</v>
      </c>
      <c r="H27" s="164"/>
      <c r="I27" s="164"/>
      <c r="J27" s="164"/>
      <c r="K27" s="165"/>
      <c r="L27" s="166" t="s">
        <v>61</v>
      </c>
      <c r="M27" s="167"/>
      <c r="N27" s="167"/>
      <c r="O27" s="167"/>
      <c r="P27" s="168"/>
      <c r="Q27" s="26"/>
    </row>
    <row r="28" spans="1:17" s="6" customFormat="1" ht="15.75" customHeight="1">
      <c r="A28" s="171"/>
      <c r="B28" s="11" t="s">
        <v>49</v>
      </c>
      <c r="C28" s="11" t="s">
        <v>54</v>
      </c>
      <c r="D28" s="11" t="s">
        <v>65</v>
      </c>
      <c r="E28" s="11" t="s">
        <v>70</v>
      </c>
      <c r="F28" s="11" t="s">
        <v>81</v>
      </c>
      <c r="G28" s="11" t="s">
        <v>66</v>
      </c>
      <c r="H28" s="11" t="s">
        <v>55</v>
      </c>
      <c r="I28" s="11" t="s">
        <v>67</v>
      </c>
      <c r="J28" s="11" t="s">
        <v>72</v>
      </c>
      <c r="K28" s="11" t="s">
        <v>80</v>
      </c>
      <c r="L28" s="12" t="s">
        <v>66</v>
      </c>
      <c r="M28" s="11" t="s">
        <v>55</v>
      </c>
      <c r="N28" s="11" t="s">
        <v>67</v>
      </c>
      <c r="O28" s="11" t="s">
        <v>72</v>
      </c>
      <c r="P28" s="13" t="s">
        <v>82</v>
      </c>
      <c r="Q28" s="27"/>
    </row>
    <row r="29" spans="1:17" s="15" customFormat="1" ht="15.75" customHeight="1">
      <c r="A29" s="24" t="s">
        <v>26</v>
      </c>
      <c r="B29" s="69">
        <v>2816348</v>
      </c>
      <c r="C29" s="69">
        <v>2804992</v>
      </c>
      <c r="D29" s="69">
        <v>2860070</v>
      </c>
      <c r="E29" s="69">
        <v>2972182</v>
      </c>
      <c r="F29" s="69">
        <v>3024363</v>
      </c>
      <c r="G29" s="72">
        <v>1.5773928781261577</v>
      </c>
      <c r="H29" s="72">
        <f>(C29-B29)/B29*100</f>
        <v>-0.403217216054266</v>
      </c>
      <c r="I29" s="72">
        <f>(D29-C29)/C29*100</f>
        <v>1.963570662590125</v>
      </c>
      <c r="J29" s="72">
        <v>3.9199040582922784</v>
      </c>
      <c r="K29" s="72">
        <v>1.755646188557769</v>
      </c>
      <c r="L29" s="72">
        <v>100</v>
      </c>
      <c r="M29" s="72">
        <v>100</v>
      </c>
      <c r="N29" s="72">
        <v>100</v>
      </c>
      <c r="O29" s="72">
        <v>100</v>
      </c>
      <c r="P29" s="64">
        <v>100</v>
      </c>
      <c r="Q29" s="28"/>
    </row>
    <row r="30" spans="1:17" s="6" customFormat="1" ht="15.75" customHeight="1">
      <c r="A30" s="23"/>
      <c r="B30" s="70"/>
      <c r="C30" s="70"/>
      <c r="D30" s="70"/>
      <c r="E30" s="70"/>
      <c r="F30" s="70"/>
      <c r="G30" s="73"/>
      <c r="H30" s="73"/>
      <c r="I30" s="73"/>
      <c r="J30" s="73"/>
      <c r="K30" s="73"/>
      <c r="L30" s="73"/>
      <c r="M30" s="65"/>
      <c r="N30" s="65"/>
      <c r="O30" s="65"/>
      <c r="P30" s="66"/>
      <c r="Q30" s="26"/>
    </row>
    <row r="31" spans="1:17" s="6" customFormat="1" ht="15.75" customHeight="1">
      <c r="A31" s="23" t="s">
        <v>27</v>
      </c>
      <c r="B31" s="70">
        <v>729575</v>
      </c>
      <c r="C31" s="70">
        <v>723640</v>
      </c>
      <c r="D31" s="70">
        <v>739031</v>
      </c>
      <c r="E31" s="70">
        <v>777438</v>
      </c>
      <c r="F31" s="70">
        <v>797144</v>
      </c>
      <c r="G31" s="73">
        <v>2.168494167401868</v>
      </c>
      <c r="H31" s="73">
        <f>(C31-B31)/B31*100</f>
        <v>-0.8134873042524757</v>
      </c>
      <c r="I31" s="73">
        <f>(D31-C31)/C31*100</f>
        <v>2.1268862970537836</v>
      </c>
      <c r="J31" s="73">
        <v>5.196940317794518</v>
      </c>
      <c r="K31" s="73">
        <v>2.5347358889068916</v>
      </c>
      <c r="L31" s="73">
        <v>25.90500179665297</v>
      </c>
      <c r="M31" s="73">
        <v>25.798291046819383</v>
      </c>
      <c r="N31" s="73">
        <v>25.83961231718105</v>
      </c>
      <c r="O31" s="73">
        <v>26.15714650044984</v>
      </c>
      <c r="P31" s="66">
        <v>26.357418074483785</v>
      </c>
      <c r="Q31" s="26"/>
    </row>
    <row r="32" spans="1:17" s="6" customFormat="1" ht="15.75" customHeight="1">
      <c r="A32" s="23" t="s">
        <v>28</v>
      </c>
      <c r="B32" s="70">
        <v>179990</v>
      </c>
      <c r="C32" s="70">
        <v>180331</v>
      </c>
      <c r="D32" s="70">
        <v>184916</v>
      </c>
      <c r="E32" s="70">
        <v>191916</v>
      </c>
      <c r="F32" s="70">
        <v>195074</v>
      </c>
      <c r="G32" s="73">
        <v>0.855639544331318</v>
      </c>
      <c r="H32" s="73">
        <f aca="true" t="shared" si="0" ref="H32:H41">(C32-B32)/B32*100</f>
        <v>0.18945496972054005</v>
      </c>
      <c r="I32" s="73">
        <f aca="true" t="shared" si="1" ref="I32:I41">(D32-C32)/C32*100</f>
        <v>2.5425467612335098</v>
      </c>
      <c r="J32" s="73">
        <v>3.785502606588942</v>
      </c>
      <c r="K32" s="73">
        <v>1.6455115779820284</v>
      </c>
      <c r="L32" s="73">
        <v>6.390900556323295</v>
      </c>
      <c r="M32" s="73">
        <v>6.428930991603542</v>
      </c>
      <c r="N32" s="73">
        <v>6.465436160653411</v>
      </c>
      <c r="O32" s="73">
        <v>6.4570742976035795</v>
      </c>
      <c r="P32" s="66">
        <v>6.450085522141356</v>
      </c>
      <c r="Q32" s="26"/>
    </row>
    <row r="33" spans="1:17" s="6" customFormat="1" ht="15.75" customHeight="1">
      <c r="A33" s="23" t="s">
        <v>29</v>
      </c>
      <c r="B33" s="70">
        <v>96676</v>
      </c>
      <c r="C33" s="70">
        <v>95630</v>
      </c>
      <c r="D33" s="70">
        <v>98042</v>
      </c>
      <c r="E33" s="70">
        <v>101489</v>
      </c>
      <c r="F33" s="70">
        <v>103311</v>
      </c>
      <c r="G33" s="73">
        <v>2.6306291004055287</v>
      </c>
      <c r="H33" s="73">
        <f t="shared" si="0"/>
        <v>-1.0819644999793123</v>
      </c>
      <c r="I33" s="73">
        <f t="shared" si="1"/>
        <v>2.5222210603367143</v>
      </c>
      <c r="J33" s="73">
        <v>3.5158401501397263</v>
      </c>
      <c r="K33" s="73">
        <v>1.7952684527387186</v>
      </c>
      <c r="L33" s="73">
        <v>3.4326723828163277</v>
      </c>
      <c r="M33" s="73">
        <v>3.409278885643881</v>
      </c>
      <c r="N33" s="73">
        <v>3.4279580569706334</v>
      </c>
      <c r="O33" s="73">
        <v>3.414629386760299</v>
      </c>
      <c r="P33" s="66">
        <v>3.415958996985481</v>
      </c>
      <c r="Q33" s="26"/>
    </row>
    <row r="34" spans="1:17" s="6" customFormat="1" ht="15.75" customHeight="1">
      <c r="A34" s="23" t="s">
        <v>30</v>
      </c>
      <c r="B34" s="70">
        <v>248504</v>
      </c>
      <c r="C34" s="70">
        <v>248191</v>
      </c>
      <c r="D34" s="70">
        <v>250874</v>
      </c>
      <c r="E34" s="70">
        <v>260253</v>
      </c>
      <c r="F34" s="70">
        <v>265005</v>
      </c>
      <c r="G34" s="73">
        <v>1.014190537744554</v>
      </c>
      <c r="H34" s="73">
        <f t="shared" si="0"/>
        <v>-0.1259537069825838</v>
      </c>
      <c r="I34" s="73">
        <f t="shared" si="1"/>
        <v>1.0810222771978033</v>
      </c>
      <c r="J34" s="73">
        <v>3.738530098774673</v>
      </c>
      <c r="K34" s="73">
        <v>1.8259155514057435</v>
      </c>
      <c r="L34" s="73">
        <v>8.82362548946366</v>
      </c>
      <c r="M34" s="73">
        <v>8.848189228347175</v>
      </c>
      <c r="N34" s="73">
        <v>8.77160349222222</v>
      </c>
      <c r="O34" s="73">
        <v>8.756294197327081</v>
      </c>
      <c r="P34" s="66">
        <v>8.76234102850749</v>
      </c>
      <c r="Q34" s="26"/>
    </row>
    <row r="35" spans="1:17" s="6" customFormat="1" ht="15.75" customHeight="1">
      <c r="A35" s="23" t="s">
        <v>31</v>
      </c>
      <c r="B35" s="70">
        <v>110930</v>
      </c>
      <c r="C35" s="70">
        <v>112206</v>
      </c>
      <c r="D35" s="70">
        <v>113182</v>
      </c>
      <c r="E35" s="70">
        <v>118346</v>
      </c>
      <c r="F35" s="70">
        <v>118435</v>
      </c>
      <c r="G35" s="73">
        <v>3.0861730896114636</v>
      </c>
      <c r="H35" s="73">
        <f t="shared" si="0"/>
        <v>1.1502749481655097</v>
      </c>
      <c r="I35" s="73">
        <f t="shared" si="1"/>
        <v>0.8698287079122329</v>
      </c>
      <c r="J35" s="73">
        <v>4.562562951706095</v>
      </c>
      <c r="K35" s="73">
        <v>0.07520321768375027</v>
      </c>
      <c r="L35" s="73">
        <v>3.938788814450487</v>
      </c>
      <c r="M35" s="73">
        <v>4.000225312585562</v>
      </c>
      <c r="N35" s="73">
        <v>3.9573157300345794</v>
      </c>
      <c r="O35" s="73">
        <v>3.9817884638289307</v>
      </c>
      <c r="P35" s="66">
        <v>3.9160312436040248</v>
      </c>
      <c r="Q35" s="26"/>
    </row>
    <row r="36" spans="1:17" s="6" customFormat="1" ht="15.75" customHeight="1">
      <c r="A36" s="23" t="s">
        <v>32</v>
      </c>
      <c r="B36" s="70">
        <v>105640</v>
      </c>
      <c r="C36" s="70">
        <v>104833</v>
      </c>
      <c r="D36" s="70">
        <v>105445</v>
      </c>
      <c r="E36" s="70">
        <v>107445</v>
      </c>
      <c r="F36" s="70">
        <v>109881</v>
      </c>
      <c r="G36" s="73">
        <v>1.5271357315162757</v>
      </c>
      <c r="H36" s="73">
        <f t="shared" si="0"/>
        <v>-0.7639151836425596</v>
      </c>
      <c r="I36" s="73">
        <f t="shared" si="1"/>
        <v>0.5837856400179333</v>
      </c>
      <c r="J36" s="73">
        <v>1.8967234103086872</v>
      </c>
      <c r="K36" s="73">
        <v>2.267206477732797</v>
      </c>
      <c r="L36" s="73">
        <v>3.750956912995127</v>
      </c>
      <c r="M36" s="73">
        <v>3.7373725130053845</v>
      </c>
      <c r="N36" s="73">
        <v>3.6867978755764717</v>
      </c>
      <c r="O36" s="73">
        <v>3.6150208836470985</v>
      </c>
      <c r="P36" s="66">
        <v>3.633194824827575</v>
      </c>
      <c r="Q36" s="26"/>
    </row>
    <row r="37" spans="1:17" s="6" customFormat="1" ht="15.75" customHeight="1">
      <c r="A37" s="23" t="s">
        <v>33</v>
      </c>
      <c r="B37" s="70">
        <v>243927</v>
      </c>
      <c r="C37" s="70">
        <v>244526</v>
      </c>
      <c r="D37" s="70">
        <v>249092</v>
      </c>
      <c r="E37" s="70">
        <v>256853</v>
      </c>
      <c r="F37" s="70">
        <v>259921</v>
      </c>
      <c r="G37" s="73">
        <v>-0.2086427177554953</v>
      </c>
      <c r="H37" s="73">
        <f t="shared" si="0"/>
        <v>0.2455652715771522</v>
      </c>
      <c r="I37" s="73">
        <f t="shared" si="1"/>
        <v>1.8672860963660307</v>
      </c>
      <c r="J37" s="73">
        <v>3.1157162815345307</v>
      </c>
      <c r="K37" s="73">
        <v>1.1944575301826355</v>
      </c>
      <c r="L37" s="73">
        <v>8.661110061682718</v>
      </c>
      <c r="M37" s="73">
        <v>8.717529319156704</v>
      </c>
      <c r="N37" s="73">
        <v>8.709297324890649</v>
      </c>
      <c r="O37" s="73">
        <v>8.641900125900769</v>
      </c>
      <c r="P37" s="66">
        <v>8.594239514238206</v>
      </c>
      <c r="Q37" s="26"/>
    </row>
    <row r="38" spans="1:17" s="6" customFormat="1" ht="15.75" customHeight="1">
      <c r="A38" s="23" t="s">
        <v>34</v>
      </c>
      <c r="B38" s="70">
        <v>115688</v>
      </c>
      <c r="C38" s="70">
        <v>116314</v>
      </c>
      <c r="D38" s="70">
        <v>118791</v>
      </c>
      <c r="E38" s="70">
        <v>124013</v>
      </c>
      <c r="F38" s="70">
        <v>126943</v>
      </c>
      <c r="G38" s="73">
        <v>3.011415240503624</v>
      </c>
      <c r="H38" s="73">
        <f t="shared" si="0"/>
        <v>0.5411105732660259</v>
      </c>
      <c r="I38" s="73">
        <f t="shared" si="1"/>
        <v>2.1295802740856646</v>
      </c>
      <c r="J38" s="73">
        <v>4.395955922586725</v>
      </c>
      <c r="K38" s="73">
        <v>2.3626555280494843</v>
      </c>
      <c r="L38" s="73">
        <v>4.10773100483321</v>
      </c>
      <c r="M38" s="73">
        <v>4.146678493200693</v>
      </c>
      <c r="N38" s="73">
        <v>4.153429811158468</v>
      </c>
      <c r="O38" s="73">
        <v>4.172456464644494</v>
      </c>
      <c r="P38" s="66">
        <v>4.19734668093744</v>
      </c>
      <c r="Q38" s="26"/>
    </row>
    <row r="39" spans="1:17" s="6" customFormat="1" ht="15.75" customHeight="1">
      <c r="A39" s="23" t="s">
        <v>35</v>
      </c>
      <c r="B39" s="106">
        <v>189567</v>
      </c>
      <c r="C39" s="70">
        <v>188211</v>
      </c>
      <c r="D39" s="70">
        <v>191653</v>
      </c>
      <c r="E39" s="70">
        <v>198020</v>
      </c>
      <c r="F39" s="70">
        <v>200738</v>
      </c>
      <c r="G39" s="73">
        <v>0.6776744507172409</v>
      </c>
      <c r="H39" s="73">
        <f t="shared" si="0"/>
        <v>-0.7153143743373056</v>
      </c>
      <c r="I39" s="73">
        <f t="shared" si="1"/>
        <v>1.828798529310189</v>
      </c>
      <c r="J39" s="73">
        <v>3.3221499272122035</v>
      </c>
      <c r="K39" s="73">
        <v>1.3725886274113641</v>
      </c>
      <c r="L39" s="73">
        <v>6.730950862606468</v>
      </c>
      <c r="M39" s="73">
        <v>6.709858709044446</v>
      </c>
      <c r="N39" s="73">
        <v>6.7009898359131075</v>
      </c>
      <c r="O39" s="73">
        <v>6.662445301128934</v>
      </c>
      <c r="P39" s="66">
        <v>6.637364628518467</v>
      </c>
      <c r="Q39" s="26"/>
    </row>
    <row r="40" spans="1:17" s="6" customFormat="1" ht="15.75" customHeight="1">
      <c r="A40" s="23" t="s">
        <v>36</v>
      </c>
      <c r="B40" s="106">
        <v>98540</v>
      </c>
      <c r="C40" s="70">
        <v>95835</v>
      </c>
      <c r="D40" s="70">
        <v>97733</v>
      </c>
      <c r="E40" s="70">
        <v>101174</v>
      </c>
      <c r="F40" s="70">
        <v>102391</v>
      </c>
      <c r="G40" s="73">
        <v>0.45671410512580024</v>
      </c>
      <c r="H40" s="73">
        <f t="shared" si="0"/>
        <v>-2.745078140856505</v>
      </c>
      <c r="I40" s="73">
        <f t="shared" si="1"/>
        <v>1.980487295873115</v>
      </c>
      <c r="J40" s="73">
        <v>3.520816919566583</v>
      </c>
      <c r="K40" s="73">
        <v>1.202878209816749</v>
      </c>
      <c r="L40" s="73">
        <v>3.49885738552196</v>
      </c>
      <c r="M40" s="73">
        <v>3.416587284384412</v>
      </c>
      <c r="N40" s="73">
        <v>3.4171541255983247</v>
      </c>
      <c r="O40" s="73">
        <v>3.4040311124958027</v>
      </c>
      <c r="P40" s="66">
        <v>3.3855393681247916</v>
      </c>
      <c r="Q40" s="26"/>
    </row>
    <row r="41" spans="1:17" s="6" customFormat="1" ht="15.75" customHeight="1">
      <c r="A41" s="18" t="s">
        <v>37</v>
      </c>
      <c r="B41" s="107">
        <v>71467</v>
      </c>
      <c r="C41" s="71">
        <v>69941</v>
      </c>
      <c r="D41" s="71">
        <v>71541</v>
      </c>
      <c r="E41" s="71">
        <v>74316</v>
      </c>
      <c r="F41" s="71">
        <v>75807</v>
      </c>
      <c r="G41" s="77">
        <v>1.2466884837151315</v>
      </c>
      <c r="H41" s="77">
        <f t="shared" si="0"/>
        <v>-2.1352512348356583</v>
      </c>
      <c r="I41" s="77">
        <f t="shared" si="1"/>
        <v>2.2876424414863954</v>
      </c>
      <c r="J41" s="77">
        <v>3.8788946198683227</v>
      </c>
      <c r="K41" s="77">
        <v>2.00629743258518</v>
      </c>
      <c r="L41" s="77">
        <v>2.537577032383782</v>
      </c>
      <c r="M41" s="77">
        <v>2.493447396641417</v>
      </c>
      <c r="N41" s="77">
        <v>2.5013723440335376</v>
      </c>
      <c r="O41" s="77">
        <v>2.5003852388581858</v>
      </c>
      <c r="P41" s="68">
        <v>2.5065443533067953</v>
      </c>
      <c r="Q41" s="26"/>
    </row>
    <row r="42" spans="12:16" ht="13.5">
      <c r="L42" s="43"/>
      <c r="M42" s="43"/>
      <c r="N42" s="136"/>
      <c r="O42" s="43"/>
      <c r="P42" s="43" t="s">
        <v>77</v>
      </c>
    </row>
  </sheetData>
  <sheetProtection/>
  <mergeCells count="10">
    <mergeCell ref="B27:F27"/>
    <mergeCell ref="G27:K27"/>
    <mergeCell ref="L27:P27"/>
    <mergeCell ref="A1:F1"/>
    <mergeCell ref="B3:F3"/>
    <mergeCell ref="G3:K3"/>
    <mergeCell ref="L3:P3"/>
    <mergeCell ref="A25:F25"/>
    <mergeCell ref="A27:A28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6" r:id="rId1"/>
  <colBreaks count="1" manualBreakCount="1">
    <brk id="6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R18"/>
  <sheetViews>
    <sheetView showGridLines="0" zoomScaleSheetLayoutView="100" workbookViewId="0" topLeftCell="A1">
      <selection activeCell="A1" sqref="A1:F1"/>
    </sheetView>
  </sheetViews>
  <sheetFormatPr defaultColWidth="9.00390625" defaultRowHeight="13.5"/>
  <cols>
    <col min="1" max="1" width="12.625" style="3" customWidth="1"/>
    <col min="2" max="6" width="12.375" style="3" customWidth="1"/>
    <col min="7" max="11" width="7.125" style="3" customWidth="1"/>
    <col min="12" max="16" width="7.25390625" style="3" customWidth="1"/>
    <col min="17" max="16384" width="9.00390625" style="3" customWidth="1"/>
  </cols>
  <sheetData>
    <row r="1" spans="1:16" ht="21">
      <c r="A1" s="173" t="s">
        <v>39</v>
      </c>
      <c r="B1" s="173"/>
      <c r="C1" s="173"/>
      <c r="D1" s="173"/>
      <c r="E1" s="173"/>
      <c r="F1" s="173"/>
      <c r="G1" s="172"/>
      <c r="H1" s="172"/>
      <c r="I1" s="172"/>
      <c r="J1" s="172"/>
      <c r="K1" s="172"/>
      <c r="L1" s="172"/>
      <c r="M1" s="172"/>
      <c r="N1" s="1"/>
      <c r="O1" s="1"/>
      <c r="P1" s="1"/>
    </row>
    <row r="2" spans="1:16" ht="13.5">
      <c r="A2" s="2"/>
      <c r="B2" s="2"/>
      <c r="C2" s="2"/>
      <c r="D2" s="2"/>
      <c r="E2" s="2"/>
      <c r="F2" s="2"/>
      <c r="G2" s="2" t="s">
        <v>50</v>
      </c>
      <c r="H2" s="2"/>
      <c r="I2" s="2"/>
      <c r="J2" s="2"/>
      <c r="K2" s="2"/>
      <c r="M2" s="4"/>
      <c r="N2" s="4"/>
      <c r="O2" s="4"/>
      <c r="P2" s="4"/>
    </row>
    <row r="3" spans="1:18" s="6" customFormat="1" ht="15.75" customHeight="1">
      <c r="A3" s="170" t="s">
        <v>63</v>
      </c>
      <c r="B3" s="141" t="s">
        <v>74</v>
      </c>
      <c r="C3" s="142"/>
      <c r="D3" s="142"/>
      <c r="E3" s="142"/>
      <c r="F3" s="143"/>
      <c r="G3" s="164" t="s">
        <v>60</v>
      </c>
      <c r="H3" s="164"/>
      <c r="I3" s="164"/>
      <c r="J3" s="164"/>
      <c r="K3" s="165"/>
      <c r="L3" s="174" t="s">
        <v>83</v>
      </c>
      <c r="M3" s="175"/>
      <c r="N3" s="175"/>
      <c r="O3" s="175"/>
      <c r="P3" s="176"/>
      <c r="Q3" s="137"/>
      <c r="R3" s="29"/>
    </row>
    <row r="4" spans="1:17" s="6" customFormat="1" ht="15.75" customHeight="1">
      <c r="A4" s="171"/>
      <c r="B4" s="11" t="s">
        <v>49</v>
      </c>
      <c r="C4" s="19" t="s">
        <v>54</v>
      </c>
      <c r="D4" s="19" t="s">
        <v>65</v>
      </c>
      <c r="E4" s="19" t="s">
        <v>70</v>
      </c>
      <c r="F4" s="11" t="s">
        <v>81</v>
      </c>
      <c r="G4" s="116" t="s">
        <v>66</v>
      </c>
      <c r="H4" s="108" t="s">
        <v>55</v>
      </c>
      <c r="I4" s="108" t="s">
        <v>67</v>
      </c>
      <c r="J4" s="108" t="s">
        <v>72</v>
      </c>
      <c r="K4" s="108" t="s">
        <v>80</v>
      </c>
      <c r="L4" s="12" t="s">
        <v>66</v>
      </c>
      <c r="M4" s="19" t="s">
        <v>55</v>
      </c>
      <c r="N4" s="19" t="s">
        <v>67</v>
      </c>
      <c r="O4" s="13" t="s">
        <v>72</v>
      </c>
      <c r="P4" s="13" t="s">
        <v>80</v>
      </c>
      <c r="Q4" s="30"/>
    </row>
    <row r="5" spans="1:17" s="15" customFormat="1" ht="15.75" customHeight="1">
      <c r="A5" s="24" t="s">
        <v>40</v>
      </c>
      <c r="B5" s="78">
        <v>2022</v>
      </c>
      <c r="C5" s="78">
        <v>2002</v>
      </c>
      <c r="D5" s="79">
        <v>2030</v>
      </c>
      <c r="E5" s="79">
        <v>2100</v>
      </c>
      <c r="F5" s="78">
        <v>2129</v>
      </c>
      <c r="G5" s="117">
        <v>0.9990009990010096</v>
      </c>
      <c r="H5" s="86">
        <v>-0.9891196834816984</v>
      </c>
      <c r="I5" s="86">
        <v>1.3986013986013957</v>
      </c>
      <c r="J5" s="86">
        <v>3.4482758620689724</v>
      </c>
      <c r="K5" s="86">
        <v>1.3809523809523716</v>
      </c>
      <c r="L5" s="72">
        <v>100</v>
      </c>
      <c r="M5" s="72">
        <v>100</v>
      </c>
      <c r="N5" s="72">
        <v>100</v>
      </c>
      <c r="O5" s="72">
        <v>100</v>
      </c>
      <c r="P5" s="64">
        <v>100</v>
      </c>
      <c r="Q5" s="31"/>
    </row>
    <row r="6" spans="1:17" s="6" customFormat="1" ht="15.75" customHeight="1">
      <c r="A6" s="23"/>
      <c r="B6" s="80"/>
      <c r="C6" s="80"/>
      <c r="D6" s="81"/>
      <c r="E6" s="81"/>
      <c r="F6" s="80"/>
      <c r="G6" s="118"/>
      <c r="H6" s="87"/>
      <c r="I6" s="87"/>
      <c r="J6" s="87"/>
      <c r="K6" s="87"/>
      <c r="L6" s="109"/>
      <c r="M6" s="133"/>
      <c r="N6" s="133"/>
      <c r="O6" s="88"/>
      <c r="P6" s="89"/>
      <c r="Q6" s="32"/>
    </row>
    <row r="7" spans="1:17" s="6" customFormat="1" ht="15.75" customHeight="1">
      <c r="A7" s="23" t="s">
        <v>27</v>
      </c>
      <c r="B7" s="82">
        <v>2309</v>
      </c>
      <c r="C7" s="82">
        <v>2278</v>
      </c>
      <c r="D7" s="83">
        <v>2317</v>
      </c>
      <c r="E7" s="83">
        <v>2430</v>
      </c>
      <c r="F7" s="82">
        <v>2485</v>
      </c>
      <c r="G7" s="118">
        <v>1.8976169461606407</v>
      </c>
      <c r="H7" s="87">
        <v>-1.3425725422260726</v>
      </c>
      <c r="I7" s="87">
        <v>1.7120280948200284</v>
      </c>
      <c r="J7" s="87">
        <v>4.87699611566681</v>
      </c>
      <c r="K7" s="87">
        <v>2.263374485596703</v>
      </c>
      <c r="L7" s="73">
        <v>114.19386745796241</v>
      </c>
      <c r="M7" s="73">
        <v>113.78621378621378</v>
      </c>
      <c r="N7" s="73">
        <v>114.13793103448275</v>
      </c>
      <c r="O7" s="73">
        <v>115.71428571428572</v>
      </c>
      <c r="P7" s="66">
        <v>116.72146547674964</v>
      </c>
      <c r="Q7" s="33"/>
    </row>
    <row r="8" spans="1:17" s="6" customFormat="1" ht="15.75" customHeight="1">
      <c r="A8" s="23" t="s">
        <v>28</v>
      </c>
      <c r="B8" s="82">
        <v>1958</v>
      </c>
      <c r="C8" s="82">
        <v>1941</v>
      </c>
      <c r="D8" s="83">
        <v>1976</v>
      </c>
      <c r="E8" s="83">
        <v>2039</v>
      </c>
      <c r="F8" s="82">
        <v>2057</v>
      </c>
      <c r="G8" s="118">
        <v>0.46177526936890256</v>
      </c>
      <c r="H8" s="87">
        <v>-0.8682328907048009</v>
      </c>
      <c r="I8" s="87">
        <v>1.8031942297784598</v>
      </c>
      <c r="J8" s="87">
        <v>3.1882591093117307</v>
      </c>
      <c r="K8" s="87">
        <v>0.8827856792545274</v>
      </c>
      <c r="L8" s="92">
        <v>96.83481701285855</v>
      </c>
      <c r="M8" s="92">
        <v>96.95304695304695</v>
      </c>
      <c r="N8" s="90">
        <v>97.33990147783251</v>
      </c>
      <c r="O8" s="90">
        <v>97.09523809523809</v>
      </c>
      <c r="P8" s="91">
        <v>96.61813057773603</v>
      </c>
      <c r="Q8" s="33"/>
    </row>
    <row r="9" spans="1:17" s="6" customFormat="1" ht="15.75" customHeight="1">
      <c r="A9" s="23" t="s">
        <v>29</v>
      </c>
      <c r="B9" s="82">
        <v>2060</v>
      </c>
      <c r="C9" s="82">
        <v>2034</v>
      </c>
      <c r="D9" s="83">
        <v>2082</v>
      </c>
      <c r="E9" s="83">
        <v>2159</v>
      </c>
      <c r="F9" s="82">
        <v>2195</v>
      </c>
      <c r="G9" s="118">
        <v>2.334823646299067</v>
      </c>
      <c r="H9" s="87">
        <v>-1.2621359223300987</v>
      </c>
      <c r="I9" s="87">
        <v>2.359882005899716</v>
      </c>
      <c r="J9" s="87">
        <v>3.6983669548511067</v>
      </c>
      <c r="K9" s="87">
        <v>1.6674386289948995</v>
      </c>
      <c r="L9" s="92">
        <v>101.87932739861523</v>
      </c>
      <c r="M9" s="92">
        <v>101.5984015984016</v>
      </c>
      <c r="N9" s="90">
        <v>102.5615763546798</v>
      </c>
      <c r="O9" s="90">
        <v>102.80952380952382</v>
      </c>
      <c r="P9" s="91">
        <v>103.10004697040864</v>
      </c>
      <c r="Q9" s="33"/>
    </row>
    <row r="10" spans="1:17" s="6" customFormat="1" ht="15.75" customHeight="1">
      <c r="A10" s="23" t="s">
        <v>30</v>
      </c>
      <c r="B10" s="82">
        <v>2252</v>
      </c>
      <c r="C10" s="82">
        <v>2235</v>
      </c>
      <c r="D10" s="83">
        <v>2241</v>
      </c>
      <c r="E10" s="83">
        <v>2311</v>
      </c>
      <c r="F10" s="82">
        <v>2355</v>
      </c>
      <c r="G10" s="118">
        <v>0.3118040089086893</v>
      </c>
      <c r="H10" s="87">
        <v>-0.7548845470692678</v>
      </c>
      <c r="I10" s="87">
        <v>0.26845637583892135</v>
      </c>
      <c r="J10" s="87">
        <v>3.1236055332440893</v>
      </c>
      <c r="K10" s="87">
        <v>1.9039376893119853</v>
      </c>
      <c r="L10" s="92">
        <v>111.37487636003955</v>
      </c>
      <c r="M10" s="92">
        <v>111.63836163836163</v>
      </c>
      <c r="N10" s="90">
        <v>110.39408866995073</v>
      </c>
      <c r="O10" s="90">
        <v>110.04761904761904</v>
      </c>
      <c r="P10" s="91">
        <v>110.61531235321746</v>
      </c>
      <c r="Q10" s="33"/>
    </row>
    <row r="11" spans="1:17" s="6" customFormat="1" ht="15.75" customHeight="1">
      <c r="A11" s="23" t="s">
        <v>31</v>
      </c>
      <c r="B11" s="82">
        <v>1842</v>
      </c>
      <c r="C11" s="82">
        <v>1850</v>
      </c>
      <c r="D11" s="83">
        <v>1857</v>
      </c>
      <c r="E11" s="83">
        <v>1934</v>
      </c>
      <c r="F11" s="82">
        <v>1927</v>
      </c>
      <c r="G11" s="118">
        <v>3.1932773109243806</v>
      </c>
      <c r="H11" s="87">
        <v>0.43431053203040193</v>
      </c>
      <c r="I11" s="87">
        <v>0.3783783783783745</v>
      </c>
      <c r="J11" s="87">
        <v>4.146472805600432</v>
      </c>
      <c r="K11" s="87">
        <v>-0.3619441571871773</v>
      </c>
      <c r="L11" s="92">
        <v>91.0979228486647</v>
      </c>
      <c r="M11" s="92">
        <v>92.4075924075924</v>
      </c>
      <c r="N11" s="90">
        <v>91.47783251231527</v>
      </c>
      <c r="O11" s="90">
        <v>92.0952380952381</v>
      </c>
      <c r="P11" s="91">
        <v>90.51197745420384</v>
      </c>
      <c r="Q11" s="33"/>
    </row>
    <row r="12" spans="1:17" s="6" customFormat="1" ht="15.75" customHeight="1">
      <c r="A12" s="23" t="s">
        <v>32</v>
      </c>
      <c r="B12" s="82">
        <v>1843</v>
      </c>
      <c r="C12" s="82">
        <v>1823</v>
      </c>
      <c r="D12" s="83">
        <v>1822</v>
      </c>
      <c r="E12" s="83">
        <v>1846</v>
      </c>
      <c r="F12" s="82">
        <v>1878</v>
      </c>
      <c r="G12" s="118">
        <v>0.9309967141292397</v>
      </c>
      <c r="H12" s="87">
        <v>-1.085187194791104</v>
      </c>
      <c r="I12" s="87">
        <v>-0.05485463521667233</v>
      </c>
      <c r="J12" s="87">
        <v>1.317233809001106</v>
      </c>
      <c r="K12" s="87">
        <v>1.7334777898158071</v>
      </c>
      <c r="L12" s="92">
        <v>91.14737883283878</v>
      </c>
      <c r="M12" s="92">
        <v>91.05894105894106</v>
      </c>
      <c r="N12" s="90">
        <v>89.75369458128078</v>
      </c>
      <c r="O12" s="90">
        <v>87.90476190476191</v>
      </c>
      <c r="P12" s="91">
        <v>88.21042743071865</v>
      </c>
      <c r="Q12" s="33"/>
    </row>
    <row r="13" spans="1:17" s="6" customFormat="1" ht="15.75" customHeight="1">
      <c r="A13" s="23" t="s">
        <v>33</v>
      </c>
      <c r="B13" s="82">
        <v>1873</v>
      </c>
      <c r="C13" s="82">
        <v>1866</v>
      </c>
      <c r="D13" s="83">
        <v>1886</v>
      </c>
      <c r="E13" s="83">
        <v>1940</v>
      </c>
      <c r="F13" s="82">
        <v>1959</v>
      </c>
      <c r="G13" s="118">
        <v>-0.689289501590673</v>
      </c>
      <c r="H13" s="87">
        <v>-0.3737319807795014</v>
      </c>
      <c r="I13" s="87">
        <v>1.0718113612004254</v>
      </c>
      <c r="J13" s="87">
        <v>2.8632025450689325</v>
      </c>
      <c r="K13" s="87">
        <v>0.9793814432989656</v>
      </c>
      <c r="L13" s="92">
        <v>92.63105835806132</v>
      </c>
      <c r="M13" s="92">
        <v>93.20679320679321</v>
      </c>
      <c r="N13" s="90">
        <v>92.90640394088669</v>
      </c>
      <c r="O13" s="90">
        <v>92.38095238095238</v>
      </c>
      <c r="P13" s="91">
        <v>92.01503053076561</v>
      </c>
      <c r="Q13" s="33"/>
    </row>
    <row r="14" spans="1:17" s="6" customFormat="1" ht="15.75" customHeight="1">
      <c r="A14" s="23" t="s">
        <v>34</v>
      </c>
      <c r="B14" s="82">
        <v>2020</v>
      </c>
      <c r="C14" s="82">
        <v>1996</v>
      </c>
      <c r="D14" s="83">
        <v>2007</v>
      </c>
      <c r="E14" s="83">
        <v>2069</v>
      </c>
      <c r="F14" s="82">
        <v>2086</v>
      </c>
      <c r="G14" s="118">
        <v>1.1011011011011096</v>
      </c>
      <c r="H14" s="87">
        <v>-1.1881188118811892</v>
      </c>
      <c r="I14" s="87">
        <v>0.5511022044088154</v>
      </c>
      <c r="J14" s="87">
        <v>3.0891878425510777</v>
      </c>
      <c r="K14" s="87">
        <v>0.8216529724504484</v>
      </c>
      <c r="L14" s="92">
        <v>99.90108803165182</v>
      </c>
      <c r="M14" s="92">
        <v>99.7002997002997</v>
      </c>
      <c r="N14" s="90">
        <v>98.86699507389163</v>
      </c>
      <c r="O14" s="90">
        <v>98.52380952380952</v>
      </c>
      <c r="P14" s="91">
        <v>97.98027242837013</v>
      </c>
      <c r="Q14" s="33"/>
    </row>
    <row r="15" spans="1:17" s="6" customFormat="1" ht="15.75" customHeight="1">
      <c r="A15" s="23" t="s">
        <v>35</v>
      </c>
      <c r="B15" s="110">
        <v>1621</v>
      </c>
      <c r="C15" s="82">
        <v>1600</v>
      </c>
      <c r="D15" s="83">
        <v>1624</v>
      </c>
      <c r="E15" s="83">
        <v>1669</v>
      </c>
      <c r="F15" s="82">
        <v>1686</v>
      </c>
      <c r="G15" s="119">
        <v>-0.3687768899815591</v>
      </c>
      <c r="H15" s="111">
        <v>-1.2954966070326979</v>
      </c>
      <c r="I15" s="87">
        <v>1.4999999999999902</v>
      </c>
      <c r="J15" s="87">
        <v>2.7709359605911255</v>
      </c>
      <c r="K15" s="87">
        <v>1.0185739964050367</v>
      </c>
      <c r="L15" s="112">
        <v>80.1681503461919</v>
      </c>
      <c r="M15" s="93">
        <v>79.92007992007993</v>
      </c>
      <c r="N15" s="90">
        <v>80</v>
      </c>
      <c r="O15" s="90">
        <v>79.47619047619048</v>
      </c>
      <c r="P15" s="91">
        <v>79.19210897134805</v>
      </c>
      <c r="Q15" s="33"/>
    </row>
    <row r="16" spans="1:17" s="6" customFormat="1" ht="15.75" customHeight="1">
      <c r="A16" s="23" t="s">
        <v>36</v>
      </c>
      <c r="B16" s="82">
        <v>1894</v>
      </c>
      <c r="C16" s="82">
        <v>1842</v>
      </c>
      <c r="D16" s="83">
        <v>1881</v>
      </c>
      <c r="E16" s="83">
        <v>1950</v>
      </c>
      <c r="F16" s="82">
        <v>1984</v>
      </c>
      <c r="G16" s="119">
        <v>0.5841741901221553</v>
      </c>
      <c r="H16" s="111">
        <v>-2.745512143611406</v>
      </c>
      <c r="I16" s="87">
        <v>2.1172638436482094</v>
      </c>
      <c r="J16" s="87">
        <v>3.6682615629983983</v>
      </c>
      <c r="K16" s="87">
        <v>1.7435897435897463</v>
      </c>
      <c r="L16" s="93">
        <v>93.6696340257171</v>
      </c>
      <c r="M16" s="93">
        <v>92.00799200799202</v>
      </c>
      <c r="N16" s="90">
        <v>92.66009852216749</v>
      </c>
      <c r="O16" s="90">
        <v>92.85714285714286</v>
      </c>
      <c r="P16" s="91">
        <v>93.1892907468295</v>
      </c>
      <c r="Q16" s="33"/>
    </row>
    <row r="17" spans="1:17" s="6" customFormat="1" ht="15.75" customHeight="1">
      <c r="A17" s="18" t="s">
        <v>37</v>
      </c>
      <c r="B17" s="113">
        <v>1798</v>
      </c>
      <c r="C17" s="84">
        <v>1758</v>
      </c>
      <c r="D17" s="85">
        <v>1785</v>
      </c>
      <c r="E17" s="85">
        <v>1836</v>
      </c>
      <c r="F17" s="84">
        <v>1851</v>
      </c>
      <c r="G17" s="120">
        <v>0.8978675645342271</v>
      </c>
      <c r="H17" s="114">
        <v>-2.2246941045606206</v>
      </c>
      <c r="I17" s="94">
        <v>1.5358361774743923</v>
      </c>
      <c r="J17" s="94">
        <v>2.857142857142847</v>
      </c>
      <c r="K17" s="94">
        <v>0.8169934640522847</v>
      </c>
      <c r="L17" s="115">
        <v>88.92185954500495</v>
      </c>
      <c r="M17" s="95">
        <v>87.81218781218782</v>
      </c>
      <c r="N17" s="96">
        <v>87.93103448275862</v>
      </c>
      <c r="O17" s="96">
        <v>87.42857142857143</v>
      </c>
      <c r="P17" s="97">
        <v>86.94222639736967</v>
      </c>
      <c r="Q17" s="33"/>
    </row>
    <row r="18" spans="1:16" s="6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36"/>
      <c r="M18" s="36"/>
      <c r="N18" s="37"/>
      <c r="O18" s="42"/>
      <c r="P18" s="43" t="s">
        <v>73</v>
      </c>
    </row>
  </sheetData>
  <sheetProtection/>
  <mergeCells count="6">
    <mergeCell ref="G1:M1"/>
    <mergeCell ref="A3:A4"/>
    <mergeCell ref="A1:F1"/>
    <mergeCell ref="B3:F3"/>
    <mergeCell ref="G3:K3"/>
    <mergeCell ref="L3:P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6" r:id="rId1"/>
  <colBreaks count="1" manualBreakCount="1">
    <brk id="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2018-03-19T01:08:52Z</cp:lastPrinted>
  <dcterms:created xsi:type="dcterms:W3CDTF">2011-05-19T06:28:36Z</dcterms:created>
  <dcterms:modified xsi:type="dcterms:W3CDTF">2018-04-05T04:45:29Z</dcterms:modified>
  <cp:category/>
  <cp:version/>
  <cp:contentType/>
  <cp:contentStatus/>
</cp:coreProperties>
</file>