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8670" activeTab="0"/>
  </bookViews>
  <sheets>
    <sheet name="グラフ " sheetId="1" r:id="rId1"/>
    <sheet name="7-1水道事業の推移" sheetId="2" r:id="rId2"/>
    <sheet name="7-2用途別給水量" sheetId="3" r:id="rId3"/>
    <sheet name="7-3用途別調定栓数" sheetId="4" r:id="rId4"/>
    <sheet name="7-4受水量及び有効水量" sheetId="5" r:id="rId5"/>
    <sheet name="7-5受水費及び給水収益 " sheetId="6" r:id="rId6"/>
    <sheet name="7-6基地内給水量" sheetId="7" r:id="rId7"/>
    <sheet name="7-7各分岐点給水区域内の" sheetId="8" r:id="rId8"/>
    <sheet name="7-8水道事業会計" sheetId="9" r:id="rId9"/>
    <sheet name="7-9下水道概況" sheetId="10" r:id="rId10"/>
    <sheet name="7-10下水道普及状況" sheetId="11" r:id="rId11"/>
    <sheet name="Sheet1" sheetId="12" r:id="rId12"/>
  </sheets>
  <externalReferences>
    <externalReference r:id="rId15"/>
  </externalReferences>
  <definedNames>
    <definedName name="_xlnm.Print_Area" localSheetId="10">'7-10下水道普及状況'!$A$1:$J$12</definedName>
    <definedName name="_xlnm.Print_Area" localSheetId="8">'7-8水道事業会計'!$A$1:$H$41</definedName>
    <definedName name="_xlnm.Print_Area" localSheetId="0">'グラフ '!$A$1:$K$63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<sst xmlns="http://schemas.openxmlformats.org/spreadsheetml/2006/main" count="327" uniqueCount="181">
  <si>
    <t>行政区内人口</t>
  </si>
  <si>
    <t>行政区内世帯数</t>
  </si>
  <si>
    <t>給水人口</t>
  </si>
  <si>
    <t>給水栓数</t>
  </si>
  <si>
    <t>普及率</t>
  </si>
  <si>
    <t>年間総
配水量</t>
  </si>
  <si>
    <t>1日平均</t>
  </si>
  <si>
    <t>１人１日</t>
  </si>
  <si>
    <t>年 間 有</t>
  </si>
  <si>
    <t>有収率</t>
  </si>
  <si>
    <t>有効率</t>
  </si>
  <si>
    <t>送 水 管</t>
  </si>
  <si>
    <t>配 水 管</t>
  </si>
  <si>
    <t>消火栓数</t>
  </si>
  <si>
    <t>給 水 収 益</t>
  </si>
  <si>
    <t>配 水 量</t>
  </si>
  <si>
    <t>平均配水量</t>
  </si>
  <si>
    <t>収 水 量</t>
  </si>
  <si>
    <t>効 水 量</t>
  </si>
  <si>
    <t>総 延 長</t>
  </si>
  <si>
    <t>(人)</t>
  </si>
  <si>
    <t>（戸）</t>
  </si>
  <si>
    <t>(栓）</t>
  </si>
  <si>
    <t>（％）</t>
  </si>
  <si>
    <t>(㎥)</t>
  </si>
  <si>
    <t>（ｍ）</t>
  </si>
  <si>
    <t>(基）</t>
  </si>
  <si>
    <t>（円）</t>
  </si>
  <si>
    <t>合計</t>
  </si>
  <si>
    <t>家庭用</t>
  </si>
  <si>
    <t>営業用</t>
  </si>
  <si>
    <t>官公署、その他団体用</t>
  </si>
  <si>
    <t>臨時用</t>
  </si>
  <si>
    <t>連合専用</t>
  </si>
  <si>
    <t>金　額（円）</t>
  </si>
  <si>
    <t>総数</t>
  </si>
  <si>
    <t>官公署､そ</t>
  </si>
  <si>
    <t>の他団体用</t>
  </si>
  <si>
    <t>総受水量</t>
  </si>
  <si>
    <t>無効水量</t>
  </si>
  <si>
    <t>有効水量</t>
  </si>
  <si>
    <t>有効率（％）</t>
  </si>
  <si>
    <t>有収水量</t>
  </si>
  <si>
    <t>無収水量</t>
  </si>
  <si>
    <t>受水費</t>
  </si>
  <si>
    <t>給水収益</t>
  </si>
  <si>
    <t>有収率（％）</t>
  </si>
  <si>
    <t>金額(円）</t>
  </si>
  <si>
    <t>科目</t>
  </si>
  <si>
    <t>水道事業収益</t>
  </si>
  <si>
    <t>営業収益</t>
  </si>
  <si>
    <t>営業外収益</t>
  </si>
  <si>
    <t>特別利益</t>
  </si>
  <si>
    <t>水道事業費用</t>
  </si>
  <si>
    <t>営業費用</t>
  </si>
  <si>
    <t>営業外費用</t>
  </si>
  <si>
    <t>特別損失</t>
  </si>
  <si>
    <t>予備費</t>
  </si>
  <si>
    <t>資本的収入</t>
  </si>
  <si>
    <t>企業債</t>
  </si>
  <si>
    <t>補助金</t>
  </si>
  <si>
    <t>その他資本的
収入</t>
  </si>
  <si>
    <t>他会計
出資金</t>
  </si>
  <si>
    <t>工事負担金</t>
  </si>
  <si>
    <t>資本的支出</t>
  </si>
  <si>
    <t>建設改良費</t>
  </si>
  <si>
    <t>企業債償還金</t>
  </si>
  <si>
    <t>投資</t>
  </si>
  <si>
    <t>国庫補助金
返還金</t>
  </si>
  <si>
    <t>処理区域面積</t>
  </si>
  <si>
    <t>管 渠 延 長</t>
  </si>
  <si>
    <t>マンホール</t>
  </si>
  <si>
    <t>汚 水 マ ス</t>
  </si>
  <si>
    <t>(ha）</t>
  </si>
  <si>
    <t>２．　下　水　道　普　及　率</t>
  </si>
  <si>
    <t>３．　下　水　道　水　洗　化　率</t>
  </si>
  <si>
    <t>１．用途別給水量</t>
  </si>
  <si>
    <t>２．普及率</t>
  </si>
  <si>
    <t>家庭用</t>
  </si>
  <si>
    <t>営業用</t>
  </si>
  <si>
    <t>官公署用</t>
  </si>
  <si>
    <t>その他</t>
  </si>
  <si>
    <t>総数</t>
  </si>
  <si>
    <t>行政人口</t>
  </si>
  <si>
    <t>処理区域人口</t>
  </si>
  <si>
    <t>普及率</t>
  </si>
  <si>
    <t>２．水洗化率</t>
  </si>
  <si>
    <t>使用人口</t>
  </si>
  <si>
    <t>水洗化率</t>
  </si>
  <si>
    <t>１．水　道　事</t>
  </si>
  <si>
    <t>２． 用 途 別 給 水</t>
  </si>
  <si>
    <t xml:space="preserve">３．用 途 別 調 定 栓 数 </t>
  </si>
  <si>
    <t>４．受 水 量 及 び 有 効 水 量</t>
  </si>
  <si>
    <t>５．受 水 費 及 び 給 水 収 益</t>
  </si>
  <si>
    <t>６．基 地 内 給 水 量</t>
  </si>
  <si>
    <t>合計</t>
  </si>
  <si>
    <t>普天間基地</t>
  </si>
  <si>
    <t>瑞慶覧基地(施設提供対価料）</t>
  </si>
  <si>
    <r>
      <t>給水量（ｍ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</si>
  <si>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金額（円）</t>
  </si>
  <si>
    <t>金額(円）</t>
  </si>
  <si>
    <t>７．各分岐点給水区域内の漏水発見件数</t>
  </si>
  <si>
    <t>年　　　度</t>
  </si>
  <si>
    <t>漏　　水　　発　　見</t>
  </si>
  <si>
    <t>推　定　漏　水　量</t>
  </si>
  <si>
    <t>分　岐　点</t>
  </si>
  <si>
    <t>件　　　　　　　　数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</si>
  <si>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</si>
  <si>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t>８．水道事業会計予算及び決算額</t>
  </si>
  <si>
    <t>《収益的収入》</t>
  </si>
  <si>
    <t>予算現額</t>
  </si>
  <si>
    <t>決算額</t>
  </si>
  <si>
    <t>《収益的支出》</t>
  </si>
  <si>
    <t>《資本的収入》</t>
  </si>
  <si>
    <t>《資本的支出》</t>
  </si>
  <si>
    <t>９.下 水 道 概 況</t>
  </si>
  <si>
    <t>行政</t>
  </si>
  <si>
    <t>使用</t>
  </si>
  <si>
    <t>世帯数</t>
  </si>
  <si>
    <t>人口</t>
  </si>
  <si>
    <t>１．用 途 別 給 水 量</t>
  </si>
  <si>
    <t>各年度末現在(単位:ha・ｍ・個)</t>
  </si>
  <si>
    <t>平成25年度</t>
  </si>
  <si>
    <t>１０．下 水 道 普 及 状 況</t>
  </si>
  <si>
    <t>各年度末現在(単位:世帯・人・％)</t>
  </si>
  <si>
    <t>92.45</t>
  </si>
  <si>
    <t>97.55</t>
  </si>
  <si>
    <t>注:普及率とは、行政人口に対する処理区域内人口の割合</t>
  </si>
  <si>
    <t>各年度末現在</t>
  </si>
  <si>
    <t>予算現額</t>
  </si>
  <si>
    <t>決算額</t>
  </si>
  <si>
    <r>
      <t>各年度末現在(単位:ｍ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・円)</t>
    </r>
  </si>
  <si>
    <r>
      <t>各年度末現在(単位:件・ｍ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/日)</t>
    </r>
  </si>
  <si>
    <t>各年度末現在(単位：円)</t>
  </si>
  <si>
    <t>業　の　推　移</t>
  </si>
  <si>
    <t>(ℓ)</t>
  </si>
  <si>
    <t>平成26年度</t>
  </si>
  <si>
    <t>量 及 び 収 益 額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</si>
  <si>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</si>
  <si>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　　注：税込額</t>
  </si>
  <si>
    <t>(単位：栓)</t>
  </si>
  <si>
    <r>
      <t>各年度末現在(単位：ｍ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・円・％)</t>
    </r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</si>
  <si>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</si>
  <si>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各年度末現在(単位：円)</t>
  </si>
  <si>
    <t>注：税込額</t>
  </si>
  <si>
    <t>各年度末現在(単位：円)　</t>
  </si>
  <si>
    <t>（個）</t>
  </si>
  <si>
    <t>処理区分</t>
  </si>
  <si>
    <t>(％)</t>
  </si>
  <si>
    <r>
      <t>各年度末現在（単位：ｍ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・円）</t>
    </r>
  </si>
  <si>
    <r>
      <t>(単位：ｍ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</si>
  <si>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t>平成27年度</t>
  </si>
  <si>
    <t>平成28年度</t>
  </si>
  <si>
    <t>平成27年度</t>
  </si>
  <si>
    <t>平成27年度</t>
  </si>
  <si>
    <t>平成27年度</t>
  </si>
  <si>
    <t>－</t>
  </si>
  <si>
    <t>97.09</t>
  </si>
  <si>
    <t>78.11</t>
  </si>
  <si>
    <t>97.06</t>
  </si>
  <si>
    <t>79.03</t>
  </si>
  <si>
    <t>79.70</t>
  </si>
  <si>
    <t>平成29年度</t>
  </si>
  <si>
    <t xml:space="preserve">      資料：上下水道局</t>
  </si>
  <si>
    <t>資料：上下水道局</t>
  </si>
  <si>
    <t>資料：上下水道局</t>
  </si>
  <si>
    <t>平成27年度</t>
  </si>
  <si>
    <t>97.28</t>
  </si>
  <si>
    <t>平成29年度</t>
  </si>
  <si>
    <t>平成27年度</t>
  </si>
  <si>
    <t>　注：税込額</t>
  </si>
  <si>
    <t>宜野湾</t>
  </si>
  <si>
    <t>喜友名</t>
  </si>
  <si>
    <t>真志喜</t>
  </si>
  <si>
    <t>-</t>
  </si>
  <si>
    <t>80.42</t>
  </si>
  <si>
    <t>平成29年度</t>
  </si>
  <si>
    <t>(平成29年度)</t>
  </si>
  <si>
    <t>97.37</t>
  </si>
  <si>
    <t>　 水洗化率とは、処理区域内人口に対する使用人口の割合</t>
  </si>
  <si>
    <t xml:space="preserve">   普及率で計算した行政人口に外国人人口は含めていない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</si>
</sst>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.0"/>
    <numFmt numFmtId="179" formatCode="#,##0&quot;㎥&quot;"/>
    <numFmt numFmtId="180" formatCode="0.00_ "/>
    <numFmt numFmtId="181" formatCode="\(\ 0\ \)"/>
    <numFmt numFmtId="182" formatCode="#,##0.00_ "/>
    <numFmt numFmtId="183" formatCode="#,##0\ "/>
    <numFmt numFmtId="184" formatCode="#,##0_);[Red]\(#,##0\)"/>
    <numFmt numFmtId="185" formatCode="#,##0.00_);[Red]\(#,##0.00\)"/>
    <numFmt numFmtId="186" formatCode="#,##0.0;[Red]\-#,##0.0"/>
    <numFmt numFmtId="187" formatCode="#,##0.00_ ;[Red]\-#,##0.00\ "/>
    <numFmt numFmtId="188" formatCode="0%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Arial Unicode MS"/>
      <family val="3"/>
    </font>
    <font>
      <sz val="18"/>
      <name val="ＭＳ Ｐゴシック"/>
      <family val="3"/>
    </font>
    <font>
      <vertAlign val="superscript"/>
      <sz val="11"/>
      <name val="ＭＳ 明朝"/>
      <family val="1"/>
    </font>
    <font>
      <vertAlign val="superscript"/>
      <sz val="9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8"/>
      <color indexed="9"/>
      <name val="ＭＳ ゴシック"/>
      <family val="3"/>
    </font>
    <font>
      <sz val="9"/>
      <color indexed="9"/>
      <name val="ＭＳ ゴシック"/>
      <family val="3"/>
    </font>
    <font>
      <sz val="6"/>
      <color indexed="9"/>
      <name val="ＭＳ ゴシック"/>
      <family val="3"/>
    </font>
    <font>
      <sz val="9"/>
      <color indexed="9"/>
      <name val="ＭＳ Ｐゴシック"/>
      <family val="3"/>
    </font>
    <font>
      <sz val="11"/>
      <color indexed="9"/>
      <name val="ＭＳ 明朝"/>
      <family val="1"/>
    </font>
    <font>
      <sz val="9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2" fillId="28" borderId="2" applyNumberForma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ill="0" applyBorder="0" applyAlignment="0" applyProtection="0"/>
    <xf numFmtId="40" fontId="52" fillId="0" borderId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ill="0" applyBorder="0" applyAlignment="0" applyProtection="0"/>
    <xf numFmtId="8" fontId="52" fillId="0" borderId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38" fontId="0" fillId="0" borderId="0" xfId="53" applyAlignment="1">
      <alignment vertical="center"/>
    </xf>
    <xf numFmtId="176" fontId="0" fillId="0" borderId="0" xfId="65" applyNumberFormat="1" applyFont="1" applyFill="1">
      <alignment vertical="center"/>
      <protection/>
    </xf>
    <xf numFmtId="176" fontId="2" fillId="0" borderId="0" xfId="65" applyNumberFormat="1" applyFont="1" applyFill="1">
      <alignment vertical="center"/>
      <protection/>
    </xf>
    <xf numFmtId="176" fontId="5" fillId="0" borderId="0" xfId="65" applyNumberFormat="1" applyFont="1" applyFill="1">
      <alignment vertical="center"/>
      <protection/>
    </xf>
    <xf numFmtId="38" fontId="0" fillId="0" borderId="0" xfId="53" applyFill="1" applyBorder="1" applyAlignment="1">
      <alignment vertical="center"/>
    </xf>
    <xf numFmtId="38" fontId="6" fillId="0" borderId="0" xfId="53" applyFont="1" applyAlignment="1">
      <alignment vertical="center"/>
    </xf>
    <xf numFmtId="38" fontId="0" fillId="0" borderId="0" xfId="53" applyFont="1" applyBorder="1" applyAlignment="1">
      <alignment vertical="center"/>
    </xf>
    <xf numFmtId="0" fontId="4" fillId="0" borderId="0" xfId="65" applyFont="1" applyBorder="1" applyAlignment="1">
      <alignment horizontal="center" vertical="center"/>
      <protection/>
    </xf>
    <xf numFmtId="177" fontId="5" fillId="0" borderId="0" xfId="65" applyNumberFormat="1" applyFont="1" applyBorder="1" applyAlignment="1">
      <alignment vertical="center"/>
      <protection/>
    </xf>
    <xf numFmtId="178" fontId="5" fillId="0" borderId="0" xfId="65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distributed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" fontId="5" fillId="0" borderId="3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top" wrapText="1"/>
    </xf>
    <xf numFmtId="38" fontId="5" fillId="0" borderId="18" xfId="53" applyFont="1" applyFill="1" applyBorder="1" applyAlignment="1">
      <alignment vertical="center"/>
    </xf>
    <xf numFmtId="38" fontId="5" fillId="0" borderId="26" xfId="53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/>
    </xf>
    <xf numFmtId="3" fontId="5" fillId="0" borderId="3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 wrapText="1"/>
    </xf>
    <xf numFmtId="38" fontId="5" fillId="0" borderId="18" xfId="53" applyFont="1" applyFill="1" applyBorder="1" applyAlignment="1">
      <alignment horizontal="right" vertical="center"/>
    </xf>
    <xf numFmtId="38" fontId="5" fillId="0" borderId="28" xfId="53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38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39" xfId="0" applyFont="1" applyFill="1" applyBorder="1" applyAlignment="1">
      <alignment horizontal="center" vertical="distributed"/>
    </xf>
    <xf numFmtId="38" fontId="5" fillId="0" borderId="11" xfId="51" applyFont="1" applyFill="1" applyBorder="1" applyAlignment="1">
      <alignment horizontal="right" vertical="center"/>
    </xf>
    <xf numFmtId="49" fontId="5" fillId="0" borderId="11" xfId="51" applyNumberFormat="1" applyFont="1" applyFill="1" applyBorder="1" applyAlignment="1">
      <alignment horizontal="right" vertical="center"/>
    </xf>
    <xf numFmtId="49" fontId="5" fillId="0" borderId="15" xfId="51" applyNumberFormat="1" applyFont="1" applyFill="1" applyBorder="1" applyAlignment="1">
      <alignment horizontal="right" vertical="center"/>
    </xf>
    <xf numFmtId="38" fontId="5" fillId="0" borderId="17" xfId="51" applyFont="1" applyFill="1" applyBorder="1" applyAlignment="1">
      <alignment horizontal="right" vertical="center"/>
    </xf>
    <xf numFmtId="49" fontId="5" fillId="0" borderId="17" xfId="51" applyNumberFormat="1" applyFont="1" applyFill="1" applyBorder="1" applyAlignment="1">
      <alignment horizontal="right" vertical="center"/>
    </xf>
    <xf numFmtId="49" fontId="5" fillId="0" borderId="40" xfId="51" applyNumberFormat="1" applyFont="1" applyFill="1" applyBorder="1" applyAlignment="1">
      <alignment horizontal="right" vertical="center"/>
    </xf>
    <xf numFmtId="38" fontId="2" fillId="0" borderId="0" xfId="53" applyFont="1" applyAlignment="1">
      <alignment horizontal="center"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horizontal="right" vertical="center"/>
    </xf>
    <xf numFmtId="183" fontId="5" fillId="0" borderId="40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/>
    </xf>
    <xf numFmtId="38" fontId="5" fillId="0" borderId="22" xfId="51" applyFont="1" applyFill="1" applyBorder="1" applyAlignment="1">
      <alignment horizontal="right" vertical="center"/>
    </xf>
    <xf numFmtId="38" fontId="5" fillId="0" borderId="29" xfId="5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11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29" xfId="0" applyNumberFormat="1" applyFont="1" applyFill="1" applyBorder="1" applyAlignment="1">
      <alignment horizontal="distributed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19" xfId="53" applyNumberFormat="1" applyFont="1" applyFill="1" applyBorder="1" applyAlignment="1">
      <alignment horizontal="right" vertical="center"/>
    </xf>
    <xf numFmtId="41" fontId="5" fillId="0" borderId="42" xfId="0" applyNumberFormat="1" applyFont="1" applyFill="1" applyBorder="1" applyAlignment="1">
      <alignment horizontal="right" vertical="center"/>
    </xf>
    <xf numFmtId="38" fontId="5" fillId="0" borderId="19" xfId="53" applyFont="1" applyFill="1" applyBorder="1" applyAlignment="1">
      <alignment horizontal="right" vertical="center"/>
    </xf>
    <xf numFmtId="38" fontId="19" fillId="0" borderId="0" xfId="53" applyFont="1" applyFill="1" applyBorder="1" applyAlignment="1">
      <alignment vertical="center"/>
    </xf>
    <xf numFmtId="38" fontId="19" fillId="0" borderId="0" xfId="53" applyFont="1" applyFill="1" applyAlignment="1">
      <alignment vertical="center"/>
    </xf>
    <xf numFmtId="38" fontId="0" fillId="0" borderId="0" xfId="53" applyFont="1" applyAlignment="1">
      <alignment vertical="center"/>
    </xf>
    <xf numFmtId="38" fontId="0" fillId="0" borderId="0" xfId="53" applyFont="1" applyFill="1" applyBorder="1" applyAlignment="1">
      <alignment vertical="center"/>
    </xf>
    <xf numFmtId="38" fontId="0" fillId="0" borderId="0" xfId="53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19" fillId="0" borderId="0" xfId="53" applyFont="1" applyAlignment="1">
      <alignment vertical="center"/>
    </xf>
    <xf numFmtId="38" fontId="37" fillId="0" borderId="0" xfId="53" applyFont="1" applyFill="1" applyBorder="1" applyAlignment="1">
      <alignment vertical="center"/>
    </xf>
    <xf numFmtId="176" fontId="38" fillId="0" borderId="0" xfId="65" applyNumberFormat="1" applyFont="1" applyFill="1" applyBorder="1" applyAlignment="1">
      <alignment horizontal="left" vertical="center"/>
      <protection/>
    </xf>
    <xf numFmtId="176" fontId="38" fillId="0" borderId="0" xfId="65" applyNumberFormat="1" applyFont="1" applyFill="1" applyBorder="1">
      <alignment vertical="center"/>
      <protection/>
    </xf>
    <xf numFmtId="0" fontId="37" fillId="0" borderId="0" xfId="65" applyNumberFormat="1" applyFont="1" applyFill="1" applyBorder="1" applyAlignment="1">
      <alignment vertical="center"/>
      <protection/>
    </xf>
    <xf numFmtId="176" fontId="38" fillId="0" borderId="0" xfId="65" applyNumberFormat="1" applyFont="1" applyFill="1" applyBorder="1" applyAlignment="1">
      <alignment vertical="center"/>
      <protection/>
    </xf>
    <xf numFmtId="176" fontId="39" fillId="0" borderId="0" xfId="65" applyNumberFormat="1" applyFont="1" applyFill="1" applyBorder="1" applyAlignment="1">
      <alignment horizontal="center" vertical="center" wrapText="1"/>
      <protection/>
    </xf>
    <xf numFmtId="3" fontId="40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79" fontId="43" fillId="0" borderId="0" xfId="53" applyNumberFormat="1" applyFont="1" applyFill="1" applyBorder="1" applyAlignment="1">
      <alignment vertical="center"/>
    </xf>
    <xf numFmtId="176" fontId="39" fillId="0" borderId="0" xfId="65" applyNumberFormat="1" applyFont="1" applyFill="1" applyBorder="1" applyAlignment="1">
      <alignment horizontal="distributed" vertical="center"/>
      <protection/>
    </xf>
    <xf numFmtId="38" fontId="39" fillId="0" borderId="0" xfId="51" applyFont="1" applyFill="1" applyBorder="1" applyAlignment="1">
      <alignment vertical="center"/>
    </xf>
    <xf numFmtId="187" fontId="19" fillId="0" borderId="0" xfId="53" applyNumberFormat="1" applyFont="1" applyFill="1" applyBorder="1" applyAlignment="1">
      <alignment vertical="center"/>
    </xf>
    <xf numFmtId="0" fontId="44" fillId="0" borderId="0" xfId="65" applyFont="1" applyFill="1" applyBorder="1" applyAlignment="1">
      <alignment horizontal="center" vertical="center"/>
      <protection/>
    </xf>
    <xf numFmtId="177" fontId="38" fillId="0" borderId="0" xfId="65" applyNumberFormat="1" applyFont="1" applyFill="1" applyBorder="1" applyAlignment="1">
      <alignment vertical="center"/>
      <protection/>
    </xf>
    <xf numFmtId="178" fontId="38" fillId="0" borderId="0" xfId="65" applyNumberFormat="1" applyFont="1" applyFill="1" applyBorder="1" applyAlignment="1">
      <alignment horizontal="center" vertical="center" shrinkToFit="1"/>
      <protection/>
    </xf>
    <xf numFmtId="38" fontId="38" fillId="0" borderId="0" xfId="51" applyFont="1" applyFill="1" applyBorder="1" applyAlignment="1">
      <alignment horizontal="right" vertical="center"/>
    </xf>
    <xf numFmtId="38" fontId="39" fillId="0" borderId="0" xfId="51" applyFont="1" applyFill="1" applyBorder="1" applyAlignment="1">
      <alignment horizontal="right" vertical="center"/>
    </xf>
    <xf numFmtId="187" fontId="37" fillId="0" borderId="0" xfId="53" applyNumberFormat="1" applyFont="1" applyFill="1" applyBorder="1" applyAlignment="1">
      <alignment vertical="center"/>
    </xf>
    <xf numFmtId="38" fontId="2" fillId="0" borderId="0" xfId="53" applyFont="1" applyAlignment="1">
      <alignment horizontal="center" vertical="center"/>
    </xf>
    <xf numFmtId="38" fontId="4" fillId="0" borderId="0" xfId="53" applyFont="1" applyAlignment="1">
      <alignment horizontal="center" vertical="center"/>
    </xf>
    <xf numFmtId="38" fontId="18" fillId="0" borderId="0" xfId="53" applyFont="1" applyAlignment="1">
      <alignment horizontal="center" vertical="center"/>
    </xf>
    <xf numFmtId="176" fontId="2" fillId="0" borderId="0" xfId="65" applyNumberFormat="1" applyFont="1" applyFill="1" applyAlignment="1">
      <alignment horizontal="center" vertical="center"/>
      <protection/>
    </xf>
    <xf numFmtId="0" fontId="8" fillId="0" borderId="43" xfId="0" applyFont="1" applyFill="1" applyBorder="1" applyAlignment="1">
      <alignment horizontal="left" vertical="distributed"/>
    </xf>
    <xf numFmtId="0" fontId="8" fillId="0" borderId="44" xfId="0" applyFont="1" applyFill="1" applyBorder="1" applyAlignment="1">
      <alignment horizontal="left" vertical="distributed"/>
    </xf>
    <xf numFmtId="0" fontId="8" fillId="0" borderId="45" xfId="0" applyFont="1" applyFill="1" applyBorder="1" applyAlignment="1">
      <alignment horizontal="left" vertical="distributed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47" xfId="0" applyFont="1" applyFill="1" applyBorder="1" applyAlignment="1">
      <alignment horizontal="distributed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49" xfId="0" applyFont="1" applyFill="1" applyBorder="1" applyAlignment="1">
      <alignment horizontal="distributed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left" vertical="distributed"/>
    </xf>
    <xf numFmtId="0" fontId="4" fillId="0" borderId="45" xfId="0" applyFont="1" applyFill="1" applyBorder="1" applyAlignment="1">
      <alignment horizontal="left" vertical="distributed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4" fillId="0" borderId="54" xfId="0" applyFont="1" applyFill="1" applyBorder="1" applyAlignment="1">
      <alignment horizontal="justify" vertical="justify"/>
    </xf>
    <xf numFmtId="0" fontId="4" fillId="0" borderId="55" xfId="0" applyFont="1" applyFill="1" applyBorder="1" applyAlignment="1">
      <alignment horizontal="justify" vertical="justify"/>
    </xf>
    <xf numFmtId="0" fontId="4" fillId="0" borderId="18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vertical="center" readingOrder="1"/>
    </xf>
    <xf numFmtId="0" fontId="4" fillId="0" borderId="13" xfId="0" applyFont="1" applyFill="1" applyBorder="1" applyAlignment="1">
      <alignment vertical="center" readingOrder="1"/>
    </xf>
    <xf numFmtId="0" fontId="4" fillId="0" borderId="54" xfId="0" applyFont="1" applyFill="1" applyBorder="1" applyAlignment="1">
      <alignment horizontal="left" vertical="distributed"/>
    </xf>
    <xf numFmtId="0" fontId="4" fillId="0" borderId="55" xfId="0" applyFont="1" applyFill="1" applyBorder="1" applyAlignment="1">
      <alignment horizontal="left" vertical="distributed"/>
    </xf>
    <xf numFmtId="0" fontId="0" fillId="0" borderId="13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distributed"/>
    </xf>
    <xf numFmtId="0" fontId="4" fillId="0" borderId="46" xfId="0" applyFont="1" applyFill="1" applyBorder="1" applyAlignment="1">
      <alignment horizontal="distributed" vertical="distributed"/>
    </xf>
    <xf numFmtId="0" fontId="4" fillId="0" borderId="53" xfId="0" applyFont="1" applyFill="1" applyBorder="1" applyAlignment="1">
      <alignment horizontal="center" vertical="center"/>
    </xf>
    <xf numFmtId="40" fontId="5" fillId="0" borderId="57" xfId="53" applyNumberFormat="1" applyFont="1" applyFill="1" applyBorder="1" applyAlignment="1">
      <alignment horizontal="center" vertical="center"/>
    </xf>
    <xf numFmtId="40" fontId="5" fillId="0" borderId="58" xfId="53" applyNumberFormat="1" applyFont="1" applyFill="1" applyBorder="1" applyAlignment="1">
      <alignment horizontal="center" vertical="center"/>
    </xf>
    <xf numFmtId="181" fontId="5" fillId="0" borderId="57" xfId="0" applyNumberFormat="1" applyFont="1" applyFill="1" applyBorder="1" applyAlignment="1">
      <alignment horizontal="center" vertical="center"/>
    </xf>
    <xf numFmtId="181" fontId="5" fillId="0" borderId="22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1" fontId="5" fillId="0" borderId="59" xfId="0" applyNumberFormat="1" applyFont="1" applyFill="1" applyBorder="1" applyAlignment="1">
      <alignment horizontal="center" vertical="center"/>
    </xf>
    <xf numFmtId="181" fontId="5" fillId="0" borderId="60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181" fontId="5" fillId="0" borderId="58" xfId="0" applyNumberFormat="1" applyFont="1" applyFill="1" applyBorder="1" applyAlignment="1">
      <alignment horizontal="center" vertical="center"/>
    </xf>
    <xf numFmtId="181" fontId="5" fillId="0" borderId="30" xfId="0" applyNumberFormat="1" applyFont="1" applyFill="1" applyBorder="1" applyAlignment="1">
      <alignment horizontal="center" vertical="center"/>
    </xf>
    <xf numFmtId="181" fontId="5" fillId="0" borderId="29" xfId="0" applyNumberFormat="1" applyFont="1" applyFill="1" applyBorder="1" applyAlignment="1">
      <alignment horizontal="center" vertical="center"/>
    </xf>
    <xf numFmtId="181" fontId="5" fillId="0" borderId="65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0" fontId="5" fillId="0" borderId="63" xfId="53" applyNumberFormat="1" applyFont="1" applyFill="1" applyBorder="1" applyAlignment="1">
      <alignment horizontal="center" vertical="center"/>
    </xf>
    <xf numFmtId="40" fontId="5" fillId="0" borderId="64" xfId="53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グ ラ フ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75"/>
          <c:y val="0.055"/>
          <c:w val="0.4845"/>
          <c:h val="0.819"/>
        </c:manualLayout>
      </c:layout>
      <c:doughnutChart>
        <c:varyColors val="1"/>
        <c:ser>
          <c:idx val="0"/>
          <c:order val="0"/>
          <c:tx>
            <c:strRef>
              <c:f>'グラフ '!$A$98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'グラフ '!$B$97:$E$97</c:f>
              <c:strCache/>
            </c:strRef>
          </c:cat>
          <c:val>
            <c:numRef>
              <c:f>'グラフ '!$B$98:$E$98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97"/>
          <c:w val="0.979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'!$H$98</c:f>
              <c:strCache>
                <c:ptCount val="1"/>
                <c:pt idx="0">
                  <c:v>行政人口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'!$I$97:$M$97</c:f>
              <c:strCache/>
            </c:strRef>
          </c:cat>
          <c:val>
            <c:numRef>
              <c:f>'グラフ '!$I$98:$M$98</c:f>
              <c:numCache/>
            </c:numRef>
          </c:val>
        </c:ser>
        <c:ser>
          <c:idx val="1"/>
          <c:order val="1"/>
          <c:tx>
            <c:strRef>
              <c:f>'グラフ '!$H$99</c:f>
              <c:strCache>
                <c:ptCount val="1"/>
                <c:pt idx="0">
                  <c:v>処理区域人口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'!$I$97:$M$97</c:f>
              <c:strCache/>
            </c:strRef>
          </c:cat>
          <c:val>
            <c:numRef>
              <c:f>'グラフ '!$I$99:$M$99</c:f>
              <c:numCache/>
            </c:numRef>
          </c:val>
        </c:ser>
        <c:gapWidth val="50"/>
        <c:axId val="30749522"/>
        <c:axId val="8310243"/>
      </c:barChart>
      <c:lineChart>
        <c:grouping val="standard"/>
        <c:varyColors val="0"/>
        <c:ser>
          <c:idx val="2"/>
          <c:order val="2"/>
          <c:tx>
            <c:strRef>
              <c:f>'グラフ '!$H$100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 '!$I$97:$M$97</c:f>
              <c:strCache/>
            </c:strRef>
          </c:cat>
          <c:val>
            <c:numRef>
              <c:f>'グラフ '!$I$100:$M$100</c:f>
              <c:numCache/>
            </c:numRef>
          </c:val>
          <c:smooth val="0"/>
        </c:ser>
        <c:axId val="7683324"/>
        <c:axId val="2041053"/>
      </c:lineChart>
      <c:catAx>
        <c:axId val="30749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10243"/>
        <c:crosses val="autoZero"/>
        <c:auto val="1"/>
        <c:lblOffset val="100"/>
        <c:tickLblSkip val="1"/>
        <c:noMultiLvlLbl val="0"/>
      </c:catAx>
      <c:valAx>
        <c:axId val="8310243"/>
        <c:scaling>
          <c:orientation val="minMax"/>
          <c:min val="7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49522"/>
        <c:crossesAt val="1"/>
        <c:crossBetween val="between"/>
        <c:dispUnits/>
      </c:valAx>
      <c:catAx>
        <c:axId val="7683324"/>
        <c:scaling>
          <c:orientation val="minMax"/>
        </c:scaling>
        <c:axPos val="b"/>
        <c:delete val="1"/>
        <c:majorTickMark val="out"/>
        <c:minorTickMark val="none"/>
        <c:tickLblPos val="nextTo"/>
        <c:crossAx val="2041053"/>
        <c:crosses val="autoZero"/>
        <c:auto val="1"/>
        <c:lblOffset val="100"/>
        <c:tickLblSkip val="1"/>
        <c:noMultiLvlLbl val="0"/>
      </c:catAx>
      <c:valAx>
        <c:axId val="2041053"/>
        <c:scaling>
          <c:orientation val="minMax"/>
          <c:max val="98"/>
          <c:min val="80"/>
        </c:scaling>
        <c:axPos val="l"/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8332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325"/>
          <c:y val="0"/>
          <c:w val="0.829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10975"/>
          <c:w val="0.946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'!$H$106</c:f>
              <c:strCache>
                <c:ptCount val="1"/>
                <c:pt idx="0">
                  <c:v>処理区域人口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'!$I$105:$M$105</c:f>
              <c:strCache/>
            </c:strRef>
          </c:cat>
          <c:val>
            <c:numRef>
              <c:f>'グラフ '!$I$106:$M$106</c:f>
              <c:numCache/>
            </c:numRef>
          </c:val>
        </c:ser>
        <c:ser>
          <c:idx val="1"/>
          <c:order val="1"/>
          <c:tx>
            <c:strRef>
              <c:f>'グラフ '!$H$107</c:f>
              <c:strCache>
                <c:ptCount val="1"/>
                <c:pt idx="0">
                  <c:v>使用人口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'!$I$105:$M$105</c:f>
              <c:strCache/>
            </c:strRef>
          </c:cat>
          <c:val>
            <c:numRef>
              <c:f>'グラフ '!$I$107:$M$107</c:f>
              <c:numCache/>
            </c:numRef>
          </c:val>
        </c:ser>
        <c:gapWidth val="50"/>
        <c:axId val="18369478"/>
        <c:axId val="31107575"/>
      </c:barChart>
      <c:lineChart>
        <c:grouping val="standard"/>
        <c:varyColors val="0"/>
        <c:ser>
          <c:idx val="2"/>
          <c:order val="2"/>
          <c:tx>
            <c:strRef>
              <c:f>'グラフ '!$H$108</c:f>
              <c:strCache>
                <c:ptCount val="1"/>
                <c:pt idx="0">
                  <c:v>水洗化率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 '!$I$105:$M$105</c:f>
              <c:strCache/>
            </c:strRef>
          </c:cat>
          <c:val>
            <c:numRef>
              <c:f>'グラフ '!$I$108:$M$108</c:f>
              <c:numCache/>
            </c:numRef>
          </c:val>
          <c:smooth val="0"/>
        </c:ser>
        <c:axId val="11532720"/>
        <c:axId val="36685617"/>
      </c:lineChart>
      <c:catAx>
        <c:axId val="1836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07575"/>
        <c:crosses val="autoZero"/>
        <c:auto val="1"/>
        <c:lblOffset val="100"/>
        <c:tickLblSkip val="1"/>
        <c:noMultiLvlLbl val="0"/>
      </c:catAx>
      <c:valAx>
        <c:axId val="3110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69478"/>
        <c:crossesAt val="1"/>
        <c:crossBetween val="between"/>
        <c:dispUnits/>
      </c:valAx>
      <c:catAx>
        <c:axId val="11532720"/>
        <c:scaling>
          <c:orientation val="minMax"/>
        </c:scaling>
        <c:axPos val="b"/>
        <c:delete val="1"/>
        <c:majorTickMark val="out"/>
        <c:minorTickMark val="none"/>
        <c:tickLblPos val="nextTo"/>
        <c:crossAx val="36685617"/>
        <c:crosses val="autoZero"/>
        <c:auto val="1"/>
        <c:lblOffset val="100"/>
        <c:tickLblSkip val="1"/>
        <c:noMultiLvlLbl val="0"/>
      </c:catAx>
      <c:valAx>
        <c:axId val="36685617"/>
        <c:scaling>
          <c:orientation val="minMax"/>
        </c:scaling>
        <c:axPos val="l"/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327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5"/>
          <c:y val="0.041"/>
          <c:w val="0.9027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0.7485</cdr:x>
      <cdr:y>0.731</cdr:y>
    </cdr:from>
    <cdr:to>
      <cdr:x>0.835</cdr:x>
      <cdr:y>0.77575</cdr:y>
    </cdr:to>
    <cdr:sp>
      <cdr:nvSpPr>
        <cdr:cNvPr id="1" name="直線矢印コネクタ 2"/>
        <cdr:cNvSpPr>
          <a:spLocks/>
        </cdr:cNvSpPr>
      </cdr:nvSpPr>
      <cdr:spPr>
        <a:xfrm flipH="1" flipV="1">
          <a:off x="2886075" y="1704975"/>
          <a:ext cx="33337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0.146</cdr:y>
    </cdr:from>
    <cdr:to>
      <cdr:x>0.37125</cdr:x>
      <cdr:y>0.204</cdr:y>
    </cdr:to>
    <cdr:sp>
      <cdr:nvSpPr>
        <cdr:cNvPr id="2" name="直線矢印コネクタ 3"/>
        <cdr:cNvSpPr>
          <a:spLocks/>
        </cdr:cNvSpPr>
      </cdr:nvSpPr>
      <cdr:spPr>
        <a:xfrm>
          <a:off x="1209675" y="333375"/>
          <a:ext cx="21907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0.53325</cdr:y>
    </cdr:from>
    <cdr:to>
      <cdr:x>0.3085</cdr:x>
      <cdr:y>0.5625</cdr:y>
    </cdr:to>
    <cdr:sp>
      <cdr:nvSpPr>
        <cdr:cNvPr id="3" name="直線矢印コネクタ 6"/>
        <cdr:cNvSpPr>
          <a:spLocks/>
        </cdr:cNvSpPr>
      </cdr:nvSpPr>
      <cdr:spPr>
        <a:xfrm flipV="1">
          <a:off x="923925" y="1238250"/>
          <a:ext cx="26670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0.798</cdr:y>
    </cdr:from>
    <cdr:to>
      <cdr:x>0.43025</cdr:x>
      <cdr:y>0.86</cdr:y>
    </cdr:to>
    <cdr:sp>
      <cdr:nvSpPr>
        <cdr:cNvPr id="4" name="直線矢印コネクタ 8"/>
        <cdr:cNvSpPr>
          <a:spLocks/>
        </cdr:cNvSpPr>
      </cdr:nvSpPr>
      <cdr:spPr>
        <a:xfrm flipV="1">
          <a:off x="1485900" y="1857375"/>
          <a:ext cx="17145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2</xdr:col>
      <xdr:colOff>47625</xdr:colOff>
      <xdr:row>3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85800" y="438150"/>
          <a:ext cx="1552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76275" y="4476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3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1209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3</xdr:col>
      <xdr:colOff>114300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76275" y="447675"/>
          <a:ext cx="1209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-0.01375</cdr:y>
    </cdr:from>
    <cdr:to>
      <cdr:x>-0.006</cdr:x>
      <cdr:y>-0.015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  <cdr:relSizeAnchor xmlns:cdr="http://schemas.openxmlformats.org/drawingml/2006/chartDrawing">
    <cdr:from>
      <cdr:x>0.738</cdr:x>
      <cdr:y>-0.01375</cdr:y>
    </cdr:from>
    <cdr:to>
      <cdr:x>0.739</cdr:x>
      <cdr:y>-0.015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7210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（単位：％）</a:t>
          </a:r>
        </a:p>
      </cdr:txBody>
    </cdr:sp>
  </cdr:relSizeAnchor>
  <cdr:relSizeAnchor xmlns:cdr="http://schemas.openxmlformats.org/drawingml/2006/chartDrawing">
    <cdr:from>
      <cdr:x>0.06875</cdr:x>
      <cdr:y>0.0195</cdr:y>
    </cdr:from>
    <cdr:to>
      <cdr:x>0.24425</cdr:x>
      <cdr:y>0.0945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95300" y="66675"/>
          <a:ext cx="1276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（単位：人）</a:t>
          </a:r>
        </a:p>
      </cdr:txBody>
    </cdr:sp>
  </cdr:relSizeAnchor>
  <cdr:relSizeAnchor xmlns:cdr="http://schemas.openxmlformats.org/drawingml/2006/chartDrawing">
    <cdr:from>
      <cdr:x>0.6945</cdr:x>
      <cdr:y>-0.01375</cdr:y>
    </cdr:from>
    <cdr:to>
      <cdr:x>0.6945</cdr:x>
      <cdr:y>-0.015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50577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（単位：％）</a:t>
          </a:r>
        </a:p>
      </cdr:txBody>
    </cdr:sp>
  </cdr:relSizeAnchor>
  <cdr:relSizeAnchor xmlns:cdr="http://schemas.openxmlformats.org/drawingml/2006/chartDrawing">
    <cdr:from>
      <cdr:x>0.86125</cdr:x>
      <cdr:y>0.0395</cdr:y>
    </cdr:from>
    <cdr:to>
      <cdr:x>0.991</cdr:x>
      <cdr:y>0.10675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6267450" y="133350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（単位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0.03</cdr:y>
    </cdr:from>
    <cdr:to>
      <cdr:x>0.23775</cdr:x>
      <cdr:y>0.0955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1704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581025</xdr:colOff>
      <xdr:row>3</xdr:row>
      <xdr:rowOff>76200</xdr:rowOff>
    </xdr:from>
    <xdr:ext cx="3867150" cy="2333625"/>
    <xdr:graphicFrame>
      <xdr:nvGraphicFramePr>
        <xdr:cNvPr id="1" name="グラフ 1"/>
        <xdr:cNvGraphicFramePr/>
      </xdr:nvGraphicFramePr>
      <xdr:xfrm>
        <a:off x="1866900" y="638175"/>
        <a:ext cx="38671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5</xdr:col>
      <xdr:colOff>161925</xdr:colOff>
      <xdr:row>8</xdr:row>
      <xdr:rowOff>85725</xdr:rowOff>
    </xdr:from>
    <xdr:to>
      <xdr:col>6</xdr:col>
      <xdr:colOff>371475</xdr:colOff>
      <xdr:row>10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71875" y="1562100"/>
          <a:ext cx="9334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総給水量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10,290,177㎥</a:t>
          </a:r>
        </a:p>
      </xdr:txBody>
    </xdr:sp>
    <xdr:clientData/>
  </xdr:twoCellAnchor>
  <xdr:twoCellAnchor>
    <xdr:from>
      <xdr:col>0</xdr:col>
      <xdr:colOff>114300</xdr:colOff>
      <xdr:row>18</xdr:row>
      <xdr:rowOff>133350</xdr:rowOff>
    </xdr:from>
    <xdr:to>
      <xdr:col>10</xdr:col>
      <xdr:colOff>428625</xdr:colOff>
      <xdr:row>39</xdr:row>
      <xdr:rowOff>19050</xdr:rowOff>
    </xdr:to>
    <xdr:graphicFrame>
      <xdr:nvGraphicFramePr>
        <xdr:cNvPr id="3" name="グラフ 1"/>
        <xdr:cNvGraphicFramePr/>
      </xdr:nvGraphicFramePr>
      <xdr:xfrm>
        <a:off x="114300" y="3371850"/>
        <a:ext cx="72866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39</xdr:row>
      <xdr:rowOff>171450</xdr:rowOff>
    </xdr:from>
    <xdr:to>
      <xdr:col>10</xdr:col>
      <xdr:colOff>571500</xdr:colOff>
      <xdr:row>62</xdr:row>
      <xdr:rowOff>209550</xdr:rowOff>
    </xdr:to>
    <xdr:graphicFrame>
      <xdr:nvGraphicFramePr>
        <xdr:cNvPr id="4" name="グラフ 1"/>
        <xdr:cNvGraphicFramePr/>
      </xdr:nvGraphicFramePr>
      <xdr:xfrm>
        <a:off x="209550" y="7010400"/>
        <a:ext cx="73342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41</xdr:row>
      <xdr:rowOff>104775</xdr:rowOff>
    </xdr:from>
    <xdr:to>
      <xdr:col>10</xdr:col>
      <xdr:colOff>333375</xdr:colOff>
      <xdr:row>43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315075" y="7334250"/>
          <a:ext cx="990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（単位：％）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24314;&#35373;&#37096;\&#19979;&#27700;&#3694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鑑文"/>
      <sheetName val="7-9下水道普及状況"/>
      <sheetName val="7-10下水道概況"/>
      <sheetName val="14-15下水道事業特別会計予算現額及び決算額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8"/>
  <sheetViews>
    <sheetView showGridLines="0" tabSelected="1" zoomScale="40" zoomScaleNormal="40" workbookViewId="0" topLeftCell="A1">
      <selection activeCell="A2" sqref="A2:K62"/>
    </sheetView>
  </sheetViews>
  <sheetFormatPr defaultColWidth="9.25390625" defaultRowHeight="13.5"/>
  <cols>
    <col min="1" max="1" width="3.50390625" style="1" customWidth="1"/>
    <col min="2" max="2" width="13.375" style="1" customWidth="1"/>
    <col min="3" max="3" width="11.875" style="1" customWidth="1"/>
    <col min="4" max="4" width="6.625" style="1" customWidth="1"/>
    <col min="5" max="5" width="9.375" style="1" bestFit="1" customWidth="1"/>
    <col min="6" max="6" width="9.50390625" style="1" bestFit="1" customWidth="1"/>
    <col min="7" max="8" width="9.25390625" style="1" customWidth="1"/>
    <col min="9" max="13" width="9.375" style="1" bestFit="1" customWidth="1"/>
    <col min="14" max="16384" width="9.25390625" style="1" customWidth="1"/>
  </cols>
  <sheetData>
    <row r="2" spans="1:11" ht="17.25">
      <c r="A2" s="175" t="s">
        <v>120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3.5" customHeight="1">
      <c r="A3" s="117"/>
      <c r="B3" s="117"/>
      <c r="C3" s="117"/>
      <c r="D3" s="117"/>
      <c r="E3" s="177" t="s">
        <v>177</v>
      </c>
      <c r="F3" s="177"/>
      <c r="G3" s="177"/>
      <c r="H3" s="177"/>
      <c r="I3" s="117"/>
      <c r="J3" s="117"/>
      <c r="K3" s="117"/>
    </row>
    <row r="4" spans="1:11" ht="17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ht="13.5"/>
    <row r="6" ht="13.5"/>
    <row r="7" spans="1:11" ht="14.2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spans="1:11" ht="17.25">
      <c r="A18" s="178" t="s">
        <v>74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34" spans="1:10" s="4" customFormat="1" ht="13.5">
      <c r="A34" s="2"/>
      <c r="C34" s="2"/>
      <c r="E34" s="2"/>
      <c r="F34" s="2"/>
      <c r="I34" s="2"/>
      <c r="J34" s="2"/>
    </row>
    <row r="35" s="4" customFormat="1" ht="13.5">
      <c r="K35" s="2"/>
    </row>
    <row r="36" s="4" customFormat="1" ht="13.5"/>
    <row r="37" s="4" customFormat="1" ht="13.5"/>
    <row r="38" s="4" customFormat="1" ht="13.5"/>
    <row r="39" s="4" customFormat="1" ht="13.5"/>
    <row r="40" s="4" customFormat="1" ht="17.25">
      <c r="D40" s="3" t="s">
        <v>75</v>
      </c>
    </row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ht="13.5">
      <c r="D61" s="5"/>
    </row>
    <row r="62" spans="1:26" ht="13.5">
      <c r="A62" s="151"/>
      <c r="B62" s="151"/>
      <c r="C62" s="151"/>
      <c r="D62" s="152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</row>
    <row r="63" spans="1:26" ht="18.75" customHeight="1">
      <c r="A63" s="151"/>
      <c r="B63" s="151"/>
      <c r="C63" s="151"/>
      <c r="D63" s="151"/>
      <c r="E63" s="6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</row>
    <row r="64" spans="1:26" ht="2.25" customHeight="1">
      <c r="A64" s="151"/>
      <c r="B64" s="151"/>
      <c r="C64" s="151"/>
      <c r="D64" s="151"/>
      <c r="E64" s="6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</row>
    <row r="65" spans="1:26" ht="12.75" customHeight="1">
      <c r="A65" s="151"/>
      <c r="B65" s="151"/>
      <c r="C65" s="151"/>
      <c r="D65" s="151"/>
      <c r="E65" s="6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</row>
    <row r="66" spans="1:26" ht="13.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</row>
    <row r="67" spans="1:26" ht="13.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7"/>
      <c r="N67" s="7"/>
      <c r="O67" s="7"/>
      <c r="P67" s="7"/>
      <c r="Q67" s="7"/>
      <c r="R67" s="151"/>
      <c r="S67" s="151"/>
      <c r="T67" s="151"/>
      <c r="U67" s="151"/>
      <c r="V67" s="151"/>
      <c r="W67" s="151"/>
      <c r="X67" s="151"/>
      <c r="Y67" s="151"/>
      <c r="Z67" s="151"/>
    </row>
    <row r="68" spans="1:26" ht="13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7"/>
      <c r="N68" s="7"/>
      <c r="O68" s="7"/>
      <c r="P68" s="7"/>
      <c r="Q68" s="7"/>
      <c r="R68" s="151"/>
      <c r="S68" s="151"/>
      <c r="T68" s="151"/>
      <c r="U68" s="151"/>
      <c r="V68" s="151"/>
      <c r="W68" s="151"/>
      <c r="X68" s="151"/>
      <c r="Y68" s="151"/>
      <c r="Z68" s="151"/>
    </row>
    <row r="69" spans="1:26" ht="13.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8"/>
      <c r="N69" s="9"/>
      <c r="O69" s="9"/>
      <c r="P69" s="10"/>
      <c r="Q69" s="7"/>
      <c r="R69" s="151"/>
      <c r="S69" s="151"/>
      <c r="T69" s="151"/>
      <c r="U69" s="151"/>
      <c r="V69" s="151"/>
      <c r="W69" s="151"/>
      <c r="X69" s="151"/>
      <c r="Y69" s="151"/>
      <c r="Z69" s="151"/>
    </row>
    <row r="70" spans="1:26" ht="13.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8"/>
      <c r="N70" s="9"/>
      <c r="O70" s="9"/>
      <c r="P70" s="10"/>
      <c r="Q70" s="7"/>
      <c r="R70" s="151"/>
      <c r="S70" s="151"/>
      <c r="T70" s="151"/>
      <c r="U70" s="151"/>
      <c r="V70" s="151"/>
      <c r="W70" s="151"/>
      <c r="X70" s="151"/>
      <c r="Y70" s="151"/>
      <c r="Z70" s="151"/>
    </row>
    <row r="71" spans="1:26" ht="13.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8"/>
      <c r="N71" s="9"/>
      <c r="O71" s="9"/>
      <c r="P71" s="10"/>
      <c r="Q71" s="7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1:26" ht="13.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8"/>
      <c r="N72" s="9"/>
      <c r="O72" s="9"/>
      <c r="P72" s="10"/>
      <c r="Q72" s="7"/>
      <c r="R72" s="151"/>
      <c r="S72" s="151"/>
      <c r="T72" s="151"/>
      <c r="U72" s="151"/>
      <c r="V72" s="151"/>
      <c r="W72" s="151"/>
      <c r="X72" s="151"/>
      <c r="Y72" s="151"/>
      <c r="Z72" s="151"/>
    </row>
    <row r="73" spans="1:26" ht="13.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8"/>
      <c r="N73" s="9"/>
      <c r="O73" s="9"/>
      <c r="P73" s="10"/>
      <c r="Q73" s="7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6" ht="13.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6" ht="13.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6" spans="1:26" ht="13.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</row>
    <row r="77" spans="1:26" ht="13.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</row>
    <row r="78" spans="1:26" ht="13.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</row>
    <row r="79" spans="1:26" ht="13.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</row>
    <row r="80" spans="1:26" ht="13.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</row>
    <row r="81" spans="1:26" ht="13.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</row>
    <row r="82" spans="1:26" ht="13.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</row>
    <row r="83" spans="1:26" ht="13.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</row>
    <row r="84" spans="1:26" ht="13.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</row>
    <row r="85" spans="1:26" ht="13.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</row>
    <row r="86" spans="1:26" ht="13.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</row>
    <row r="87" spans="1:26" ht="13.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</row>
    <row r="88" spans="1:26" ht="13.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1:26" ht="13.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</row>
    <row r="90" spans="1:26" ht="13.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</row>
    <row r="91" spans="1:26" ht="13.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</row>
    <row r="92" spans="1:26" ht="13.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</row>
    <row r="93" spans="1:26" ht="13.5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</row>
    <row r="94" spans="1:26" ht="13.5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</row>
    <row r="95" spans="1:26" s="150" customFormat="1" ht="13.5">
      <c r="A95" s="149"/>
      <c r="B95" s="149"/>
      <c r="C95" s="149"/>
      <c r="D95" s="149"/>
      <c r="E95" s="149"/>
      <c r="F95" s="149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</row>
    <row r="96" spans="1:26" s="149" customFormat="1" ht="13.5">
      <c r="A96" s="156" t="s">
        <v>76</v>
      </c>
      <c r="B96" s="156"/>
      <c r="C96" s="156"/>
      <c r="D96" s="156"/>
      <c r="E96" s="156"/>
      <c r="F96" s="156"/>
      <c r="H96" s="157" t="s">
        <v>77</v>
      </c>
      <c r="I96" s="158"/>
      <c r="J96" s="158"/>
      <c r="K96" s="158"/>
      <c r="L96" s="158"/>
      <c r="M96" s="158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</row>
    <row r="97" spans="1:26" s="149" customFormat="1" ht="13.5">
      <c r="A97" s="159"/>
      <c r="B97" s="159" t="s">
        <v>78</v>
      </c>
      <c r="C97" s="159" t="s">
        <v>79</v>
      </c>
      <c r="D97" s="159" t="s">
        <v>80</v>
      </c>
      <c r="E97" s="159" t="s">
        <v>81</v>
      </c>
      <c r="F97" s="159" t="s">
        <v>82</v>
      </c>
      <c r="H97" s="160"/>
      <c r="I97" s="161" t="s">
        <v>122</v>
      </c>
      <c r="J97" s="161" t="s">
        <v>136</v>
      </c>
      <c r="K97" s="161" t="s">
        <v>166</v>
      </c>
      <c r="L97" s="161" t="s">
        <v>152</v>
      </c>
      <c r="M97" s="161" t="s">
        <v>176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</row>
    <row r="98" spans="1:26" s="149" customFormat="1" ht="13.5">
      <c r="A98" s="159" t="s">
        <v>176</v>
      </c>
      <c r="B98" s="162">
        <v>5223404</v>
      </c>
      <c r="C98" s="163">
        <v>1916340</v>
      </c>
      <c r="D98" s="164">
        <v>965700</v>
      </c>
      <c r="E98" s="163">
        <f>30807+2153926</f>
        <v>2184733</v>
      </c>
      <c r="F98" s="165">
        <f>SUM(B98:E98)</f>
        <v>10290177</v>
      </c>
      <c r="H98" s="166" t="s">
        <v>83</v>
      </c>
      <c r="I98" s="167">
        <v>94793</v>
      </c>
      <c r="J98" s="167">
        <v>95462</v>
      </c>
      <c r="K98" s="167">
        <v>96155</v>
      </c>
      <c r="L98" s="167">
        <v>96520</v>
      </c>
      <c r="M98" s="167">
        <v>96546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</row>
    <row r="99" spans="8:26" s="149" customFormat="1" ht="24">
      <c r="H99" s="166" t="s">
        <v>84</v>
      </c>
      <c r="I99" s="167">
        <v>87635</v>
      </c>
      <c r="J99" s="167">
        <v>92688</v>
      </c>
      <c r="K99" s="167">
        <v>93329</v>
      </c>
      <c r="L99" s="167">
        <v>93899</v>
      </c>
      <c r="M99" s="167">
        <v>94003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</row>
    <row r="100" spans="8:26" s="149" customFormat="1" ht="13.5">
      <c r="H100" s="149" t="s">
        <v>85</v>
      </c>
      <c r="I100" s="168">
        <f>I99/I98*100</f>
        <v>92.44880951125083</v>
      </c>
      <c r="J100" s="168">
        <f>J99/J98*100</f>
        <v>97.09413169638181</v>
      </c>
      <c r="K100" s="168">
        <f>K99/K98*100</f>
        <v>97.06099526805679</v>
      </c>
      <c r="L100" s="168">
        <f>L99/L98*100</f>
        <v>97.28450062163282</v>
      </c>
      <c r="M100" s="168">
        <f>M99/M98*100</f>
        <v>97.36602241418598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</row>
    <row r="101" spans="9:26" s="149" customFormat="1" ht="13.5">
      <c r="I101" s="168"/>
      <c r="J101" s="168"/>
      <c r="K101" s="168"/>
      <c r="L101" s="168"/>
      <c r="M101" s="168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</row>
    <row r="102" spans="1:26" s="149" customFormat="1" ht="13.5">
      <c r="A102" s="169"/>
      <c r="B102" s="170"/>
      <c r="C102" s="170"/>
      <c r="D102" s="171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</row>
    <row r="103" spans="1:26" s="149" customFormat="1" ht="13.5">
      <c r="A103" s="169"/>
      <c r="B103" s="170"/>
      <c r="C103" s="170"/>
      <c r="D103" s="171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</row>
    <row r="104" spans="1:26" s="149" customFormat="1" ht="13.5">
      <c r="A104" s="169"/>
      <c r="B104" s="170"/>
      <c r="C104" s="170"/>
      <c r="D104" s="171"/>
      <c r="H104" s="157" t="s">
        <v>86</v>
      </c>
      <c r="I104" s="158"/>
      <c r="J104" s="158"/>
      <c r="K104" s="158"/>
      <c r="L104" s="158"/>
      <c r="M104" s="158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</row>
    <row r="105" spans="1:26" s="149" customFormat="1" ht="13.5">
      <c r="A105" s="169"/>
      <c r="B105" s="170"/>
      <c r="C105" s="170"/>
      <c r="D105" s="171"/>
      <c r="H105" s="160"/>
      <c r="I105" s="161" t="s">
        <v>122</v>
      </c>
      <c r="J105" s="161" t="s">
        <v>136</v>
      </c>
      <c r="K105" s="161" t="s">
        <v>166</v>
      </c>
      <c r="L105" s="161" t="s">
        <v>152</v>
      </c>
      <c r="M105" s="161" t="s">
        <v>176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</row>
    <row r="106" spans="1:26" s="149" customFormat="1" ht="24">
      <c r="A106" s="169"/>
      <c r="B106" s="170"/>
      <c r="C106" s="170"/>
      <c r="D106" s="171"/>
      <c r="H106" s="166" t="s">
        <v>84</v>
      </c>
      <c r="I106" s="167">
        <v>87635</v>
      </c>
      <c r="J106" s="167">
        <v>92688</v>
      </c>
      <c r="K106" s="167">
        <v>93329</v>
      </c>
      <c r="L106" s="167">
        <v>93899</v>
      </c>
      <c r="M106" s="172">
        <v>94003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</row>
    <row r="107" spans="1:26" s="149" customFormat="1" ht="13.5">
      <c r="A107" s="169"/>
      <c r="H107" s="166" t="s">
        <v>87</v>
      </c>
      <c r="I107" s="167">
        <v>85489</v>
      </c>
      <c r="J107" s="167">
        <v>72403</v>
      </c>
      <c r="K107" s="167">
        <v>73762</v>
      </c>
      <c r="L107" s="167">
        <v>74842</v>
      </c>
      <c r="M107" s="173">
        <v>75595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</row>
    <row r="108" spans="8:26" s="149" customFormat="1" ht="13.5">
      <c r="H108" s="149" t="s">
        <v>88</v>
      </c>
      <c r="I108" s="168">
        <v>97.551206709648</v>
      </c>
      <c r="J108" s="168">
        <v>78.11475056102194</v>
      </c>
      <c r="K108" s="168">
        <v>79.03438373924504</v>
      </c>
      <c r="L108" s="168">
        <f>L107/L106*100</f>
        <v>79.70478918838326</v>
      </c>
      <c r="M108" s="174">
        <f>M107/M106*100</f>
        <v>80.41764624533259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</row>
    <row r="109" spans="14:26" s="150" customFormat="1" ht="13.5"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</row>
    <row r="110" spans="14:26" s="150" customFormat="1" ht="13.5"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</row>
    <row r="111" spans="14:26" s="150" customFormat="1" ht="13.5"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</row>
    <row r="112" spans="14:26" s="150" customFormat="1" ht="13.5"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</row>
    <row r="113" spans="14:26" s="150" customFormat="1" ht="13.5"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</row>
    <row r="114" spans="14:26" s="150" customFormat="1" ht="13.5"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5" spans="14:26" s="150" customFormat="1" ht="13.5"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</row>
    <row r="116" spans="14:26" s="150" customFormat="1" ht="13.5"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</row>
    <row r="117" spans="14:26" s="150" customFormat="1" ht="13.5"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</row>
    <row r="118" spans="14:26" s="150" customFormat="1" ht="13.5"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</row>
    <row r="119" spans="14:26" s="150" customFormat="1" ht="13.5"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</row>
    <row r="120" spans="14:26" s="150" customFormat="1" ht="13.5"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</row>
    <row r="121" spans="14:26" s="150" customFormat="1" ht="13.5"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</row>
    <row r="122" spans="14:26" s="150" customFormat="1" ht="13.5"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</row>
    <row r="123" spans="14:26" s="150" customFormat="1" ht="13.5"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</row>
    <row r="124" spans="14:26" s="150" customFormat="1" ht="13.5"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</row>
    <row r="125" spans="14:26" s="150" customFormat="1" ht="13.5"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</row>
    <row r="126" spans="14:26" s="150" customFormat="1" ht="13.5"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</row>
    <row r="127" spans="14:26" s="150" customFormat="1" ht="13.5"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</row>
    <row r="128" spans="14:26" s="150" customFormat="1" ht="13.5"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</row>
    <row r="129" s="150" customFormat="1" ht="13.5"/>
    <row r="130" s="150" customFormat="1" ht="13.5"/>
    <row r="131" s="150" customFormat="1" ht="13.5"/>
    <row r="132" s="150" customFormat="1" ht="13.5"/>
    <row r="133" s="150" customFormat="1" ht="13.5"/>
    <row r="134" s="150" customFormat="1" ht="13.5"/>
    <row r="135" s="150" customFormat="1" ht="13.5"/>
    <row r="136" s="150" customFormat="1" ht="13.5"/>
    <row r="137" s="150" customFormat="1" ht="13.5"/>
    <row r="138" s="150" customFormat="1" ht="13.5"/>
    <row r="139" s="150" customFormat="1" ht="13.5"/>
    <row r="140" s="150" customFormat="1" ht="13.5"/>
    <row r="141" s="150" customFormat="1" ht="13.5"/>
    <row r="142" s="150" customFormat="1" ht="13.5"/>
    <row r="143" s="150" customFormat="1" ht="13.5"/>
    <row r="144" s="150" customFormat="1" ht="13.5"/>
    <row r="145" s="150" customFormat="1" ht="13.5"/>
    <row r="146" s="150" customFormat="1" ht="13.5"/>
    <row r="147" s="150" customFormat="1" ht="13.5"/>
    <row r="148" s="150" customFormat="1" ht="13.5"/>
    <row r="149" s="150" customFormat="1" ht="13.5"/>
    <row r="150" s="150" customFormat="1" ht="13.5"/>
    <row r="151" s="150" customFormat="1" ht="13.5"/>
    <row r="152" s="150" customFormat="1" ht="13.5"/>
    <row r="153" s="150" customFormat="1" ht="13.5"/>
    <row r="154" s="150" customFormat="1" ht="13.5"/>
  </sheetData>
  <sheetProtection/>
  <mergeCells count="4">
    <mergeCell ref="A2:K2"/>
    <mergeCell ref="A7:K7"/>
    <mergeCell ref="E3:H3"/>
    <mergeCell ref="A18:K18"/>
  </mergeCells>
  <printOptions horizontalCentered="1" verticalCentered="1"/>
  <pageMargins left="0" right="0.03937007874015748" top="0.11811023622047245" bottom="0.1968503937007874" header="0.11811023622047245" footer="0.35433070866141736"/>
  <pageSetup blackAndWhite="1" firstPageNumber="85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1" sqref="B1:F1"/>
    </sheetView>
  </sheetViews>
  <sheetFormatPr defaultColWidth="9.00390625" defaultRowHeight="13.5"/>
  <cols>
    <col min="1" max="1" width="0.5" style="104" customWidth="1"/>
    <col min="2" max="6" width="14.50390625" style="104" customWidth="1"/>
    <col min="7" max="16384" width="9.00390625" style="104" customWidth="1"/>
  </cols>
  <sheetData>
    <row r="1" spans="2:6" ht="21">
      <c r="B1" s="199" t="s">
        <v>115</v>
      </c>
      <c r="C1" s="199"/>
      <c r="D1" s="199"/>
      <c r="E1" s="199"/>
      <c r="F1" s="199"/>
    </row>
    <row r="2" spans="2:6" ht="13.5">
      <c r="B2" s="14"/>
      <c r="C2" s="14"/>
      <c r="D2" s="14"/>
      <c r="E2" s="14"/>
      <c r="F2" s="33" t="s">
        <v>121</v>
      </c>
    </row>
    <row r="3" spans="2:6" ht="19.5" customHeight="1">
      <c r="B3" s="213"/>
      <c r="C3" s="16" t="s">
        <v>69</v>
      </c>
      <c r="D3" s="16" t="s">
        <v>70</v>
      </c>
      <c r="E3" s="16" t="s">
        <v>71</v>
      </c>
      <c r="F3" s="105" t="s">
        <v>72</v>
      </c>
    </row>
    <row r="4" spans="2:6" ht="19.5" customHeight="1">
      <c r="B4" s="214"/>
      <c r="C4" s="19" t="s">
        <v>73</v>
      </c>
      <c r="D4" s="19" t="s">
        <v>25</v>
      </c>
      <c r="E4" s="19" t="s">
        <v>146</v>
      </c>
      <c r="F4" s="22" t="s">
        <v>146</v>
      </c>
    </row>
    <row r="5" spans="2:6" s="109" customFormat="1" ht="19.5" customHeight="1">
      <c r="B5" s="23" t="s">
        <v>122</v>
      </c>
      <c r="C5" s="106">
        <v>1773.9</v>
      </c>
      <c r="D5" s="54">
        <v>231402</v>
      </c>
      <c r="E5" s="107">
        <v>7709</v>
      </c>
      <c r="F5" s="108">
        <v>18136</v>
      </c>
    </row>
    <row r="6" spans="2:6" s="109" customFormat="1" ht="19.5" customHeight="1">
      <c r="B6" s="23" t="s">
        <v>136</v>
      </c>
      <c r="C6" s="106">
        <v>1831.64</v>
      </c>
      <c r="D6" s="54">
        <v>233858</v>
      </c>
      <c r="E6" s="107">
        <v>7820</v>
      </c>
      <c r="F6" s="108">
        <v>18345</v>
      </c>
    </row>
    <row r="7" spans="2:6" s="109" customFormat="1" ht="19.5" customHeight="1">
      <c r="B7" s="23" t="s">
        <v>153</v>
      </c>
      <c r="C7" s="106">
        <v>1832.86</v>
      </c>
      <c r="D7" s="54">
        <v>234599</v>
      </c>
      <c r="E7" s="107">
        <v>7854</v>
      </c>
      <c r="F7" s="108">
        <v>18476</v>
      </c>
    </row>
    <row r="8" spans="2:6" s="109" customFormat="1" ht="19.5" customHeight="1">
      <c r="B8" s="23" t="s">
        <v>152</v>
      </c>
      <c r="C8" s="106">
        <v>1836.4</v>
      </c>
      <c r="D8" s="54">
        <v>235738</v>
      </c>
      <c r="E8" s="107">
        <v>7931</v>
      </c>
      <c r="F8" s="108">
        <v>18640</v>
      </c>
    </row>
    <row r="9" spans="2:6" s="109" customFormat="1" ht="19.5" customHeight="1">
      <c r="B9" s="29" t="s">
        <v>168</v>
      </c>
      <c r="C9" s="123">
        <v>1787.75</v>
      </c>
      <c r="D9" s="124">
        <v>236232</v>
      </c>
      <c r="E9" s="125">
        <v>7967</v>
      </c>
      <c r="F9" s="126">
        <v>18781</v>
      </c>
    </row>
    <row r="10" spans="2:6" s="109" customFormat="1" ht="13.5">
      <c r="B10" s="32"/>
      <c r="C10" s="32"/>
      <c r="D10" s="32"/>
      <c r="E10" s="32"/>
      <c r="F10" s="47" t="s">
        <v>164</v>
      </c>
    </row>
  </sheetData>
  <sheetProtection/>
  <mergeCells count="2">
    <mergeCell ref="B1:F1"/>
    <mergeCell ref="B3:B4"/>
  </mergeCells>
  <dataValidations count="1">
    <dataValidation allowBlank="1" showInputMessage="1" showErrorMessage="1" sqref="C5:F9"/>
  </dataValidations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2"/>
  <sheetViews>
    <sheetView showGridLines="0" workbookViewId="0" topLeftCell="A1">
      <selection activeCell="B1" sqref="B1:J1"/>
    </sheetView>
  </sheetViews>
  <sheetFormatPr defaultColWidth="9.00390625" defaultRowHeight="13.5"/>
  <cols>
    <col min="1" max="1" width="0.5" style="104" customWidth="1"/>
    <col min="2" max="2" width="14.125" style="104" customWidth="1"/>
    <col min="3" max="10" width="8.625" style="104" customWidth="1"/>
    <col min="11" max="16384" width="9.00390625" style="104" customWidth="1"/>
  </cols>
  <sheetData>
    <row r="1" spans="2:10" ht="21">
      <c r="B1" s="199" t="s">
        <v>123</v>
      </c>
      <c r="C1" s="199"/>
      <c r="D1" s="199"/>
      <c r="E1" s="199"/>
      <c r="F1" s="199"/>
      <c r="G1" s="199"/>
      <c r="H1" s="199"/>
      <c r="I1" s="199"/>
      <c r="J1" s="199"/>
    </row>
    <row r="2" spans="2:10" ht="13.5">
      <c r="B2" s="14"/>
      <c r="C2" s="14"/>
      <c r="D2" s="14"/>
      <c r="E2" s="14"/>
      <c r="F2" s="14"/>
      <c r="G2" s="14"/>
      <c r="H2" s="14"/>
      <c r="J2" s="127" t="s">
        <v>124</v>
      </c>
    </row>
    <row r="3" spans="2:10" ht="19.5" customHeight="1">
      <c r="B3" s="213"/>
      <c r="C3" s="194" t="s">
        <v>116</v>
      </c>
      <c r="D3" s="196"/>
      <c r="E3" s="194" t="s">
        <v>147</v>
      </c>
      <c r="F3" s="196"/>
      <c r="G3" s="194" t="s">
        <v>117</v>
      </c>
      <c r="H3" s="196"/>
      <c r="I3" s="16" t="s">
        <v>85</v>
      </c>
      <c r="J3" s="105" t="s">
        <v>88</v>
      </c>
    </row>
    <row r="4" spans="2:10" ht="19.5" customHeight="1">
      <c r="B4" s="214"/>
      <c r="C4" s="110" t="s">
        <v>118</v>
      </c>
      <c r="D4" s="19" t="s">
        <v>119</v>
      </c>
      <c r="E4" s="110" t="s">
        <v>118</v>
      </c>
      <c r="F4" s="19" t="s">
        <v>119</v>
      </c>
      <c r="G4" s="110" t="s">
        <v>118</v>
      </c>
      <c r="H4" s="19" t="s">
        <v>119</v>
      </c>
      <c r="I4" s="19" t="s">
        <v>148</v>
      </c>
      <c r="J4" s="22" t="s">
        <v>23</v>
      </c>
    </row>
    <row r="5" spans="2:10" s="109" customFormat="1" ht="19.5" customHeight="1">
      <c r="B5" s="23" t="s">
        <v>122</v>
      </c>
      <c r="C5" s="128">
        <v>40559</v>
      </c>
      <c r="D5" s="111">
        <v>94793</v>
      </c>
      <c r="E5" s="111">
        <v>37347</v>
      </c>
      <c r="F5" s="111">
        <v>87635</v>
      </c>
      <c r="G5" s="111">
        <v>31530</v>
      </c>
      <c r="H5" s="111">
        <v>85489</v>
      </c>
      <c r="I5" s="112" t="s">
        <v>125</v>
      </c>
      <c r="J5" s="113" t="s">
        <v>126</v>
      </c>
    </row>
    <row r="6" spans="2:10" s="109" customFormat="1" ht="19.5" customHeight="1">
      <c r="B6" s="23" t="s">
        <v>136</v>
      </c>
      <c r="C6" s="128">
        <v>41205</v>
      </c>
      <c r="D6" s="111">
        <v>95462</v>
      </c>
      <c r="E6" s="111">
        <v>39520</v>
      </c>
      <c r="F6" s="111">
        <v>92688</v>
      </c>
      <c r="G6" s="111">
        <v>30906</v>
      </c>
      <c r="H6" s="111">
        <v>72403</v>
      </c>
      <c r="I6" s="112" t="s">
        <v>157</v>
      </c>
      <c r="J6" s="113" t="s">
        <v>158</v>
      </c>
    </row>
    <row r="7" spans="2:10" s="109" customFormat="1" ht="19.5" customHeight="1">
      <c r="B7" s="23" t="s">
        <v>153</v>
      </c>
      <c r="C7" s="128">
        <v>41924</v>
      </c>
      <c r="D7" s="111">
        <v>96155</v>
      </c>
      <c r="E7" s="111">
        <v>40299</v>
      </c>
      <c r="F7" s="111">
        <v>93329</v>
      </c>
      <c r="G7" s="111">
        <v>31887</v>
      </c>
      <c r="H7" s="111">
        <v>73762</v>
      </c>
      <c r="I7" s="112" t="s">
        <v>159</v>
      </c>
      <c r="J7" s="113" t="s">
        <v>160</v>
      </c>
    </row>
    <row r="8" spans="2:10" s="109" customFormat="1" ht="19.5" customHeight="1">
      <c r="B8" s="23" t="s">
        <v>152</v>
      </c>
      <c r="C8" s="128">
        <v>42662</v>
      </c>
      <c r="D8" s="111">
        <v>97662</v>
      </c>
      <c r="E8" s="111">
        <v>41055</v>
      </c>
      <c r="F8" s="111">
        <v>93899</v>
      </c>
      <c r="G8" s="111">
        <v>32761</v>
      </c>
      <c r="H8" s="111">
        <v>74842</v>
      </c>
      <c r="I8" s="112" t="s">
        <v>167</v>
      </c>
      <c r="J8" s="113" t="s">
        <v>161</v>
      </c>
    </row>
    <row r="9" spans="2:10" s="109" customFormat="1" ht="19.5" customHeight="1">
      <c r="B9" s="29" t="s">
        <v>168</v>
      </c>
      <c r="C9" s="129">
        <v>43245</v>
      </c>
      <c r="D9" s="114">
        <v>97845</v>
      </c>
      <c r="E9" s="114">
        <v>41580</v>
      </c>
      <c r="F9" s="114">
        <v>94003</v>
      </c>
      <c r="G9" s="114">
        <v>33479</v>
      </c>
      <c r="H9" s="114">
        <v>75595</v>
      </c>
      <c r="I9" s="115" t="s">
        <v>178</v>
      </c>
      <c r="J9" s="116" t="s">
        <v>175</v>
      </c>
    </row>
    <row r="10" spans="2:10" s="109" customFormat="1" ht="13.5">
      <c r="B10" s="51" t="s">
        <v>127</v>
      </c>
      <c r="C10" s="32"/>
      <c r="D10" s="32"/>
      <c r="E10" s="32"/>
      <c r="F10" s="32"/>
      <c r="G10" s="32"/>
      <c r="H10" s="32"/>
      <c r="I10" s="32"/>
      <c r="J10" s="47" t="s">
        <v>164</v>
      </c>
    </row>
    <row r="11" spans="2:10" ht="13.5">
      <c r="B11" s="51" t="s">
        <v>180</v>
      </c>
      <c r="C11" s="14"/>
      <c r="D11" s="14"/>
      <c r="E11" s="14"/>
      <c r="F11" s="14"/>
      <c r="G11" s="14"/>
      <c r="H11" s="14"/>
      <c r="I11" s="14"/>
      <c r="J11" s="14"/>
    </row>
    <row r="12" ht="13.5">
      <c r="B12" s="154" t="s">
        <v>179</v>
      </c>
    </row>
  </sheetData>
  <sheetProtection/>
  <mergeCells count="5">
    <mergeCell ref="B1:J1"/>
    <mergeCell ref="B3:B4"/>
    <mergeCell ref="C3:D3"/>
    <mergeCell ref="E3:F3"/>
    <mergeCell ref="G3:H3"/>
  </mergeCells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300" verticalDpi="300" orientation="portrait" paperSize="9" scale="1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6" sqref="H26"/>
    </sheetView>
  </sheetViews>
  <sheetFormatPr defaultColWidth="9.00390625" defaultRowHeight="13.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625" style="11" customWidth="1"/>
    <col min="2" max="2" width="9.25390625" style="11" customWidth="1"/>
    <col min="3" max="3" width="8.875" style="11" customWidth="1"/>
    <col min="4" max="4" width="9.125" style="11" customWidth="1"/>
    <col min="5" max="5" width="9.375" style="11" customWidth="1"/>
    <col min="6" max="6" width="6.375" style="11" customWidth="1"/>
    <col min="7" max="7" width="12.125" style="11" customWidth="1"/>
    <col min="8" max="8" width="9.625" style="11" customWidth="1"/>
    <col min="9" max="9" width="10.625" style="11" customWidth="1"/>
    <col min="10" max="10" width="12.625" style="11" customWidth="1"/>
    <col min="11" max="11" width="7.50390625" style="11" customWidth="1"/>
    <col min="12" max="12" width="12.625" style="11" customWidth="1"/>
    <col min="13" max="13" width="7.50390625" style="11" customWidth="1"/>
    <col min="14" max="14" width="9.375" style="11" customWidth="1"/>
    <col min="15" max="15" width="13.125" style="11" customWidth="1"/>
    <col min="16" max="16" width="8.375" style="11" customWidth="1"/>
    <col min="17" max="17" width="16.25390625" style="11" customWidth="1"/>
    <col min="18" max="16384" width="9.00390625" style="11" customWidth="1"/>
  </cols>
  <sheetData>
    <row r="1" spans="2:17" ht="21">
      <c r="B1" s="12"/>
      <c r="C1" s="12"/>
      <c r="D1" s="12"/>
      <c r="E1" s="12"/>
      <c r="F1" s="12"/>
      <c r="G1" s="12"/>
      <c r="H1" s="12"/>
      <c r="I1" s="12" t="s">
        <v>89</v>
      </c>
      <c r="J1" s="13" t="s">
        <v>134</v>
      </c>
      <c r="K1" s="13"/>
      <c r="L1" s="13"/>
      <c r="M1" s="13"/>
      <c r="N1" s="13"/>
      <c r="O1" s="13"/>
      <c r="P1" s="13"/>
      <c r="Q1" s="13"/>
    </row>
    <row r="2" spans="1:17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7" t="s">
        <v>128</v>
      </c>
    </row>
    <row r="3" spans="1:17" s="17" customFormat="1" ht="17.25" customHeight="1">
      <c r="A3" s="179"/>
      <c r="B3" s="182" t="s">
        <v>0</v>
      </c>
      <c r="C3" s="184" t="s">
        <v>1</v>
      </c>
      <c r="D3" s="186" t="s">
        <v>2</v>
      </c>
      <c r="E3" s="186" t="s">
        <v>3</v>
      </c>
      <c r="F3" s="188" t="s">
        <v>4</v>
      </c>
      <c r="G3" s="190" t="s">
        <v>5</v>
      </c>
      <c r="H3" s="15" t="s">
        <v>6</v>
      </c>
      <c r="I3" s="15" t="s">
        <v>7</v>
      </c>
      <c r="J3" s="16" t="s">
        <v>8</v>
      </c>
      <c r="K3" s="188" t="s">
        <v>9</v>
      </c>
      <c r="L3" s="16" t="s">
        <v>8</v>
      </c>
      <c r="M3" s="188" t="s">
        <v>10</v>
      </c>
      <c r="N3" s="16" t="s">
        <v>11</v>
      </c>
      <c r="O3" s="16" t="s">
        <v>12</v>
      </c>
      <c r="P3" s="188" t="s">
        <v>13</v>
      </c>
      <c r="Q3" s="192" t="s">
        <v>14</v>
      </c>
    </row>
    <row r="4" spans="1:17" s="17" customFormat="1" ht="17.25" customHeight="1">
      <c r="A4" s="180"/>
      <c r="B4" s="183"/>
      <c r="C4" s="185"/>
      <c r="D4" s="187"/>
      <c r="E4" s="187"/>
      <c r="F4" s="189"/>
      <c r="G4" s="191"/>
      <c r="H4" s="18" t="s">
        <v>15</v>
      </c>
      <c r="I4" s="18" t="s">
        <v>16</v>
      </c>
      <c r="J4" s="18" t="s">
        <v>17</v>
      </c>
      <c r="K4" s="189"/>
      <c r="L4" s="18" t="s">
        <v>18</v>
      </c>
      <c r="M4" s="189"/>
      <c r="N4" s="18" t="s">
        <v>19</v>
      </c>
      <c r="O4" s="18" t="s">
        <v>19</v>
      </c>
      <c r="P4" s="189"/>
      <c r="Q4" s="193"/>
    </row>
    <row r="5" spans="1:17" s="17" customFormat="1" ht="17.25" customHeight="1">
      <c r="A5" s="181"/>
      <c r="B5" s="19" t="s">
        <v>20</v>
      </c>
      <c r="C5" s="20" t="s">
        <v>21</v>
      </c>
      <c r="D5" s="19" t="s">
        <v>20</v>
      </c>
      <c r="E5" s="21" t="s">
        <v>22</v>
      </c>
      <c r="F5" s="19" t="s">
        <v>23</v>
      </c>
      <c r="G5" s="19" t="s">
        <v>24</v>
      </c>
      <c r="H5" s="19" t="s">
        <v>24</v>
      </c>
      <c r="I5" s="19" t="s">
        <v>135</v>
      </c>
      <c r="J5" s="19" t="s">
        <v>24</v>
      </c>
      <c r="K5" s="19" t="s">
        <v>23</v>
      </c>
      <c r="L5" s="19" t="s">
        <v>24</v>
      </c>
      <c r="M5" s="19" t="s">
        <v>23</v>
      </c>
      <c r="N5" s="19" t="s">
        <v>25</v>
      </c>
      <c r="O5" s="19" t="s">
        <v>25</v>
      </c>
      <c r="P5" s="19" t="s">
        <v>26</v>
      </c>
      <c r="Q5" s="22" t="s">
        <v>27</v>
      </c>
    </row>
    <row r="6" spans="1:17" s="28" customFormat="1" ht="17.25" customHeight="1">
      <c r="A6" s="23" t="s">
        <v>122</v>
      </c>
      <c r="B6" s="24">
        <v>95706</v>
      </c>
      <c r="C6" s="24">
        <v>40559</v>
      </c>
      <c r="D6" s="24">
        <v>95706</v>
      </c>
      <c r="E6" s="24">
        <v>29538</v>
      </c>
      <c r="F6" s="24">
        <v>100</v>
      </c>
      <c r="G6" s="24">
        <v>10363124</v>
      </c>
      <c r="H6" s="24">
        <v>28392</v>
      </c>
      <c r="I6" s="24">
        <v>297</v>
      </c>
      <c r="J6" s="24">
        <v>10066187</v>
      </c>
      <c r="K6" s="25">
        <v>97.13</v>
      </c>
      <c r="L6" s="24">
        <v>10206390</v>
      </c>
      <c r="M6" s="25">
        <v>98.49</v>
      </c>
      <c r="N6" s="26">
        <v>8158.1</v>
      </c>
      <c r="O6" s="26">
        <v>274582.13</v>
      </c>
      <c r="P6" s="24">
        <v>512</v>
      </c>
      <c r="Q6" s="27">
        <v>1967173700</v>
      </c>
    </row>
    <row r="7" spans="1:17" s="28" customFormat="1" ht="17.25" customHeight="1">
      <c r="A7" s="23" t="s">
        <v>136</v>
      </c>
      <c r="B7" s="24">
        <v>96453</v>
      </c>
      <c r="C7" s="24">
        <v>41205</v>
      </c>
      <c r="D7" s="24">
        <v>96453</v>
      </c>
      <c r="E7" s="24">
        <v>29811</v>
      </c>
      <c r="F7" s="24">
        <v>100</v>
      </c>
      <c r="G7" s="24">
        <v>10404342</v>
      </c>
      <c r="H7" s="24">
        <v>28505</v>
      </c>
      <c r="I7" s="24">
        <v>296</v>
      </c>
      <c r="J7" s="24">
        <v>10036258</v>
      </c>
      <c r="K7" s="25">
        <v>96.46</v>
      </c>
      <c r="L7" s="24">
        <v>10171252</v>
      </c>
      <c r="M7" s="25">
        <v>97.76</v>
      </c>
      <c r="N7" s="26">
        <v>8158.1</v>
      </c>
      <c r="O7" s="26">
        <v>274815.6</v>
      </c>
      <c r="P7" s="24">
        <v>521</v>
      </c>
      <c r="Q7" s="27">
        <v>2006071200</v>
      </c>
    </row>
    <row r="8" spans="1:17" s="28" customFormat="1" ht="17.25" customHeight="1">
      <c r="A8" s="23" t="s">
        <v>151</v>
      </c>
      <c r="B8" s="24">
        <v>97194</v>
      </c>
      <c r="C8" s="24">
        <v>41924</v>
      </c>
      <c r="D8" s="24">
        <v>97194</v>
      </c>
      <c r="E8" s="24">
        <v>30265</v>
      </c>
      <c r="F8" s="24">
        <v>100</v>
      </c>
      <c r="G8" s="24">
        <v>10519102</v>
      </c>
      <c r="H8" s="24">
        <v>28741</v>
      </c>
      <c r="I8" s="24">
        <v>296</v>
      </c>
      <c r="J8" s="24">
        <v>10139316</v>
      </c>
      <c r="K8" s="25">
        <v>96.39</v>
      </c>
      <c r="L8" s="24">
        <v>10275056</v>
      </c>
      <c r="M8" s="25">
        <v>97.68</v>
      </c>
      <c r="N8" s="26">
        <v>7197.4</v>
      </c>
      <c r="O8" s="26">
        <v>275601.59</v>
      </c>
      <c r="P8" s="24">
        <v>526</v>
      </c>
      <c r="Q8" s="27">
        <v>2036500990</v>
      </c>
    </row>
    <row r="9" spans="1:17" s="28" customFormat="1" ht="17.25" customHeight="1">
      <c r="A9" s="23" t="s">
        <v>152</v>
      </c>
      <c r="B9" s="24">
        <v>97662</v>
      </c>
      <c r="C9" s="24">
        <v>42662</v>
      </c>
      <c r="D9" s="24">
        <v>97662</v>
      </c>
      <c r="E9" s="24">
        <v>30593</v>
      </c>
      <c r="F9" s="24">
        <v>100</v>
      </c>
      <c r="G9" s="24">
        <v>10702487</v>
      </c>
      <c r="H9" s="24">
        <v>29322</v>
      </c>
      <c r="I9" s="24">
        <v>300</v>
      </c>
      <c r="J9" s="24">
        <v>10351015</v>
      </c>
      <c r="K9" s="25">
        <v>96.72</v>
      </c>
      <c r="L9" s="24">
        <v>10497058</v>
      </c>
      <c r="M9" s="25">
        <v>98.08</v>
      </c>
      <c r="N9" s="26">
        <v>7781.3</v>
      </c>
      <c r="O9" s="26">
        <v>275603.93</v>
      </c>
      <c r="P9" s="24">
        <v>544</v>
      </c>
      <c r="Q9" s="27">
        <v>2086004230</v>
      </c>
    </row>
    <row r="10" spans="1:17" s="28" customFormat="1" ht="17.25" customHeight="1">
      <c r="A10" s="29" t="s">
        <v>168</v>
      </c>
      <c r="B10" s="30">
        <v>97845</v>
      </c>
      <c r="C10" s="30">
        <v>43245</v>
      </c>
      <c r="D10" s="30">
        <v>97845</v>
      </c>
      <c r="E10" s="30">
        <v>31202</v>
      </c>
      <c r="F10" s="30">
        <v>100</v>
      </c>
      <c r="G10" s="30">
        <v>10740006</v>
      </c>
      <c r="H10" s="30">
        <v>29425</v>
      </c>
      <c r="I10" s="30">
        <v>301</v>
      </c>
      <c r="J10" s="30">
        <v>10290177</v>
      </c>
      <c r="K10" s="130">
        <v>95.81</v>
      </c>
      <c r="L10" s="30">
        <v>10408638</v>
      </c>
      <c r="M10" s="130">
        <v>96.91</v>
      </c>
      <c r="N10" s="131">
        <v>8583.8</v>
      </c>
      <c r="O10" s="131">
        <v>276626.37</v>
      </c>
      <c r="P10" s="30">
        <v>554</v>
      </c>
      <c r="Q10" s="119">
        <v>2074635000</v>
      </c>
    </row>
    <row r="11" spans="10:17" s="31" customFormat="1" ht="13.5">
      <c r="J11" s="32"/>
      <c r="K11" s="32"/>
      <c r="L11" s="32"/>
      <c r="M11" s="32"/>
      <c r="N11" s="32"/>
      <c r="O11" s="32"/>
      <c r="P11" s="32"/>
      <c r="Q11" s="33" t="s">
        <v>163</v>
      </c>
    </row>
    <row r="16" ht="15.75">
      <c r="B16" s="34"/>
    </row>
    <row r="17" ht="15.75">
      <c r="B17" s="34"/>
    </row>
    <row r="18" ht="15.75">
      <c r="B18" s="34"/>
    </row>
    <row r="19" ht="13.5">
      <c r="B19" s="35"/>
    </row>
    <row r="20" ht="15.75">
      <c r="B20" s="34"/>
    </row>
    <row r="21" ht="15.75">
      <c r="B21" s="34"/>
    </row>
    <row r="22" ht="15.75">
      <c r="B22" s="34"/>
    </row>
    <row r="23" ht="15.75">
      <c r="B23" s="36"/>
    </row>
  </sheetData>
  <sheetProtection/>
  <mergeCells count="11">
    <mergeCell ref="G3:G4"/>
    <mergeCell ref="K3:K4"/>
    <mergeCell ref="M3:M4"/>
    <mergeCell ref="P3:P4"/>
    <mergeCell ref="Q3:Q4"/>
    <mergeCell ref="A3:A5"/>
    <mergeCell ref="B3:B4"/>
    <mergeCell ref="C3:C4"/>
    <mergeCell ref="D3:D4"/>
    <mergeCell ref="E3:E4"/>
    <mergeCell ref="F3:F4"/>
  </mergeCells>
  <printOptions horizontalCentered="1" verticalCentered="1"/>
  <pageMargins left="0.25" right="0.25" top="0.75" bottom="0.75" header="0.3" footer="0.3"/>
  <pageSetup blackAndWhite="1" fitToWidth="2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B9" sqref="B9"/>
    </sheetView>
  </sheetViews>
  <sheetFormatPr defaultColWidth="9.00390625" defaultRowHeight="13.5"/>
  <cols>
    <col min="1" max="1" width="12.625" style="11" customWidth="1"/>
    <col min="2" max="2" width="11.25390625" style="11" customWidth="1"/>
    <col min="3" max="3" width="14.375" style="11" customWidth="1"/>
    <col min="4" max="4" width="11.25390625" style="11" customWidth="1"/>
    <col min="5" max="5" width="14.375" style="11" customWidth="1"/>
    <col min="6" max="6" width="11.25390625" style="11" customWidth="1"/>
    <col min="7" max="7" width="14.375" style="11" customWidth="1"/>
    <col min="8" max="13" width="15.00390625" style="11" customWidth="1"/>
    <col min="14" max="16384" width="9.00390625" style="11" customWidth="1"/>
  </cols>
  <sheetData>
    <row r="1" spans="2:12" ht="21">
      <c r="B1" s="12"/>
      <c r="C1" s="12"/>
      <c r="D1" s="12"/>
      <c r="E1" s="12"/>
      <c r="F1" s="12"/>
      <c r="G1" s="12" t="s">
        <v>90</v>
      </c>
      <c r="H1" s="13" t="s">
        <v>137</v>
      </c>
      <c r="I1" s="37"/>
      <c r="J1" s="37"/>
      <c r="K1" s="37"/>
      <c r="L1" s="37"/>
    </row>
    <row r="2" spans="1:13" ht="13.5">
      <c r="A2" s="14"/>
      <c r="B2" s="14"/>
      <c r="C2" s="14"/>
      <c r="D2" s="14"/>
      <c r="E2" s="14"/>
      <c r="F2" s="14"/>
      <c r="G2" s="14"/>
      <c r="H2" s="14"/>
      <c r="I2" s="14"/>
      <c r="L2" s="38"/>
      <c r="M2" s="33" t="s">
        <v>149</v>
      </c>
    </row>
    <row r="3" spans="1:13" s="17" customFormat="1" ht="15.75" customHeight="1">
      <c r="A3" s="179"/>
      <c r="B3" s="194" t="s">
        <v>28</v>
      </c>
      <c r="C3" s="196"/>
      <c r="D3" s="194" t="s">
        <v>29</v>
      </c>
      <c r="E3" s="196"/>
      <c r="F3" s="194" t="s">
        <v>30</v>
      </c>
      <c r="G3" s="196"/>
      <c r="H3" s="197" t="s">
        <v>31</v>
      </c>
      <c r="I3" s="198"/>
      <c r="J3" s="194" t="s">
        <v>32</v>
      </c>
      <c r="K3" s="196"/>
      <c r="L3" s="194" t="s">
        <v>33</v>
      </c>
      <c r="M3" s="195"/>
    </row>
    <row r="4" spans="1:13" s="17" customFormat="1" ht="15.75" customHeight="1">
      <c r="A4" s="181"/>
      <c r="B4" s="39" t="s">
        <v>138</v>
      </c>
      <c r="C4" s="40" t="s">
        <v>34</v>
      </c>
      <c r="D4" s="39" t="s">
        <v>138</v>
      </c>
      <c r="E4" s="40" t="s">
        <v>34</v>
      </c>
      <c r="F4" s="39" t="s">
        <v>138</v>
      </c>
      <c r="G4" s="40" t="s">
        <v>34</v>
      </c>
      <c r="H4" s="39" t="s">
        <v>138</v>
      </c>
      <c r="I4" s="40" t="s">
        <v>34</v>
      </c>
      <c r="J4" s="39" t="s">
        <v>138</v>
      </c>
      <c r="K4" s="40" t="s">
        <v>34</v>
      </c>
      <c r="L4" s="39" t="s">
        <v>138</v>
      </c>
      <c r="M4" s="41" t="s">
        <v>34</v>
      </c>
    </row>
    <row r="5" spans="1:13" s="45" customFormat="1" ht="18" customHeight="1">
      <c r="A5" s="42" t="s">
        <v>122</v>
      </c>
      <c r="B5" s="43">
        <v>10066187</v>
      </c>
      <c r="C5" s="43">
        <v>1967173700</v>
      </c>
      <c r="D5" s="43">
        <v>5363789</v>
      </c>
      <c r="E5" s="43">
        <v>928677310</v>
      </c>
      <c r="F5" s="43">
        <v>1842437</v>
      </c>
      <c r="G5" s="43">
        <v>474813150</v>
      </c>
      <c r="H5" s="43">
        <v>835957</v>
      </c>
      <c r="I5" s="43">
        <v>238488850</v>
      </c>
      <c r="J5" s="43">
        <v>34861</v>
      </c>
      <c r="K5" s="43">
        <v>17553200</v>
      </c>
      <c r="L5" s="43">
        <v>1989143</v>
      </c>
      <c r="M5" s="44">
        <v>307641190</v>
      </c>
    </row>
    <row r="6" spans="1:13" s="45" customFormat="1" ht="18" customHeight="1">
      <c r="A6" s="42" t="s">
        <v>136</v>
      </c>
      <c r="B6" s="43">
        <v>10036258</v>
      </c>
      <c r="C6" s="43">
        <v>2006071200</v>
      </c>
      <c r="D6" s="43">
        <v>5272308</v>
      </c>
      <c r="E6" s="43">
        <v>932759000</v>
      </c>
      <c r="F6" s="43">
        <v>1860470</v>
      </c>
      <c r="G6" s="43">
        <v>492724200</v>
      </c>
      <c r="H6" s="43">
        <v>843630</v>
      </c>
      <c r="I6" s="43">
        <v>243197960</v>
      </c>
      <c r="J6" s="43">
        <v>34283</v>
      </c>
      <c r="K6" s="43">
        <v>17681590</v>
      </c>
      <c r="L6" s="43">
        <v>2025567</v>
      </c>
      <c r="M6" s="44">
        <v>319708450</v>
      </c>
    </row>
    <row r="7" spans="1:13" s="45" customFormat="1" ht="18" customHeight="1">
      <c r="A7" s="42" t="s">
        <v>153</v>
      </c>
      <c r="B7" s="43">
        <v>10139316</v>
      </c>
      <c r="C7" s="43">
        <v>2036500990</v>
      </c>
      <c r="D7" s="43">
        <v>5251396</v>
      </c>
      <c r="E7" s="43">
        <v>931180690</v>
      </c>
      <c r="F7" s="43">
        <v>1875136</v>
      </c>
      <c r="G7" s="43">
        <v>499994100</v>
      </c>
      <c r="H7" s="43">
        <v>904938</v>
      </c>
      <c r="I7" s="43">
        <v>261344890</v>
      </c>
      <c r="J7" s="43">
        <v>26378</v>
      </c>
      <c r="K7" s="43">
        <v>13650540</v>
      </c>
      <c r="L7" s="43">
        <v>2081468</v>
      </c>
      <c r="M7" s="44">
        <v>330330770</v>
      </c>
    </row>
    <row r="8" spans="1:13" s="45" customFormat="1" ht="18" customHeight="1">
      <c r="A8" s="42" t="s">
        <v>152</v>
      </c>
      <c r="B8" s="43">
        <v>10351015</v>
      </c>
      <c r="C8" s="43">
        <v>2086004230</v>
      </c>
      <c r="D8" s="43">
        <v>5264245</v>
      </c>
      <c r="E8" s="43">
        <v>932912210</v>
      </c>
      <c r="F8" s="43">
        <v>1926768</v>
      </c>
      <c r="G8" s="43">
        <v>514762660</v>
      </c>
      <c r="H8" s="43">
        <v>980621</v>
      </c>
      <c r="I8" s="43">
        <v>283450920</v>
      </c>
      <c r="J8" s="43">
        <v>22784</v>
      </c>
      <c r="K8" s="43">
        <v>11788040</v>
      </c>
      <c r="L8" s="43">
        <v>2156597</v>
      </c>
      <c r="M8" s="44">
        <v>343090400</v>
      </c>
    </row>
    <row r="9" spans="1:13" s="45" customFormat="1" ht="18" customHeight="1">
      <c r="A9" s="46" t="s">
        <v>168</v>
      </c>
      <c r="B9" s="132">
        <v>10290177</v>
      </c>
      <c r="C9" s="132">
        <v>2074635000</v>
      </c>
      <c r="D9" s="132">
        <v>5223404</v>
      </c>
      <c r="E9" s="132">
        <v>924874130</v>
      </c>
      <c r="F9" s="132">
        <v>1916340</v>
      </c>
      <c r="G9" s="132">
        <v>512906630</v>
      </c>
      <c r="H9" s="132">
        <v>965700</v>
      </c>
      <c r="I9" s="132">
        <v>278863730</v>
      </c>
      <c r="J9" s="132">
        <v>30807</v>
      </c>
      <c r="K9" s="132">
        <v>15933800</v>
      </c>
      <c r="L9" s="132">
        <v>2153926</v>
      </c>
      <c r="M9" s="133">
        <v>342056710</v>
      </c>
    </row>
    <row r="10" spans="1:13" s="31" customFormat="1" ht="13.5">
      <c r="A10" s="51" t="s">
        <v>139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7" t="s">
        <v>164</v>
      </c>
    </row>
    <row r="11" spans="2:11" ht="13.5">
      <c r="B11" s="48"/>
      <c r="K11" s="48"/>
    </row>
    <row r="12" ht="13.5">
      <c r="K12" s="48"/>
    </row>
    <row r="15" ht="13.5">
      <c r="E15" s="48"/>
    </row>
    <row r="17" ht="13.5" customHeight="1"/>
    <row r="18" ht="13.5" hidden="1"/>
  </sheetData>
  <sheetProtection/>
  <mergeCells count="7">
    <mergeCell ref="L3:M3"/>
    <mergeCell ref="A3:A4"/>
    <mergeCell ref="B3:C3"/>
    <mergeCell ref="D3:E3"/>
    <mergeCell ref="F3:G3"/>
    <mergeCell ref="H3:I3"/>
    <mergeCell ref="J3:K3"/>
  </mergeCells>
  <printOptions horizontalCentered="1" verticalCentered="1"/>
  <pageMargins left="0.25" right="0.25" top="0.75" bottom="0.75" header="0.3" footer="0.3"/>
  <pageSetup blackAndWhite="1" fitToWidth="2" horizontalDpi="300" verticalDpi="3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1.875" style="11" customWidth="1"/>
    <col min="2" max="7" width="12.50390625" style="11" customWidth="1"/>
    <col min="8" max="13" width="9.00390625" style="11" customWidth="1"/>
    <col min="14" max="14" width="14.375" style="11" customWidth="1"/>
    <col min="15" max="16384" width="9.00390625" style="11" customWidth="1"/>
  </cols>
  <sheetData>
    <row r="1" spans="1:7" ht="21">
      <c r="A1" s="199" t="s">
        <v>91</v>
      </c>
      <c r="B1" s="199"/>
      <c r="C1" s="199"/>
      <c r="D1" s="199"/>
      <c r="E1" s="199"/>
      <c r="F1" s="199"/>
      <c r="G1" s="199"/>
    </row>
    <row r="2" spans="1:7" ht="13.5">
      <c r="A2" s="14"/>
      <c r="B2" s="14"/>
      <c r="C2" s="14"/>
      <c r="D2" s="14"/>
      <c r="E2" s="14"/>
      <c r="F2" s="14"/>
      <c r="G2" s="33" t="s">
        <v>140</v>
      </c>
    </row>
    <row r="3" spans="1:7" ht="21" customHeight="1">
      <c r="A3" s="200"/>
      <c r="B3" s="202" t="s">
        <v>35</v>
      </c>
      <c r="C3" s="202" t="s">
        <v>29</v>
      </c>
      <c r="D3" s="202" t="s">
        <v>30</v>
      </c>
      <c r="E3" s="16" t="s">
        <v>36</v>
      </c>
      <c r="F3" s="202" t="s">
        <v>32</v>
      </c>
      <c r="G3" s="204" t="s">
        <v>33</v>
      </c>
    </row>
    <row r="4" spans="1:7" ht="21" customHeight="1">
      <c r="A4" s="201"/>
      <c r="B4" s="203"/>
      <c r="C4" s="203"/>
      <c r="D4" s="203"/>
      <c r="E4" s="19" t="s">
        <v>37</v>
      </c>
      <c r="F4" s="203"/>
      <c r="G4" s="205"/>
    </row>
    <row r="5" spans="1:7" s="49" customFormat="1" ht="21" customHeight="1">
      <c r="A5" s="23" t="s">
        <v>122</v>
      </c>
      <c r="B5" s="24">
        <v>175844</v>
      </c>
      <c r="C5" s="24">
        <v>144044</v>
      </c>
      <c r="D5" s="24">
        <v>18833</v>
      </c>
      <c r="E5" s="24">
        <v>1150</v>
      </c>
      <c r="F5" s="24">
        <v>2899</v>
      </c>
      <c r="G5" s="27">
        <v>8918</v>
      </c>
    </row>
    <row r="6" spans="1:7" s="49" customFormat="1" ht="21" customHeight="1">
      <c r="A6" s="23" t="s">
        <v>136</v>
      </c>
      <c r="B6" s="24">
        <v>177920</v>
      </c>
      <c r="C6" s="24">
        <v>145622</v>
      </c>
      <c r="D6" s="24">
        <v>18846</v>
      </c>
      <c r="E6" s="24">
        <v>1129</v>
      </c>
      <c r="F6" s="24">
        <v>2999</v>
      </c>
      <c r="G6" s="27">
        <v>9324</v>
      </c>
    </row>
    <row r="7" spans="1:7" s="49" customFormat="1" ht="21" customHeight="1">
      <c r="A7" s="23" t="s">
        <v>154</v>
      </c>
      <c r="B7" s="24">
        <v>179479</v>
      </c>
      <c r="C7" s="24">
        <v>146977</v>
      </c>
      <c r="D7" s="24">
        <v>18814</v>
      </c>
      <c r="E7" s="24">
        <v>1118</v>
      </c>
      <c r="F7" s="24">
        <v>2858</v>
      </c>
      <c r="G7" s="27">
        <v>9712</v>
      </c>
    </row>
    <row r="8" spans="1:7" s="49" customFormat="1" ht="21" customHeight="1">
      <c r="A8" s="23" t="s">
        <v>152</v>
      </c>
      <c r="B8" s="24">
        <v>182311</v>
      </c>
      <c r="C8" s="24">
        <v>149386</v>
      </c>
      <c r="D8" s="24">
        <v>18967</v>
      </c>
      <c r="E8" s="24">
        <v>1111</v>
      </c>
      <c r="F8" s="24">
        <v>2820</v>
      </c>
      <c r="G8" s="27">
        <v>10027</v>
      </c>
    </row>
    <row r="9" spans="1:7" s="49" customFormat="1" ht="21" customHeight="1">
      <c r="A9" s="29" t="s">
        <v>168</v>
      </c>
      <c r="B9" s="30">
        <v>185103</v>
      </c>
      <c r="C9" s="30">
        <v>151571</v>
      </c>
      <c r="D9" s="30">
        <v>19170</v>
      </c>
      <c r="E9" s="30">
        <v>1139</v>
      </c>
      <c r="F9" s="30">
        <v>3060</v>
      </c>
      <c r="G9" s="119">
        <v>10163</v>
      </c>
    </row>
    <row r="10" spans="1:7" s="31" customFormat="1" ht="13.5">
      <c r="A10" s="32"/>
      <c r="B10" s="50"/>
      <c r="C10" s="32"/>
      <c r="D10" s="32"/>
      <c r="E10" s="32"/>
      <c r="F10" s="51"/>
      <c r="G10" s="47" t="s">
        <v>164</v>
      </c>
    </row>
  </sheetData>
  <sheetProtection/>
  <mergeCells count="7">
    <mergeCell ref="A1:G1"/>
    <mergeCell ref="A3:A4"/>
    <mergeCell ref="B3:B4"/>
    <mergeCell ref="C3:C4"/>
    <mergeCell ref="D3:D4"/>
    <mergeCell ref="F3:F4"/>
    <mergeCell ref="G3:G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3">
      <selection activeCell="A1" sqref="A1:G1"/>
    </sheetView>
  </sheetViews>
  <sheetFormatPr defaultColWidth="9.00390625" defaultRowHeight="13.5"/>
  <cols>
    <col min="1" max="1" width="11.875" style="11" customWidth="1"/>
    <col min="2" max="7" width="12.50390625" style="11" customWidth="1"/>
    <col min="8" max="14" width="9.00390625" style="11" customWidth="1"/>
    <col min="15" max="15" width="14.375" style="11" customWidth="1"/>
    <col min="16" max="16384" width="9.00390625" style="11" customWidth="1"/>
  </cols>
  <sheetData>
    <row r="1" spans="1:7" ht="21">
      <c r="A1" s="199" t="s">
        <v>92</v>
      </c>
      <c r="B1" s="206"/>
      <c r="C1" s="206"/>
      <c r="D1" s="206"/>
      <c r="E1" s="206"/>
      <c r="F1" s="206"/>
      <c r="G1" s="206"/>
    </row>
    <row r="2" spans="1:7" ht="13.5">
      <c r="A2" s="14"/>
      <c r="B2" s="14"/>
      <c r="C2" s="14"/>
      <c r="D2" s="14"/>
      <c r="E2" s="14"/>
      <c r="F2" s="52"/>
      <c r="G2" s="33" t="s">
        <v>150</v>
      </c>
    </row>
    <row r="3" spans="1:7" ht="21" customHeight="1">
      <c r="A3" s="207"/>
      <c r="B3" s="186" t="s">
        <v>38</v>
      </c>
      <c r="C3" s="202" t="s">
        <v>39</v>
      </c>
      <c r="D3" s="210" t="s">
        <v>40</v>
      </c>
      <c r="E3" s="186"/>
      <c r="F3" s="186"/>
      <c r="G3" s="211" t="s">
        <v>41</v>
      </c>
    </row>
    <row r="4" spans="1:7" ht="21" customHeight="1">
      <c r="A4" s="208"/>
      <c r="B4" s="209"/>
      <c r="C4" s="203"/>
      <c r="D4" s="21" t="s">
        <v>28</v>
      </c>
      <c r="E4" s="53" t="s">
        <v>42</v>
      </c>
      <c r="F4" s="53" t="s">
        <v>43</v>
      </c>
      <c r="G4" s="212"/>
    </row>
    <row r="5" spans="1:8" s="49" customFormat="1" ht="21" customHeight="1">
      <c r="A5" s="23" t="s">
        <v>122</v>
      </c>
      <c r="B5" s="54">
        <v>10363124</v>
      </c>
      <c r="C5" s="54">
        <v>156734</v>
      </c>
      <c r="D5" s="55">
        <v>10206390</v>
      </c>
      <c r="E5" s="54">
        <v>10066187</v>
      </c>
      <c r="F5" s="54">
        <v>140203</v>
      </c>
      <c r="G5" s="134">
        <v>98.49</v>
      </c>
      <c r="H5" s="56"/>
    </row>
    <row r="6" spans="1:8" s="49" customFormat="1" ht="21" customHeight="1">
      <c r="A6" s="23" t="s">
        <v>136</v>
      </c>
      <c r="B6" s="54">
        <v>10404342</v>
      </c>
      <c r="C6" s="54">
        <v>233090</v>
      </c>
      <c r="D6" s="55">
        <v>10171252</v>
      </c>
      <c r="E6" s="54">
        <v>10036258</v>
      </c>
      <c r="F6" s="54">
        <v>134994</v>
      </c>
      <c r="G6" s="134">
        <v>97.76</v>
      </c>
      <c r="H6" s="56"/>
    </row>
    <row r="7" spans="1:8" s="49" customFormat="1" ht="21" customHeight="1">
      <c r="A7" s="23" t="s">
        <v>154</v>
      </c>
      <c r="B7" s="54">
        <v>10519102</v>
      </c>
      <c r="C7" s="54">
        <v>244046</v>
      </c>
      <c r="D7" s="55">
        <v>10275056</v>
      </c>
      <c r="E7" s="54">
        <v>10139316</v>
      </c>
      <c r="F7" s="54">
        <v>135740</v>
      </c>
      <c r="G7" s="134">
        <v>97.68</v>
      </c>
      <c r="H7" s="56"/>
    </row>
    <row r="8" spans="1:8" s="49" customFormat="1" ht="21" customHeight="1">
      <c r="A8" s="23" t="s">
        <v>152</v>
      </c>
      <c r="B8" s="54">
        <v>10702487</v>
      </c>
      <c r="C8" s="54">
        <v>205429</v>
      </c>
      <c r="D8" s="55">
        <v>10497058</v>
      </c>
      <c r="E8" s="54">
        <v>10351015</v>
      </c>
      <c r="F8" s="54">
        <v>146043</v>
      </c>
      <c r="G8" s="134">
        <v>98.08</v>
      </c>
      <c r="H8" s="56"/>
    </row>
    <row r="9" spans="1:8" s="49" customFormat="1" ht="21" customHeight="1">
      <c r="A9" s="29" t="s">
        <v>168</v>
      </c>
      <c r="B9" s="124">
        <v>10740006</v>
      </c>
      <c r="C9" s="124">
        <v>331368</v>
      </c>
      <c r="D9" s="135">
        <v>10408638</v>
      </c>
      <c r="E9" s="124">
        <v>10290177</v>
      </c>
      <c r="F9" s="124">
        <v>118461</v>
      </c>
      <c r="G9" s="136">
        <v>96.91</v>
      </c>
      <c r="H9" s="56"/>
    </row>
    <row r="10" spans="1:7" s="31" customFormat="1" ht="13.5">
      <c r="A10" s="32"/>
      <c r="B10" s="32"/>
      <c r="C10" s="32"/>
      <c r="D10" s="32"/>
      <c r="E10" s="32"/>
      <c r="F10" s="32"/>
      <c r="G10" s="47" t="s">
        <v>164</v>
      </c>
    </row>
  </sheetData>
  <sheetProtection/>
  <mergeCells count="6">
    <mergeCell ref="A1:G1"/>
    <mergeCell ref="A3:A4"/>
    <mergeCell ref="B3:B4"/>
    <mergeCell ref="C3:C4"/>
    <mergeCell ref="D3:F3"/>
    <mergeCell ref="G3:G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1">
      <selection activeCell="A1" sqref="A1:F1"/>
    </sheetView>
  </sheetViews>
  <sheetFormatPr defaultColWidth="9.00390625" defaultRowHeight="13.5"/>
  <cols>
    <col min="1" max="1" width="14.375" style="11" customWidth="1"/>
    <col min="2" max="2" width="13.625" style="11" customWidth="1"/>
    <col min="3" max="3" width="15.125" style="11" customWidth="1"/>
    <col min="4" max="4" width="13.625" style="11" customWidth="1"/>
    <col min="5" max="5" width="15.125" style="11" customWidth="1"/>
    <col min="6" max="6" width="14.375" style="11" customWidth="1"/>
    <col min="7" max="14" width="9.00390625" style="11" customWidth="1"/>
    <col min="15" max="15" width="14.375" style="11" customWidth="1"/>
    <col min="16" max="16384" width="9.00390625" style="11" customWidth="1"/>
  </cols>
  <sheetData>
    <row r="1" spans="1:6" ht="21">
      <c r="A1" s="199" t="s">
        <v>93</v>
      </c>
      <c r="B1" s="199"/>
      <c r="C1" s="199"/>
      <c r="D1" s="199"/>
      <c r="E1" s="199"/>
      <c r="F1" s="199"/>
    </row>
    <row r="2" spans="1:6" ht="13.5">
      <c r="A2" s="14"/>
      <c r="B2" s="14"/>
      <c r="C2" s="14"/>
      <c r="D2" s="14"/>
      <c r="E2" s="52"/>
      <c r="F2" s="33" t="s">
        <v>141</v>
      </c>
    </row>
    <row r="3" spans="1:6" ht="19.5" customHeight="1">
      <c r="A3" s="213"/>
      <c r="B3" s="186" t="s">
        <v>44</v>
      </c>
      <c r="C3" s="186"/>
      <c r="D3" s="186" t="s">
        <v>45</v>
      </c>
      <c r="E3" s="186"/>
      <c r="F3" s="204" t="s">
        <v>46</v>
      </c>
    </row>
    <row r="4" spans="1:6" ht="19.5" customHeight="1">
      <c r="A4" s="214"/>
      <c r="B4" s="53" t="s">
        <v>142</v>
      </c>
      <c r="C4" s="53" t="s">
        <v>47</v>
      </c>
      <c r="D4" s="53" t="s">
        <v>142</v>
      </c>
      <c r="E4" s="53" t="s">
        <v>47</v>
      </c>
      <c r="F4" s="215"/>
    </row>
    <row r="5" spans="1:6" s="49" customFormat="1" ht="15.75" customHeight="1">
      <c r="A5" s="57" t="s">
        <v>122</v>
      </c>
      <c r="B5" s="54">
        <v>10363124</v>
      </c>
      <c r="C5" s="54">
        <v>1112502082</v>
      </c>
      <c r="D5" s="54">
        <v>10066187</v>
      </c>
      <c r="E5" s="54">
        <v>1967173700</v>
      </c>
      <c r="F5" s="138">
        <v>97.13</v>
      </c>
    </row>
    <row r="6" spans="1:6" s="49" customFormat="1" ht="15.75" customHeight="1">
      <c r="A6" s="57" t="s">
        <v>136</v>
      </c>
      <c r="B6" s="54">
        <v>10404342</v>
      </c>
      <c r="C6" s="54">
        <v>1148839114</v>
      </c>
      <c r="D6" s="54">
        <v>10036258</v>
      </c>
      <c r="E6" s="54">
        <v>2006071200</v>
      </c>
      <c r="F6" s="138">
        <v>96.46</v>
      </c>
    </row>
    <row r="7" spans="1:6" s="49" customFormat="1" ht="15.75" customHeight="1">
      <c r="A7" s="57" t="s">
        <v>169</v>
      </c>
      <c r="B7" s="54">
        <v>10519102</v>
      </c>
      <c r="C7" s="54">
        <v>1161510821</v>
      </c>
      <c r="D7" s="54">
        <v>10139316</v>
      </c>
      <c r="E7" s="54">
        <v>2036500990</v>
      </c>
      <c r="F7" s="138">
        <v>96.39</v>
      </c>
    </row>
    <row r="8" spans="1:6" s="49" customFormat="1" ht="15.75" customHeight="1">
      <c r="A8" s="57" t="s">
        <v>152</v>
      </c>
      <c r="B8" s="54">
        <v>10702487</v>
      </c>
      <c r="C8" s="54">
        <v>1181760049</v>
      </c>
      <c r="D8" s="54">
        <v>10351015</v>
      </c>
      <c r="E8" s="54">
        <v>2086004230</v>
      </c>
      <c r="F8" s="138">
        <v>96.72</v>
      </c>
    </row>
    <row r="9" spans="1:6" s="49" customFormat="1" ht="15.75" customHeight="1">
      <c r="A9" s="58" t="s">
        <v>168</v>
      </c>
      <c r="B9" s="124">
        <v>10740006</v>
      </c>
      <c r="C9" s="124">
        <v>1185902863</v>
      </c>
      <c r="D9" s="124">
        <v>10290177</v>
      </c>
      <c r="E9" s="124">
        <v>2074635000</v>
      </c>
      <c r="F9" s="139">
        <v>95.81</v>
      </c>
    </row>
    <row r="10" spans="1:6" s="31" customFormat="1" ht="13.5">
      <c r="A10" s="51" t="s">
        <v>170</v>
      </c>
      <c r="B10" s="32"/>
      <c r="C10" s="32"/>
      <c r="D10" s="32"/>
      <c r="E10" s="32"/>
      <c r="F10" s="47" t="s">
        <v>164</v>
      </c>
    </row>
  </sheetData>
  <sheetProtection/>
  <mergeCells count="5">
    <mergeCell ref="A1:F1"/>
    <mergeCell ref="A3:A4"/>
    <mergeCell ref="B3:C3"/>
    <mergeCell ref="D3:E3"/>
    <mergeCell ref="F3:F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3.625" style="11" customWidth="1"/>
    <col min="2" max="3" width="15.125" style="11" customWidth="1"/>
    <col min="4" max="7" width="18.125" style="11" customWidth="1"/>
    <col min="8" max="16" width="9.00390625" style="11" customWidth="1"/>
    <col min="17" max="17" width="14.375" style="11" customWidth="1"/>
    <col min="18" max="16384" width="9.00390625" style="11" customWidth="1"/>
  </cols>
  <sheetData>
    <row r="1" spans="1:7" ht="21">
      <c r="A1" s="199" t="s">
        <v>94</v>
      </c>
      <c r="B1" s="199"/>
      <c r="C1" s="199"/>
      <c r="D1" s="206"/>
      <c r="E1" s="206"/>
      <c r="F1" s="206"/>
      <c r="G1" s="206"/>
    </row>
    <row r="2" spans="1:7" ht="13.5">
      <c r="A2" s="14"/>
      <c r="B2" s="14"/>
      <c r="C2" s="14"/>
      <c r="D2" s="14"/>
      <c r="E2" s="14"/>
      <c r="F2" s="14"/>
      <c r="G2" s="33" t="s">
        <v>131</v>
      </c>
    </row>
    <row r="3" spans="1:7" ht="17.25" customHeight="1">
      <c r="A3" s="213"/>
      <c r="B3" s="216" t="s">
        <v>95</v>
      </c>
      <c r="C3" s="217"/>
      <c r="D3" s="186" t="s">
        <v>96</v>
      </c>
      <c r="E3" s="186"/>
      <c r="F3" s="197" t="s">
        <v>97</v>
      </c>
      <c r="G3" s="218"/>
    </row>
    <row r="4" spans="1:7" ht="17.25" customHeight="1">
      <c r="A4" s="214"/>
      <c r="B4" s="53" t="s">
        <v>98</v>
      </c>
      <c r="C4" s="59" t="s">
        <v>99</v>
      </c>
      <c r="D4" s="53" t="s">
        <v>98</v>
      </c>
      <c r="E4" s="53" t="s">
        <v>100</v>
      </c>
      <c r="F4" s="53" t="s">
        <v>98</v>
      </c>
      <c r="G4" s="60" t="s">
        <v>100</v>
      </c>
    </row>
    <row r="5" spans="1:7" s="49" customFormat="1" ht="17.25" customHeight="1">
      <c r="A5" s="57" t="s">
        <v>122</v>
      </c>
      <c r="B5" s="140">
        <v>700844</v>
      </c>
      <c r="C5" s="140">
        <v>172440244</v>
      </c>
      <c r="D5" s="54">
        <v>466758</v>
      </c>
      <c r="E5" s="54">
        <v>135137820</v>
      </c>
      <c r="F5" s="54">
        <v>234086</v>
      </c>
      <c r="G5" s="61">
        <v>37302424</v>
      </c>
    </row>
    <row r="6" spans="1:7" s="49" customFormat="1" ht="17.25" customHeight="1">
      <c r="A6" s="57" t="s">
        <v>136</v>
      </c>
      <c r="B6" s="140">
        <v>693362</v>
      </c>
      <c r="C6" s="140">
        <v>171779837</v>
      </c>
      <c r="D6" s="54">
        <v>477505</v>
      </c>
      <c r="E6" s="54">
        <v>138254450</v>
      </c>
      <c r="F6" s="54">
        <v>215857</v>
      </c>
      <c r="G6" s="61">
        <v>33525387</v>
      </c>
    </row>
    <row r="7" spans="1:7" s="49" customFormat="1" ht="17.25" customHeight="1">
      <c r="A7" s="57" t="s">
        <v>169</v>
      </c>
      <c r="B7" s="141">
        <v>753483</v>
      </c>
      <c r="C7" s="140">
        <v>190602216</v>
      </c>
      <c r="D7" s="54">
        <v>547901</v>
      </c>
      <c r="E7" s="54">
        <v>158669290</v>
      </c>
      <c r="F7" s="54">
        <v>205582</v>
      </c>
      <c r="G7" s="61">
        <v>31932926</v>
      </c>
    </row>
    <row r="8" spans="1:7" s="49" customFormat="1" ht="17.25" customHeight="1">
      <c r="A8" s="57" t="s">
        <v>152</v>
      </c>
      <c r="B8" s="141">
        <v>789475</v>
      </c>
      <c r="C8" s="140">
        <v>205653003</v>
      </c>
      <c r="D8" s="54">
        <v>618722</v>
      </c>
      <c r="E8" s="54">
        <v>179207380</v>
      </c>
      <c r="F8" s="54">
        <v>170753</v>
      </c>
      <c r="G8" s="61">
        <v>26445623</v>
      </c>
    </row>
    <row r="9" spans="1:7" s="49" customFormat="1" ht="17.25" customHeight="1">
      <c r="A9" s="58" t="s">
        <v>168</v>
      </c>
      <c r="B9" s="142">
        <v>787312</v>
      </c>
      <c r="C9" s="143">
        <v>205144856</v>
      </c>
      <c r="D9" s="124">
        <v>617757</v>
      </c>
      <c r="E9" s="124">
        <v>178927530</v>
      </c>
      <c r="F9" s="124">
        <v>169555</v>
      </c>
      <c r="G9" s="137">
        <v>26217326</v>
      </c>
    </row>
    <row r="10" spans="1:7" s="31" customFormat="1" ht="13.5">
      <c r="A10" s="32"/>
      <c r="B10" s="32"/>
      <c r="C10" s="32"/>
      <c r="D10" s="32"/>
      <c r="E10" s="62"/>
      <c r="F10" s="62"/>
      <c r="G10" s="47" t="s">
        <v>164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9.125" style="11" customWidth="1"/>
    <col min="2" max="5" width="17.00390625" style="11" customWidth="1"/>
    <col min="6" max="14" width="9.00390625" style="11" customWidth="1"/>
    <col min="15" max="15" width="14.375" style="11" customWidth="1"/>
    <col min="16" max="16384" width="9.00390625" style="11" customWidth="1"/>
  </cols>
  <sheetData>
    <row r="1" spans="1:5" ht="21">
      <c r="A1" s="199" t="s">
        <v>101</v>
      </c>
      <c r="B1" s="199"/>
      <c r="C1" s="199"/>
      <c r="D1" s="199"/>
      <c r="E1" s="199"/>
    </row>
    <row r="2" spans="1:5" ht="13.5" customHeight="1">
      <c r="A2" s="14"/>
      <c r="B2" s="14"/>
      <c r="C2" s="14"/>
      <c r="D2" s="14"/>
      <c r="E2" s="33" t="s">
        <v>132</v>
      </c>
    </row>
    <row r="3" spans="1:5" ht="19.5" customHeight="1">
      <c r="A3" s="63" t="s">
        <v>102</v>
      </c>
      <c r="B3" s="227" t="s">
        <v>103</v>
      </c>
      <c r="C3" s="228"/>
      <c r="D3" s="227" t="s">
        <v>104</v>
      </c>
      <c r="E3" s="229"/>
    </row>
    <row r="4" spans="1:5" ht="19.5" customHeight="1">
      <c r="A4" s="64" t="s">
        <v>105</v>
      </c>
      <c r="B4" s="230" t="s">
        <v>106</v>
      </c>
      <c r="C4" s="231"/>
      <c r="D4" s="230" t="s">
        <v>107</v>
      </c>
      <c r="E4" s="232"/>
    </row>
    <row r="5" spans="1:5" s="31" customFormat="1" ht="19.5" customHeight="1">
      <c r="A5" s="65" t="s">
        <v>122</v>
      </c>
      <c r="B5" s="223">
        <v>52</v>
      </c>
      <c r="C5" s="224"/>
      <c r="D5" s="219">
        <v>3116.16</v>
      </c>
      <c r="E5" s="220"/>
    </row>
    <row r="6" spans="1:5" s="31" customFormat="1" ht="19.5" customHeight="1">
      <c r="A6" s="65" t="s">
        <v>136</v>
      </c>
      <c r="B6" s="223">
        <v>53</v>
      </c>
      <c r="C6" s="224"/>
      <c r="D6" s="219">
        <v>7067.52</v>
      </c>
      <c r="E6" s="220"/>
    </row>
    <row r="7" spans="1:5" s="31" customFormat="1" ht="19.5" customHeight="1">
      <c r="A7" s="65" t="s">
        <v>155</v>
      </c>
      <c r="B7" s="223">
        <v>47</v>
      </c>
      <c r="C7" s="224"/>
      <c r="D7" s="219">
        <v>5054.4</v>
      </c>
      <c r="E7" s="220"/>
    </row>
    <row r="8" spans="1:5" s="31" customFormat="1" ht="19.5" customHeight="1">
      <c r="A8" s="65" t="s">
        <v>152</v>
      </c>
      <c r="B8" s="223">
        <v>63</v>
      </c>
      <c r="C8" s="224"/>
      <c r="D8" s="219">
        <v>1357.9199999999998</v>
      </c>
      <c r="E8" s="220"/>
    </row>
    <row r="9" spans="1:5" s="31" customFormat="1" ht="19.5" customHeight="1">
      <c r="A9" s="65" t="s">
        <v>168</v>
      </c>
      <c r="B9" s="237">
        <v>57</v>
      </c>
      <c r="C9" s="238"/>
      <c r="D9" s="239">
        <v>979.2</v>
      </c>
      <c r="E9" s="240"/>
    </row>
    <row r="10" spans="1:5" s="31" customFormat="1" ht="19.5" customHeight="1">
      <c r="A10" s="66" t="s">
        <v>171</v>
      </c>
      <c r="B10" s="225">
        <v>22</v>
      </c>
      <c r="C10" s="241"/>
      <c r="D10" s="225">
        <v>276.48</v>
      </c>
      <c r="E10" s="226"/>
    </row>
    <row r="11" spans="1:5" s="31" customFormat="1" ht="19.5" customHeight="1">
      <c r="A11" s="65" t="s">
        <v>172</v>
      </c>
      <c r="B11" s="221">
        <v>29</v>
      </c>
      <c r="C11" s="222"/>
      <c r="D11" s="221">
        <v>439.2</v>
      </c>
      <c r="E11" s="233"/>
    </row>
    <row r="12" spans="1:5" s="31" customFormat="1" ht="19.5" customHeight="1">
      <c r="A12" s="67" t="s">
        <v>173</v>
      </c>
      <c r="B12" s="234">
        <v>6</v>
      </c>
      <c r="C12" s="235"/>
      <c r="D12" s="234">
        <v>263.52</v>
      </c>
      <c r="E12" s="236"/>
    </row>
    <row r="13" spans="1:5" s="31" customFormat="1" ht="13.5">
      <c r="A13" s="68"/>
      <c r="B13" s="68"/>
      <c r="C13" s="32"/>
      <c r="D13" s="32"/>
      <c r="E13" s="47" t="s">
        <v>164</v>
      </c>
    </row>
    <row r="14" s="14" customFormat="1" ht="13.5"/>
  </sheetData>
  <sheetProtection/>
  <mergeCells count="21">
    <mergeCell ref="B6:C6"/>
    <mergeCell ref="B5:C5"/>
    <mergeCell ref="D11:E11"/>
    <mergeCell ref="D6:E6"/>
    <mergeCell ref="B7:C7"/>
    <mergeCell ref="D7:E7"/>
    <mergeCell ref="B12:C12"/>
    <mergeCell ref="D12:E12"/>
    <mergeCell ref="B9:C9"/>
    <mergeCell ref="D9:E9"/>
    <mergeCell ref="B10:C10"/>
    <mergeCell ref="D5:E5"/>
    <mergeCell ref="B11:C11"/>
    <mergeCell ref="B8:C8"/>
    <mergeCell ref="D8:E8"/>
    <mergeCell ref="D10:E10"/>
    <mergeCell ref="A1:E1"/>
    <mergeCell ref="B3:C3"/>
    <mergeCell ref="D3:E3"/>
    <mergeCell ref="B4:C4"/>
    <mergeCell ref="D4:E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125" style="14" customWidth="1"/>
    <col min="2" max="2" width="12.625" style="14" customWidth="1"/>
    <col min="3" max="8" width="14.50390625" style="14" customWidth="1"/>
    <col min="9" max="14" width="9.00390625" style="14" customWidth="1"/>
    <col min="15" max="15" width="14.375" style="14" customWidth="1"/>
    <col min="16" max="16384" width="9.00390625" style="14" customWidth="1"/>
  </cols>
  <sheetData>
    <row r="1" spans="1:8" s="32" customFormat="1" ht="21">
      <c r="A1" s="199" t="s">
        <v>108</v>
      </c>
      <c r="B1" s="199"/>
      <c r="C1" s="199"/>
      <c r="D1" s="199"/>
      <c r="E1" s="199"/>
      <c r="F1" s="199"/>
      <c r="G1" s="199"/>
      <c r="H1" s="199"/>
    </row>
    <row r="2" spans="1:8" s="32" customFormat="1" ht="18" customHeight="1">
      <c r="A2" s="32" t="s">
        <v>109</v>
      </c>
      <c r="C2" s="62"/>
      <c r="D2" s="62"/>
      <c r="E2" s="62"/>
      <c r="F2" s="62"/>
      <c r="G2" s="62"/>
      <c r="H2" s="47" t="s">
        <v>143</v>
      </c>
    </row>
    <row r="3" spans="1:8" s="32" customFormat="1" ht="21" customHeight="1">
      <c r="A3" s="242" t="s">
        <v>48</v>
      </c>
      <c r="B3" s="186"/>
      <c r="C3" s="194" t="s">
        <v>166</v>
      </c>
      <c r="D3" s="196"/>
      <c r="E3" s="194" t="s">
        <v>152</v>
      </c>
      <c r="F3" s="196"/>
      <c r="G3" s="196" t="s">
        <v>162</v>
      </c>
      <c r="H3" s="244"/>
    </row>
    <row r="4" spans="1:8" s="32" customFormat="1" ht="21" customHeight="1">
      <c r="A4" s="243"/>
      <c r="B4" s="209"/>
      <c r="C4" s="53" t="s">
        <v>129</v>
      </c>
      <c r="D4" s="69" t="s">
        <v>130</v>
      </c>
      <c r="E4" s="53" t="s">
        <v>129</v>
      </c>
      <c r="F4" s="53" t="s">
        <v>130</v>
      </c>
      <c r="G4" s="94" t="s">
        <v>110</v>
      </c>
      <c r="H4" s="60" t="s">
        <v>111</v>
      </c>
    </row>
    <row r="5" spans="1:8" s="32" customFormat="1" ht="21" customHeight="1">
      <c r="A5" s="245" t="s">
        <v>49</v>
      </c>
      <c r="B5" s="246"/>
      <c r="C5" s="70">
        <v>2200418000</v>
      </c>
      <c r="D5" s="71">
        <v>2240903918</v>
      </c>
      <c r="E5" s="70">
        <v>2269347000</v>
      </c>
      <c r="F5" s="70">
        <v>2278750819</v>
      </c>
      <c r="G5" s="95">
        <v>2250490000</v>
      </c>
      <c r="H5" s="118">
        <v>2270492751</v>
      </c>
    </row>
    <row r="6" spans="1:8" s="32" customFormat="1" ht="21" customHeight="1">
      <c r="A6" s="72"/>
      <c r="B6" s="73" t="s">
        <v>50</v>
      </c>
      <c r="C6" s="70">
        <v>2075870000</v>
      </c>
      <c r="D6" s="71">
        <v>2117220792</v>
      </c>
      <c r="E6" s="70">
        <v>2144414000</v>
      </c>
      <c r="F6" s="70">
        <v>2162467510</v>
      </c>
      <c r="G6" s="95">
        <v>2128804000</v>
      </c>
      <c r="H6" s="118">
        <v>2153735662</v>
      </c>
    </row>
    <row r="7" spans="1:8" s="32" customFormat="1" ht="21" customHeight="1">
      <c r="A7" s="72"/>
      <c r="B7" s="73" t="s">
        <v>51</v>
      </c>
      <c r="C7" s="70">
        <v>120417000</v>
      </c>
      <c r="D7" s="71">
        <v>119406796</v>
      </c>
      <c r="E7" s="70">
        <v>120595000</v>
      </c>
      <c r="F7" s="70">
        <v>112201088</v>
      </c>
      <c r="G7" s="95">
        <v>118388000</v>
      </c>
      <c r="H7" s="118">
        <v>113367344</v>
      </c>
    </row>
    <row r="8" spans="1:8" s="32" customFormat="1" ht="21" customHeight="1">
      <c r="A8" s="74"/>
      <c r="B8" s="75" t="s">
        <v>52</v>
      </c>
      <c r="C8" s="30">
        <v>4131000</v>
      </c>
      <c r="D8" s="76">
        <v>4276330</v>
      </c>
      <c r="E8" s="30">
        <v>4338000</v>
      </c>
      <c r="F8" s="30">
        <v>4082221</v>
      </c>
      <c r="G8" s="101">
        <v>3298000</v>
      </c>
      <c r="H8" s="119">
        <v>3389745</v>
      </c>
    </row>
    <row r="9" spans="2:8" s="32" customFormat="1" ht="14.25" customHeight="1">
      <c r="B9" s="51" t="s">
        <v>144</v>
      </c>
      <c r="C9" s="77"/>
      <c r="D9" s="77"/>
      <c r="E9" s="77"/>
      <c r="F9" s="77"/>
      <c r="G9" s="77"/>
      <c r="H9" s="77"/>
    </row>
    <row r="10" spans="3:8" s="32" customFormat="1" ht="6.75" customHeight="1">
      <c r="C10" s="77"/>
      <c r="D10" s="77"/>
      <c r="E10" s="77"/>
      <c r="F10" s="77"/>
      <c r="G10" s="77"/>
      <c r="H10" s="77"/>
    </row>
    <row r="11" spans="1:8" s="32" customFormat="1" ht="18" customHeight="1">
      <c r="A11" s="78" t="s">
        <v>112</v>
      </c>
      <c r="B11" s="79"/>
      <c r="D11" s="62"/>
      <c r="F11" s="62"/>
      <c r="H11" s="47" t="s">
        <v>143</v>
      </c>
    </row>
    <row r="12" spans="1:8" s="32" customFormat="1" ht="21" customHeight="1">
      <c r="A12" s="242" t="s">
        <v>48</v>
      </c>
      <c r="B12" s="186"/>
      <c r="C12" s="194" t="s">
        <v>166</v>
      </c>
      <c r="D12" s="196"/>
      <c r="E12" s="196" t="s">
        <v>152</v>
      </c>
      <c r="F12" s="186"/>
      <c r="G12" s="196" t="s">
        <v>162</v>
      </c>
      <c r="H12" s="244"/>
    </row>
    <row r="13" spans="1:8" s="32" customFormat="1" ht="21" customHeight="1">
      <c r="A13" s="243"/>
      <c r="B13" s="209"/>
      <c r="C13" s="53" t="s">
        <v>129</v>
      </c>
      <c r="D13" s="69" t="s">
        <v>130</v>
      </c>
      <c r="E13" s="53" t="s">
        <v>129</v>
      </c>
      <c r="F13" s="53" t="s">
        <v>130</v>
      </c>
      <c r="G13" s="94" t="s">
        <v>110</v>
      </c>
      <c r="H13" s="60" t="s">
        <v>111</v>
      </c>
    </row>
    <row r="14" spans="1:8" s="32" customFormat="1" ht="21" customHeight="1">
      <c r="A14" s="247" t="s">
        <v>53</v>
      </c>
      <c r="B14" s="248"/>
      <c r="C14" s="80">
        <v>1992021000</v>
      </c>
      <c r="D14" s="81">
        <v>1888872029</v>
      </c>
      <c r="E14" s="80">
        <v>2149372000</v>
      </c>
      <c r="F14" s="80">
        <v>2001813362</v>
      </c>
      <c r="G14" s="96">
        <v>2110294000</v>
      </c>
      <c r="H14" s="120">
        <v>1987342538</v>
      </c>
    </row>
    <row r="15" spans="1:8" s="32" customFormat="1" ht="21" customHeight="1">
      <c r="A15" s="72"/>
      <c r="B15" s="73" t="s">
        <v>54</v>
      </c>
      <c r="C15" s="70">
        <v>1935953000</v>
      </c>
      <c r="D15" s="71">
        <v>1860581129</v>
      </c>
      <c r="E15" s="70">
        <v>2102066000</v>
      </c>
      <c r="F15" s="70">
        <v>1973382430</v>
      </c>
      <c r="G15" s="95">
        <v>2052602000</v>
      </c>
      <c r="H15" s="118">
        <v>1951433719</v>
      </c>
    </row>
    <row r="16" spans="1:8" s="32" customFormat="1" ht="21" customHeight="1">
      <c r="A16" s="72"/>
      <c r="B16" s="73" t="s">
        <v>55</v>
      </c>
      <c r="C16" s="70">
        <v>25867000</v>
      </c>
      <c r="D16" s="71">
        <v>28084000</v>
      </c>
      <c r="E16" s="70">
        <v>26281000</v>
      </c>
      <c r="F16" s="70">
        <v>26064436</v>
      </c>
      <c r="G16" s="95">
        <v>29781000</v>
      </c>
      <c r="H16" s="118">
        <v>29777144</v>
      </c>
    </row>
    <row r="17" spans="1:8" s="32" customFormat="1" ht="21" customHeight="1">
      <c r="A17" s="72"/>
      <c r="B17" s="73" t="s">
        <v>56</v>
      </c>
      <c r="C17" s="70">
        <v>201000</v>
      </c>
      <c r="D17" s="71">
        <v>206900</v>
      </c>
      <c r="E17" s="70">
        <v>444000</v>
      </c>
      <c r="F17" s="70">
        <v>2366496</v>
      </c>
      <c r="G17" s="95">
        <v>5130000</v>
      </c>
      <c r="H17" s="118">
        <v>6131675</v>
      </c>
    </row>
    <row r="18" spans="1:8" s="32" customFormat="1" ht="20.25" customHeight="1">
      <c r="A18" s="74"/>
      <c r="B18" s="75" t="s">
        <v>57</v>
      </c>
      <c r="C18" s="30">
        <v>30000000</v>
      </c>
      <c r="D18" s="82" t="s">
        <v>156</v>
      </c>
      <c r="E18" s="30">
        <v>20581000</v>
      </c>
      <c r="F18" s="92">
        <v>0</v>
      </c>
      <c r="G18" s="101">
        <v>22781000</v>
      </c>
      <c r="H18" s="147" t="s">
        <v>174</v>
      </c>
    </row>
    <row r="19" spans="2:8" s="32" customFormat="1" ht="14.25" customHeight="1">
      <c r="B19" s="51" t="s">
        <v>144</v>
      </c>
      <c r="C19" s="50"/>
      <c r="D19" s="50"/>
      <c r="E19" s="50"/>
      <c r="F19" s="50"/>
      <c r="G19" s="50"/>
      <c r="H19" s="50"/>
    </row>
    <row r="20" spans="3:8" s="32" customFormat="1" ht="6.75" customHeight="1">
      <c r="C20" s="50"/>
      <c r="D20" s="50"/>
      <c r="E20" s="50"/>
      <c r="F20" s="50"/>
      <c r="G20" s="50"/>
      <c r="H20" s="50"/>
    </row>
    <row r="21" spans="1:8" s="32" customFormat="1" ht="18" customHeight="1">
      <c r="A21" s="78" t="s">
        <v>113</v>
      </c>
      <c r="B21" s="78"/>
      <c r="D21" s="62"/>
      <c r="F21" s="62"/>
      <c r="H21" s="47" t="s">
        <v>133</v>
      </c>
    </row>
    <row r="22" spans="1:8" s="32" customFormat="1" ht="24" customHeight="1">
      <c r="A22" s="242" t="s">
        <v>48</v>
      </c>
      <c r="B22" s="186"/>
      <c r="C22" s="194" t="s">
        <v>166</v>
      </c>
      <c r="D22" s="196"/>
      <c r="E22" s="186" t="s">
        <v>152</v>
      </c>
      <c r="F22" s="186"/>
      <c r="G22" s="196" t="s">
        <v>162</v>
      </c>
      <c r="H22" s="244"/>
    </row>
    <row r="23" spans="1:8" s="32" customFormat="1" ht="24" customHeight="1">
      <c r="A23" s="243"/>
      <c r="B23" s="209"/>
      <c r="C23" s="53" t="s">
        <v>129</v>
      </c>
      <c r="D23" s="69" t="s">
        <v>130</v>
      </c>
      <c r="E23" s="53" t="s">
        <v>129</v>
      </c>
      <c r="F23" s="53" t="s">
        <v>130</v>
      </c>
      <c r="G23" s="94" t="s">
        <v>110</v>
      </c>
      <c r="H23" s="60" t="s">
        <v>111</v>
      </c>
    </row>
    <row r="24" spans="1:8" s="32" customFormat="1" ht="24" customHeight="1">
      <c r="A24" s="245" t="s">
        <v>58</v>
      </c>
      <c r="B24" s="249"/>
      <c r="C24" s="70">
        <v>216542000</v>
      </c>
      <c r="D24" s="71">
        <v>210306000</v>
      </c>
      <c r="E24" s="70">
        <v>238023000</v>
      </c>
      <c r="F24" s="70">
        <v>186001400</v>
      </c>
      <c r="G24" s="95">
        <v>128056000</v>
      </c>
      <c r="H24" s="118">
        <v>157377501</v>
      </c>
    </row>
    <row r="25" spans="1:8" s="32" customFormat="1" ht="24" customHeight="1">
      <c r="A25" s="83"/>
      <c r="B25" s="84" t="s">
        <v>59</v>
      </c>
      <c r="C25" s="85">
        <v>1000</v>
      </c>
      <c r="D25" s="81" t="s">
        <v>156</v>
      </c>
      <c r="E25" s="85">
        <v>1000</v>
      </c>
      <c r="F25" s="80" t="s">
        <v>174</v>
      </c>
      <c r="G25" s="121">
        <v>1000</v>
      </c>
      <c r="H25" s="144" t="s">
        <v>174</v>
      </c>
    </row>
    <row r="26" spans="1:8" s="32" customFormat="1" ht="23.25" customHeight="1">
      <c r="A26" s="83"/>
      <c r="B26" s="86" t="s">
        <v>60</v>
      </c>
      <c r="C26" s="70">
        <v>211399000</v>
      </c>
      <c r="D26" s="71">
        <v>205166000</v>
      </c>
      <c r="E26" s="70">
        <v>224000000</v>
      </c>
      <c r="F26" s="70">
        <v>168338000</v>
      </c>
      <c r="G26" s="95">
        <v>122000000</v>
      </c>
      <c r="H26" s="118">
        <v>136918000</v>
      </c>
    </row>
    <row r="27" spans="1:8" s="32" customFormat="1" ht="27.75" customHeight="1">
      <c r="A27" s="87"/>
      <c r="B27" s="88" t="s">
        <v>61</v>
      </c>
      <c r="C27" s="85">
        <v>1000</v>
      </c>
      <c r="D27" s="81" t="s">
        <v>156</v>
      </c>
      <c r="E27" s="85">
        <v>1000</v>
      </c>
      <c r="F27" s="80">
        <v>1512000</v>
      </c>
      <c r="G27" s="121">
        <v>1534000</v>
      </c>
      <c r="H27" s="144">
        <v>1998021</v>
      </c>
    </row>
    <row r="28" spans="1:8" s="32" customFormat="1" ht="27.75" customHeight="1">
      <c r="A28" s="72"/>
      <c r="B28" s="88" t="s">
        <v>62</v>
      </c>
      <c r="C28" s="89">
        <v>5140000</v>
      </c>
      <c r="D28" s="90">
        <v>5140000</v>
      </c>
      <c r="E28" s="89">
        <v>14020000</v>
      </c>
      <c r="F28" s="89" t="s">
        <v>174</v>
      </c>
      <c r="G28" s="99">
        <v>4520000</v>
      </c>
      <c r="H28" s="148">
        <v>18117480</v>
      </c>
    </row>
    <row r="29" spans="1:8" s="32" customFormat="1" ht="24" customHeight="1">
      <c r="A29" s="74"/>
      <c r="B29" s="91" t="s">
        <v>63</v>
      </c>
      <c r="C29" s="92">
        <v>1000</v>
      </c>
      <c r="D29" s="82" t="s">
        <v>156</v>
      </c>
      <c r="E29" s="92">
        <v>1000</v>
      </c>
      <c r="F29" s="92">
        <v>16151400</v>
      </c>
      <c r="G29" s="122">
        <v>1000</v>
      </c>
      <c r="H29" s="147">
        <v>344000</v>
      </c>
    </row>
    <row r="30" spans="2:8" s="32" customFormat="1" ht="14.25" customHeight="1">
      <c r="B30" s="68" t="s">
        <v>144</v>
      </c>
      <c r="C30" s="93"/>
      <c r="D30" s="93"/>
      <c r="E30" s="93"/>
      <c r="F30" s="93"/>
      <c r="G30" s="93"/>
      <c r="H30" s="93"/>
    </row>
    <row r="31" spans="2:8" s="32" customFormat="1" ht="6.75" customHeight="1">
      <c r="B31" s="79"/>
      <c r="C31" s="93"/>
      <c r="D31" s="93"/>
      <c r="E31" s="93"/>
      <c r="F31" s="93"/>
      <c r="G31" s="93"/>
      <c r="H31" s="93"/>
    </row>
    <row r="32" spans="1:8" s="32" customFormat="1" ht="18" customHeight="1">
      <c r="A32" s="78" t="s">
        <v>114</v>
      </c>
      <c r="B32" s="78"/>
      <c r="D32" s="62"/>
      <c r="F32" s="62"/>
      <c r="H32" s="47" t="s">
        <v>145</v>
      </c>
    </row>
    <row r="33" spans="1:8" s="32" customFormat="1" ht="24" customHeight="1">
      <c r="A33" s="242" t="s">
        <v>48</v>
      </c>
      <c r="B33" s="186"/>
      <c r="C33" s="194" t="s">
        <v>166</v>
      </c>
      <c r="D33" s="196"/>
      <c r="E33" s="186" t="s">
        <v>152</v>
      </c>
      <c r="F33" s="186"/>
      <c r="G33" s="196" t="s">
        <v>162</v>
      </c>
      <c r="H33" s="244"/>
    </row>
    <row r="34" spans="1:8" s="32" customFormat="1" ht="24" customHeight="1">
      <c r="A34" s="243"/>
      <c r="B34" s="209"/>
      <c r="C34" s="53" t="s">
        <v>129</v>
      </c>
      <c r="D34" s="69" t="s">
        <v>130</v>
      </c>
      <c r="E34" s="53" t="s">
        <v>129</v>
      </c>
      <c r="F34" s="53" t="s">
        <v>130</v>
      </c>
      <c r="G34" s="94" t="s">
        <v>110</v>
      </c>
      <c r="H34" s="60" t="s">
        <v>111</v>
      </c>
    </row>
    <row r="35" spans="1:8" s="32" customFormat="1" ht="24" customHeight="1">
      <c r="A35" s="245" t="s">
        <v>64</v>
      </c>
      <c r="B35" s="246"/>
      <c r="C35" s="70">
        <v>589669000</v>
      </c>
      <c r="D35" s="70">
        <v>571700456</v>
      </c>
      <c r="E35" s="95">
        <v>847474000</v>
      </c>
      <c r="F35" s="70">
        <v>661646673</v>
      </c>
      <c r="G35" s="95">
        <v>448583000</v>
      </c>
      <c r="H35" s="118">
        <v>410844436</v>
      </c>
    </row>
    <row r="36" spans="1:8" s="32" customFormat="1" ht="24" customHeight="1">
      <c r="A36" s="72"/>
      <c r="B36" s="73" t="s">
        <v>65</v>
      </c>
      <c r="C36" s="70">
        <v>543797000</v>
      </c>
      <c r="D36" s="70">
        <v>535830254</v>
      </c>
      <c r="E36" s="95">
        <v>620457000</v>
      </c>
      <c r="F36" s="70">
        <v>444632182</v>
      </c>
      <c r="G36" s="95">
        <v>405601000</v>
      </c>
      <c r="H36" s="118">
        <v>377864494</v>
      </c>
    </row>
    <row r="37" spans="1:8" s="32" customFormat="1" ht="24" customHeight="1">
      <c r="A37" s="83"/>
      <c r="B37" s="73" t="s">
        <v>66</v>
      </c>
      <c r="C37" s="70">
        <v>35871000</v>
      </c>
      <c r="D37" s="70">
        <v>35870202</v>
      </c>
      <c r="E37" s="95">
        <v>37132000</v>
      </c>
      <c r="F37" s="70">
        <v>37131134</v>
      </c>
      <c r="G37" s="95">
        <v>32981000</v>
      </c>
      <c r="H37" s="118">
        <v>32979942</v>
      </c>
    </row>
    <row r="38" spans="1:8" s="32" customFormat="1" ht="24" customHeight="1">
      <c r="A38" s="83"/>
      <c r="B38" s="73" t="s">
        <v>67</v>
      </c>
      <c r="C38" s="80" t="s">
        <v>156</v>
      </c>
      <c r="D38" s="80" t="s">
        <v>156</v>
      </c>
      <c r="E38" s="96">
        <v>179884000</v>
      </c>
      <c r="F38" s="80">
        <v>179883357</v>
      </c>
      <c r="G38" s="145" t="s">
        <v>174</v>
      </c>
      <c r="H38" s="144" t="s">
        <v>174</v>
      </c>
    </row>
    <row r="39" spans="1:8" s="32" customFormat="1" ht="27.75" customHeight="1">
      <c r="A39" s="87"/>
      <c r="B39" s="97" t="s">
        <v>68</v>
      </c>
      <c r="C39" s="89">
        <v>1000</v>
      </c>
      <c r="D39" s="98" t="s">
        <v>156</v>
      </c>
      <c r="E39" s="99">
        <v>1000</v>
      </c>
      <c r="F39" s="98" t="s">
        <v>174</v>
      </c>
      <c r="G39" s="99">
        <v>1000</v>
      </c>
      <c r="H39" s="146" t="s">
        <v>174</v>
      </c>
    </row>
    <row r="40" spans="1:8" s="32" customFormat="1" ht="24" customHeight="1">
      <c r="A40" s="100"/>
      <c r="B40" s="75" t="s">
        <v>57</v>
      </c>
      <c r="C40" s="30">
        <v>10000000</v>
      </c>
      <c r="D40" s="92" t="s">
        <v>156</v>
      </c>
      <c r="E40" s="101">
        <v>10000000</v>
      </c>
      <c r="F40" s="92" t="s">
        <v>174</v>
      </c>
      <c r="G40" s="101">
        <v>10000000</v>
      </c>
      <c r="H40" s="147" t="s">
        <v>174</v>
      </c>
    </row>
    <row r="41" spans="2:8" s="32" customFormat="1" ht="13.5">
      <c r="B41" s="51" t="s">
        <v>144</v>
      </c>
      <c r="C41" s="77"/>
      <c r="D41" s="102"/>
      <c r="E41" s="77"/>
      <c r="F41" s="102"/>
      <c r="G41" s="77"/>
      <c r="H41" s="102" t="s">
        <v>165</v>
      </c>
    </row>
    <row r="42" spans="4:8" ht="13.5">
      <c r="D42" s="103"/>
      <c r="F42" s="103"/>
      <c r="H42" s="103"/>
    </row>
  </sheetData>
  <sheetProtection/>
  <mergeCells count="21">
    <mergeCell ref="A24:B24"/>
    <mergeCell ref="A33:B34"/>
    <mergeCell ref="C33:D33"/>
    <mergeCell ref="E33:F33"/>
    <mergeCell ref="G33:H33"/>
    <mergeCell ref="A35:B35"/>
    <mergeCell ref="A12:B13"/>
    <mergeCell ref="C12:D12"/>
    <mergeCell ref="E12:F12"/>
    <mergeCell ref="G12:H12"/>
    <mergeCell ref="A14:B14"/>
    <mergeCell ref="A22:B23"/>
    <mergeCell ref="C22:D22"/>
    <mergeCell ref="E22:F22"/>
    <mergeCell ref="G22:H22"/>
    <mergeCell ref="A1:H1"/>
    <mergeCell ref="A3:B4"/>
    <mergeCell ref="C3:D3"/>
    <mergeCell ref="E3:F3"/>
    <mergeCell ref="G3:H3"/>
    <mergeCell ref="A5:B5"/>
  </mergeCells>
  <printOptions horizontalCentered="1" verticalCentered="1"/>
  <pageMargins left="0.5905511811023623" right="0.3937007874015748" top="0.984251968503937" bottom="0.984251968503937" header="0.5118110236220472" footer="0.5118110236220472"/>
  <pageSetup blackAndWhite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2019-03-13T05:41:43Z</cp:lastPrinted>
  <dcterms:created xsi:type="dcterms:W3CDTF">2014-03-10T07:40:23Z</dcterms:created>
  <dcterms:modified xsi:type="dcterms:W3CDTF">2019-03-28T07:42:28Z</dcterms:modified>
  <cp:category/>
  <cp:version/>
  <cp:contentType/>
  <cp:contentStatus/>
</cp:coreProperties>
</file>