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021\Desktop\"/>
    </mc:Choice>
  </mc:AlternateContent>
  <xr:revisionPtr revIDLastSave="0" documentId="13_ncr:1_{C7A60B34-FD8C-4F29-840E-24EF2D7A39F0}" xr6:coauthVersionLast="47" xr6:coauthVersionMax="47" xr10:uidLastSave="{00000000-0000-0000-0000-000000000000}"/>
  <bookViews>
    <workbookView xWindow="-120" yWindow="-120" windowWidth="20730" windowHeight="11040" tabRatio="917" firstSheet="1" activeTab="1" xr2:uid="{00000000-000D-0000-FFFF-FFFF00000000}"/>
  </bookViews>
  <sheets>
    <sheet name="5-1専兼業別農家数（削除）" sheetId="2" state="hidden" r:id="rId1"/>
    <sheet name="グラフ" sheetId="29" r:id="rId2"/>
    <sheet name="4-1経済活動別市内総生産の推移" sheetId="25" r:id="rId3"/>
    <sheet name="4-2市民所得（分配）の推移" sheetId="26" r:id="rId4"/>
    <sheet name="4-3市別総生産、4-4市別市民所得(分配)" sheetId="27" r:id="rId5"/>
    <sheet name="4-5市別１人当たり市民所得（分配）の推移" sheetId="28" r:id="rId6"/>
    <sheet name="5-11農業用機械(削除)" sheetId="11" state="hidden" r:id="rId7"/>
  </sheets>
  <definedNames>
    <definedName name="_xlnm.Print_Area" localSheetId="2">'4-1経済活動別市内総生産の推移'!$A$1:$V$20</definedName>
    <definedName name="_xlnm.Print_Area" localSheetId="3">'4-2市民所得（分配）の推移'!$A$1:$L$13</definedName>
    <definedName name="_xlnm.Print_Area" localSheetId="4">'4-3市別総生産、4-4市別市民所得(分配)'!$A$1:$Q$42</definedName>
    <definedName name="_xlnm.Print_Area" localSheetId="5">'4-5市別１人当たり市民所得（分配）の推移'!$A$1:$Q$18</definedName>
    <definedName name="_xlnm.Print_Area" localSheetId="6">'5-11農業用機械(削除)'!$A$1:$N$18</definedName>
    <definedName name="_xlnm.Print_Area" localSheetId="0">'5-1専兼業別農家数（削除）'!$A$1:$H$33</definedName>
    <definedName name="_xlnm.Print_Area" localSheetId="1">グラフ!$A$1:$K$68</definedName>
    <definedName name="使用場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27" l="1"/>
  <c r="O17" i="27"/>
  <c r="N17" i="27"/>
  <c r="M17" i="27"/>
  <c r="P16" i="27"/>
  <c r="O16" i="27"/>
  <c r="N16" i="27"/>
  <c r="M16" i="27"/>
  <c r="P15" i="27"/>
  <c r="O15" i="27"/>
  <c r="N15" i="27"/>
  <c r="M15" i="27"/>
  <c r="P14" i="27"/>
  <c r="O14" i="27"/>
  <c r="N14" i="27"/>
  <c r="M14" i="27"/>
  <c r="P13" i="27"/>
  <c r="O13" i="27"/>
  <c r="N13" i="27"/>
  <c r="M13" i="27"/>
  <c r="P12" i="27"/>
  <c r="O12" i="27"/>
  <c r="N12" i="27"/>
  <c r="M12" i="27"/>
  <c r="P11" i="27"/>
  <c r="O11" i="27"/>
  <c r="N11" i="27"/>
  <c r="M11" i="27"/>
  <c r="P10" i="27"/>
  <c r="O10" i="27"/>
  <c r="N10" i="27"/>
  <c r="M10" i="27"/>
  <c r="P9" i="27"/>
  <c r="O9" i="27"/>
  <c r="N9" i="27"/>
  <c r="M9" i="27"/>
  <c r="P8" i="27"/>
  <c r="O8" i="27"/>
  <c r="N8" i="27"/>
  <c r="M8" i="27"/>
  <c r="P7" i="27"/>
  <c r="O7" i="27"/>
  <c r="N7" i="27"/>
  <c r="M7" i="27"/>
  <c r="K17" i="27"/>
  <c r="J17" i="27"/>
  <c r="I17" i="27"/>
  <c r="H17" i="27"/>
  <c r="K16" i="27"/>
  <c r="J16" i="27"/>
  <c r="I16" i="27"/>
  <c r="H16" i="27"/>
  <c r="K15" i="27"/>
  <c r="J15" i="27"/>
  <c r="I15" i="27"/>
  <c r="H15" i="27"/>
  <c r="K14" i="27"/>
  <c r="J14" i="27"/>
  <c r="I14" i="27"/>
  <c r="H14" i="27"/>
  <c r="K13" i="27"/>
  <c r="J13" i="27"/>
  <c r="I13" i="27"/>
  <c r="H13" i="27"/>
  <c r="K12" i="27"/>
  <c r="J12" i="27"/>
  <c r="I12" i="27"/>
  <c r="H12" i="27"/>
  <c r="K11" i="27"/>
  <c r="J11" i="27"/>
  <c r="I11" i="27"/>
  <c r="H11" i="27"/>
  <c r="K10" i="27"/>
  <c r="J10" i="27"/>
  <c r="I10" i="27"/>
  <c r="H10" i="27"/>
  <c r="K9" i="27"/>
  <c r="J9" i="27"/>
  <c r="I9" i="27"/>
  <c r="H9" i="27"/>
  <c r="K8" i="27"/>
  <c r="J8" i="27"/>
  <c r="I8" i="27"/>
  <c r="H8" i="27"/>
  <c r="K7" i="27"/>
  <c r="J7" i="27"/>
  <c r="I7" i="27"/>
  <c r="H7" i="27"/>
  <c r="K5" i="27"/>
  <c r="J5" i="27"/>
  <c r="I5" i="27"/>
  <c r="H5" i="27"/>
  <c r="Q17" i="27"/>
  <c r="Q16" i="27"/>
  <c r="Q15" i="27"/>
  <c r="Q14" i="27"/>
  <c r="Q13" i="27"/>
  <c r="Q12" i="27"/>
  <c r="Q11" i="27"/>
  <c r="Q10" i="27"/>
  <c r="Q9" i="27"/>
  <c r="Q8" i="27"/>
  <c r="Q7" i="27"/>
  <c r="L17" i="27"/>
  <c r="L16" i="27"/>
  <c r="L15" i="27"/>
  <c r="L14" i="27"/>
  <c r="L13" i="27"/>
  <c r="L12" i="27"/>
  <c r="L11" i="27"/>
  <c r="L10" i="27"/>
  <c r="L9" i="27"/>
  <c r="L8" i="27"/>
  <c r="L7" i="27"/>
  <c r="L5" i="27"/>
  <c r="D79" i="29"/>
  <c r="D78" i="29"/>
  <c r="D77" i="29"/>
  <c r="D76" i="29"/>
  <c r="D75" i="29"/>
  <c r="Q7" i="28" l="1"/>
  <c r="Q8" i="28"/>
  <c r="Q9" i="28"/>
  <c r="Q10" i="28"/>
  <c r="Q11" i="28"/>
  <c r="Q12" i="28"/>
  <c r="Q13" i="28"/>
  <c r="Q14" i="28"/>
  <c r="Q15" i="28"/>
  <c r="Q16" i="28"/>
  <c r="Q17" i="28"/>
  <c r="Q41" i="27"/>
  <c r="Q40" i="27"/>
  <c r="Q39" i="27"/>
  <c r="Q38" i="27"/>
  <c r="Q37" i="27"/>
  <c r="Q36" i="27"/>
  <c r="Q35" i="27"/>
  <c r="Q34" i="27"/>
  <c r="Q33" i="27"/>
  <c r="Q32" i="27"/>
  <c r="Q31" i="27"/>
  <c r="L41" i="27"/>
  <c r="L40" i="27"/>
  <c r="L39" i="27"/>
  <c r="L38" i="27"/>
  <c r="L37" i="27"/>
  <c r="L36" i="27"/>
  <c r="L35" i="27"/>
  <c r="L34" i="27"/>
  <c r="L33" i="27"/>
  <c r="L32" i="27"/>
  <c r="L31" i="27"/>
  <c r="L29" i="27"/>
  <c r="L11" i="26"/>
  <c r="L10" i="26"/>
  <c r="L9" i="26"/>
  <c r="L5" i="26"/>
</calcChain>
</file>

<file path=xl/sharedStrings.xml><?xml version="1.0" encoding="utf-8"?>
<sst xmlns="http://schemas.openxmlformats.org/spreadsheetml/2006/main" count="413" uniqueCount="213">
  <si>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</si>
  <si>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</si>
  <si>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農林業センサス</t>
    <rPh sb="0" eb="3">
      <t>ノウリンギョウ</t>
    </rPh>
    <phoneticPr fontId="4"/>
  </si>
  <si>
    <t>１．専　兼　業　別　農　家　数</t>
    <rPh sb="2" eb="3">
      <t>セン</t>
    </rPh>
    <rPh sb="4" eb="5">
      <t>ケン</t>
    </rPh>
    <rPh sb="6" eb="7">
      <t>ギョウ</t>
    </rPh>
    <rPh sb="8" eb="9">
      <t>ベツ</t>
    </rPh>
    <rPh sb="10" eb="11">
      <t>ノウ</t>
    </rPh>
    <rPh sb="12" eb="13">
      <t>イエ</t>
    </rPh>
    <rPh sb="14" eb="15">
      <t>スウ</t>
    </rPh>
    <phoneticPr fontId="4"/>
  </si>
  <si>
    <t>計</t>
    <rPh sb="0" eb="1">
      <t>ケイ</t>
    </rPh>
    <phoneticPr fontId="4"/>
  </si>
  <si>
    <t>専業農家</t>
    <rPh sb="0" eb="2">
      <t>センギョウ</t>
    </rPh>
    <rPh sb="2" eb="4">
      <t>ノウカ</t>
    </rPh>
    <phoneticPr fontId="4"/>
  </si>
  <si>
    <t>兼業農家</t>
    <rPh sb="0" eb="1">
      <t>ケン</t>
    </rPh>
    <rPh sb="1" eb="2">
      <t>ギョウ</t>
    </rPh>
    <rPh sb="2" eb="3">
      <t>ノウ</t>
    </rPh>
    <rPh sb="3" eb="4">
      <t>イエ</t>
    </rPh>
    <phoneticPr fontId="4"/>
  </si>
  <si>
    <t>小計</t>
    <rPh sb="0" eb="1">
      <t>ショウ</t>
    </rPh>
    <rPh sb="1" eb="2">
      <t>ケイ</t>
    </rPh>
    <phoneticPr fontId="4"/>
  </si>
  <si>
    <t>男子生産
年齢人口
がいる</t>
    <rPh sb="0" eb="2">
      <t>ダンシ</t>
    </rPh>
    <rPh sb="2" eb="4">
      <t>セイサン</t>
    </rPh>
    <rPh sb="5" eb="7">
      <t>ネンレイ</t>
    </rPh>
    <rPh sb="7" eb="9">
      <t>ジンコウ</t>
    </rPh>
    <phoneticPr fontId="4"/>
  </si>
  <si>
    <t>女子生産
年齢人口
がいる</t>
    <rPh sb="0" eb="2">
      <t>ジョシ</t>
    </rPh>
    <rPh sb="2" eb="4">
      <t>セイサン</t>
    </rPh>
    <rPh sb="5" eb="7">
      <t>ネンレイ</t>
    </rPh>
    <rPh sb="7" eb="9">
      <t>ジンコウ</t>
    </rPh>
    <phoneticPr fontId="4"/>
  </si>
  <si>
    <t>第1種兼業</t>
    <rPh sb="0" eb="1">
      <t>ダイ</t>
    </rPh>
    <rPh sb="2" eb="3">
      <t>シュ</t>
    </rPh>
    <rPh sb="3" eb="5">
      <t>ケンギョウ</t>
    </rPh>
    <phoneticPr fontId="4"/>
  </si>
  <si>
    <t>第2種兼業</t>
    <rPh sb="0" eb="1">
      <t>ダイ</t>
    </rPh>
    <rPh sb="2" eb="3">
      <t>シュ</t>
    </rPh>
    <rPh sb="3" eb="5">
      <t>ケンギョウ</t>
    </rPh>
    <phoneticPr fontId="4"/>
  </si>
  <si>
    <t>－</t>
  </si>
  <si>
    <t>１１．農 業 用 機 械 保 有</t>
    <rPh sb="3" eb="4">
      <t>ノウ</t>
    </rPh>
    <rPh sb="5" eb="6">
      <t>ギョウ</t>
    </rPh>
    <rPh sb="7" eb="8">
      <t>ヨウ</t>
    </rPh>
    <rPh sb="9" eb="10">
      <t>キ</t>
    </rPh>
    <rPh sb="11" eb="12">
      <t>カセ</t>
    </rPh>
    <rPh sb="13" eb="14">
      <t>タモツ</t>
    </rPh>
    <rPh sb="15" eb="16">
      <t>ユウ</t>
    </rPh>
    <phoneticPr fontId="4"/>
  </si>
  <si>
    <t>農 業 経 営 体 数 と 台 数</t>
    <rPh sb="0" eb="1">
      <t>ノウ</t>
    </rPh>
    <rPh sb="2" eb="3">
      <t>ギョウ</t>
    </rPh>
    <rPh sb="4" eb="5">
      <t>キョウ</t>
    </rPh>
    <rPh sb="6" eb="7">
      <t>エイ</t>
    </rPh>
    <rPh sb="8" eb="9">
      <t>タイ</t>
    </rPh>
    <rPh sb="10" eb="11">
      <t>スウ</t>
    </rPh>
    <rPh sb="14" eb="15">
      <t>ダイ</t>
    </rPh>
    <rPh sb="16" eb="17">
      <t>カズ</t>
    </rPh>
    <phoneticPr fontId="4"/>
  </si>
  <si>
    <t>動 力 耕 運 機 ･</t>
    <rPh sb="0" eb="1">
      <t>ドウ</t>
    </rPh>
    <rPh sb="2" eb="3">
      <t>チカラ</t>
    </rPh>
    <rPh sb="4" eb="5">
      <t>コウ</t>
    </rPh>
    <rPh sb="6" eb="7">
      <t>ウン</t>
    </rPh>
    <rPh sb="8" eb="9">
      <t>キ</t>
    </rPh>
    <phoneticPr fontId="4"/>
  </si>
  <si>
    <t xml:space="preserve"> 農 用 ト ラ ク タ ー</t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</si>
  <si>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</si>
  <si>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歩行型</t>
    <rPh sb="0" eb="1">
      <t>ホ</t>
    </rPh>
    <rPh sb="1" eb="2">
      <t>ギョウ</t>
    </rPh>
    <rPh sb="2" eb="3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</si>
  <si>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</si>
  <si>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</si>
  <si>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</si>
  <si>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>実農家数</t>
    <rPh sb="0" eb="1">
      <t>ジツ</t>
    </rPh>
    <rPh sb="1" eb="3">
      <t>ノウカ</t>
    </rPh>
    <rPh sb="3" eb="4">
      <t>スウ</t>
    </rPh>
    <phoneticPr fontId="4"/>
  </si>
  <si>
    <t>台数</t>
    <rPh sb="0" eb="2">
      <t>ダイスウ</t>
    </rPh>
    <phoneticPr fontId="4"/>
  </si>
  <si>
    <t>農家数</t>
    <rPh sb="0" eb="2">
      <t>ノウカ</t>
    </rPh>
    <rPh sb="2" eb="3">
      <t>スウ</t>
    </rPh>
    <phoneticPr fontId="4"/>
  </si>
  <si>
    <t>－</t>
    <phoneticPr fontId="4"/>
  </si>
  <si>
    <t>　注 ： 販売農家のみ</t>
    <rPh sb="1" eb="2">
      <t>チュウ</t>
    </rPh>
    <rPh sb="5" eb="7">
      <t>ハンバイ</t>
    </rPh>
    <rPh sb="7" eb="9">
      <t>ノウカ</t>
    </rPh>
    <phoneticPr fontId="4"/>
  </si>
  <si>
    <t>動力田植機</t>
    <phoneticPr fontId="4"/>
  </si>
  <si>
    <t>ト　ラ　ク　タ　ー</t>
    <phoneticPr fontId="4"/>
  </si>
  <si>
    <t>コ ン バ イ ン</t>
    <phoneticPr fontId="4"/>
  </si>
  <si>
    <t>経営体数</t>
    <rPh sb="0" eb="3">
      <t>ケイエイタイ</t>
    </rPh>
    <phoneticPr fontId="4"/>
  </si>
  <si>
    <t>台　数</t>
    <phoneticPr fontId="4"/>
  </si>
  <si>
    <t>経営体数</t>
    <phoneticPr fontId="4"/>
  </si>
  <si>
    <t>-</t>
  </si>
  <si>
    <t>　注 ： 農業経営体総数</t>
    <rPh sb="1" eb="2">
      <t>チュウ</t>
    </rPh>
    <rPh sb="5" eb="7">
      <t>ノウギョウ</t>
    </rPh>
    <rPh sb="7" eb="9">
      <t>ケイエイ</t>
    </rPh>
    <rPh sb="9" eb="10">
      <t>カラダ</t>
    </rPh>
    <rPh sb="10" eb="11">
      <t>ソウ</t>
    </rPh>
    <rPh sb="11" eb="12">
      <t>カズ</t>
    </rPh>
    <phoneticPr fontId="4"/>
  </si>
  <si>
    <t>総数</t>
    <rPh sb="0" eb="2">
      <t>ソウスウ</t>
    </rPh>
    <phoneticPr fontId="3"/>
  </si>
  <si>
    <t>(単位：戸)</t>
    <rPh sb="1" eb="3">
      <t>タンイ</t>
    </rPh>
    <rPh sb="4" eb="5">
      <t>コ</t>
    </rPh>
    <phoneticPr fontId="3"/>
  </si>
  <si>
    <t>平成27年</t>
    <rPh sb="0" eb="2">
      <t>ヘイセイ</t>
    </rPh>
    <rPh sb="4" eb="5">
      <t>ネン</t>
    </rPh>
    <phoneticPr fontId="4"/>
  </si>
  <si>
    <t>野嵩一区</t>
  </si>
  <si>
    <t>中原区</t>
  </si>
  <si>
    <t>長田区</t>
  </si>
  <si>
    <t>宜野湾区</t>
  </si>
  <si>
    <t>我如古</t>
  </si>
  <si>
    <t>嘉数</t>
  </si>
  <si>
    <t>野嵩</t>
  </si>
  <si>
    <t>普天間</t>
  </si>
  <si>
    <t>真栄原</t>
  </si>
  <si>
    <t>大謝名</t>
  </si>
  <si>
    <t>宇地泊</t>
  </si>
  <si>
    <t>真志喜</t>
  </si>
  <si>
    <t>大山</t>
  </si>
  <si>
    <t>伊佐</t>
  </si>
  <si>
    <t>喜友名</t>
  </si>
  <si>
    <t>宜野湾市</t>
  </si>
  <si>
    <t>浦添市</t>
  </si>
  <si>
    <t>沖縄市</t>
  </si>
  <si>
    <t>うるま市</t>
  </si>
  <si>
    <t>愛知区</t>
    <rPh sb="0" eb="2">
      <t>アイチ</t>
    </rPh>
    <rPh sb="2" eb="3">
      <t>ク</t>
    </rPh>
    <phoneticPr fontId="3"/>
  </si>
  <si>
    <t xml:space="preserve">  平成27年に実施された農林業センサスによると、専兼別農家数45戸、農家人口137人で､前回（平成22年)の調査と比べて農家数へ増減なし、農家人口は12人の減少となっている。
  調査期日は、基本的に２月１日現在で実施している。沖縄県においては、調査期日がさとうきびの収穫時期と重なるため、結果表側の平成17年については、前年12月１日現在で実施している。　</t>
    <rPh sb="2" eb="4">
      <t>ヘイセイ</t>
    </rPh>
    <rPh sb="6" eb="7">
      <t>ネン</t>
    </rPh>
    <rPh sb="8" eb="10">
      <t>ジッシ</t>
    </rPh>
    <rPh sb="28" eb="30">
      <t>ノウカ</t>
    </rPh>
    <rPh sb="30" eb="31">
      <t>スウ</t>
    </rPh>
    <rPh sb="33" eb="34">
      <t>コ</t>
    </rPh>
    <rPh sb="35" eb="37">
      <t>ノウカ</t>
    </rPh>
    <rPh sb="37" eb="39">
      <t>ジンコウ</t>
    </rPh>
    <rPh sb="42" eb="43">
      <t>ニン</t>
    </rPh>
    <rPh sb="45" eb="47">
      <t>ゼンカイ</t>
    </rPh>
    <rPh sb="48" eb="50">
      <t>ヘイセイ</t>
    </rPh>
    <rPh sb="52" eb="53">
      <t>ネン</t>
    </rPh>
    <rPh sb="55" eb="57">
      <t>チョウサ</t>
    </rPh>
    <rPh sb="58" eb="59">
      <t>クラ</t>
    </rPh>
    <rPh sb="65" eb="67">
      <t>ゾウゲン</t>
    </rPh>
    <rPh sb="91" eb="93">
      <t>チョウサ</t>
    </rPh>
    <rPh sb="93" eb="95">
      <t>キジツ</t>
    </rPh>
    <rPh sb="97" eb="100">
      <t>キホンテキ</t>
    </rPh>
    <rPh sb="102" eb="103">
      <t>ガツ</t>
    </rPh>
    <rPh sb="104" eb="105">
      <t>ニチ</t>
    </rPh>
    <rPh sb="105" eb="107">
      <t>ゲンザイ</t>
    </rPh>
    <rPh sb="108" eb="110">
      <t>ジッシ</t>
    </rPh>
    <rPh sb="115" eb="118">
      <t>オキナワケン</t>
    </rPh>
    <rPh sb="124" eb="126">
      <t>チョウサ</t>
    </rPh>
    <rPh sb="126" eb="128">
      <t>キジツ</t>
    </rPh>
    <rPh sb="135" eb="137">
      <t>シュウカク</t>
    </rPh>
    <rPh sb="137" eb="139">
      <t>ジキ</t>
    </rPh>
    <rPh sb="140" eb="141">
      <t>カサ</t>
    </rPh>
    <rPh sb="146" eb="148">
      <t>ケッカ</t>
    </rPh>
    <rPh sb="148" eb="150">
      <t>ヒョウソク</t>
    </rPh>
    <rPh sb="151" eb="153">
      <t>ヘイセイ</t>
    </rPh>
    <rPh sb="155" eb="156">
      <t>ネン</t>
    </rPh>
    <rPh sb="162" eb="164">
      <t>ゼンネン</t>
    </rPh>
    <rPh sb="166" eb="167">
      <t>ガツ</t>
    </rPh>
    <rPh sb="168" eb="169">
      <t>ニチ</t>
    </rPh>
    <rPh sb="169" eb="171">
      <t>ゲンザイ</t>
    </rPh>
    <rPh sb="172" eb="174">
      <t>ジッシ</t>
    </rPh>
    <phoneticPr fontId="4"/>
  </si>
  <si>
    <t>　　　資料：農林業センサス</t>
    <rPh sb="3" eb="5">
      <t>シリョウ</t>
    </rPh>
    <rPh sb="6" eb="9">
      <t>ノウリンギョウ</t>
    </rPh>
    <phoneticPr fontId="4"/>
  </si>
  <si>
    <t>　資料：農林業センサス</t>
    <phoneticPr fontId="4"/>
  </si>
  <si>
    <t>　資料：農林業センサス</t>
    <phoneticPr fontId="4"/>
  </si>
  <si>
    <t>　　　　農業用機械の保有状況は区分を変更したため、平成17年以前と接続しない</t>
    <phoneticPr fontId="3"/>
  </si>
  <si>
    <t>Ⅹ　</t>
  </si>
  <si>
    <t>Ⅹ</t>
  </si>
  <si>
    <t>各年2月1日現在(単位：台)</t>
    <rPh sb="9" eb="11">
      <t>タンイ</t>
    </rPh>
    <rPh sb="12" eb="13">
      <t>ダイ</t>
    </rPh>
    <phoneticPr fontId="3"/>
  </si>
  <si>
    <t>平成27年</t>
  </si>
  <si>
    <t>平成16年12月1日現在(単位:戸・台)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rPh sb="18" eb="19">
      <t>ダイ</t>
    </rPh>
    <phoneticPr fontId="3"/>
  </si>
  <si>
    <t>　注：販売農家のみ</t>
    <rPh sb="1" eb="2">
      <t>チュウ</t>
    </rPh>
    <rPh sb="3" eb="5">
      <t>ハンバイ</t>
    </rPh>
    <rPh sb="5" eb="6">
      <t>ノウ</t>
    </rPh>
    <rPh sb="6" eb="7">
      <t>イエ</t>
    </rPh>
    <phoneticPr fontId="4"/>
  </si>
  <si>
    <t>　　　第一種兼業農家とは兼業農家のうち、主な所得を農業から得ている者</t>
    <rPh sb="3" eb="4">
      <t>ダイ</t>
    </rPh>
    <rPh sb="4" eb="6">
      <t>イッシュ</t>
    </rPh>
    <rPh sb="6" eb="8">
      <t>ケンギョウ</t>
    </rPh>
    <rPh sb="8" eb="10">
      <t>ノウカ</t>
    </rPh>
    <rPh sb="33" eb="34">
      <t>モノ</t>
    </rPh>
    <phoneticPr fontId="3"/>
  </si>
  <si>
    <t>　　　第二種兼業農家とは兼業農家のうち、農業ではない仕事からの所得が主となっている者</t>
    <phoneticPr fontId="3"/>
  </si>
  <si>
    <t>　　　　令和2年から集計なし</t>
    <rPh sb="4" eb="6">
      <t>レイワ</t>
    </rPh>
    <rPh sb="7" eb="8">
      <t>ネン</t>
    </rPh>
    <rPh sb="10" eb="12">
      <t>シュウケイ</t>
    </rPh>
    <phoneticPr fontId="3"/>
  </si>
  <si>
    <t>　　　令和2年から集計なし</t>
    <phoneticPr fontId="3"/>
  </si>
  <si>
    <t>Ⅹ</t>
    <phoneticPr fontId="3"/>
  </si>
  <si>
    <t>Ⅹ</t>
    <phoneticPr fontId="3"/>
  </si>
  <si>
    <t>Ⅹ</t>
    <phoneticPr fontId="3"/>
  </si>
  <si>
    <t>Ⅹ</t>
    <phoneticPr fontId="3"/>
  </si>
  <si>
    <t>　　　利用している基礎資料の数値の修正等に伴い、過年度の計数を遡及して改訂している。</t>
    <rPh sb="3" eb="5">
      <t>リヨウ</t>
    </rPh>
    <rPh sb="9" eb="11">
      <t>キソ</t>
    </rPh>
    <rPh sb="11" eb="13">
      <t>シリョウ</t>
    </rPh>
    <rPh sb="14" eb="16">
      <t>スウチ</t>
    </rPh>
    <rPh sb="17" eb="19">
      <t>シュウセイ</t>
    </rPh>
    <rPh sb="19" eb="20">
      <t>ナド</t>
    </rPh>
    <rPh sb="21" eb="22">
      <t>トモナ</t>
    </rPh>
    <rPh sb="24" eb="27">
      <t>カネンド</t>
    </rPh>
    <rPh sb="25" eb="27">
      <t>ネンド</t>
    </rPh>
    <rPh sb="28" eb="30">
      <t>ケイスウ</t>
    </rPh>
    <rPh sb="31" eb="33">
      <t>ソキュウ</t>
    </rPh>
    <rPh sb="35" eb="37">
      <t>カイテイ</t>
    </rPh>
    <phoneticPr fontId="3"/>
  </si>
  <si>
    <t>　注：構成比の計数は四捨五入によるため、必ずしも符合しない。</t>
    <rPh sb="3" eb="6">
      <t>コウセイヒ</t>
    </rPh>
    <rPh sb="7" eb="9">
      <t>ケイスウ</t>
    </rPh>
    <phoneticPr fontId="3"/>
  </si>
  <si>
    <t>令和2年度</t>
    <rPh sb="0" eb="2">
      <t>レイワ</t>
    </rPh>
    <rPh sb="3" eb="5">
      <t>ネンド</t>
    </rPh>
    <phoneticPr fontId="3"/>
  </si>
  <si>
    <t>令和元年度</t>
  </si>
  <si>
    <t>平成30年度</t>
  </si>
  <si>
    <t>平成29年度</t>
  </si>
  <si>
    <t>郵便業</t>
    <rPh sb="0" eb="2">
      <t>ユウビン</t>
    </rPh>
    <rPh sb="2" eb="3">
      <t>ギョウ</t>
    </rPh>
    <phoneticPr fontId="3"/>
  </si>
  <si>
    <t>小売業</t>
  </si>
  <si>
    <t>合　計</t>
    <rPh sb="0" eb="1">
      <t>ア</t>
    </rPh>
    <rPh sb="2" eb="3">
      <t>ケイ</t>
    </rPh>
    <phoneticPr fontId="15"/>
  </si>
  <si>
    <t>輸入品に課される税・関税 等</t>
    <rPh sb="0" eb="3">
      <t>ユニュウヒン</t>
    </rPh>
    <rPh sb="4" eb="5">
      <t>カ</t>
    </rPh>
    <phoneticPr fontId="3"/>
  </si>
  <si>
    <t>小　 計</t>
    <rPh sb="0" eb="1">
      <t>ショウ</t>
    </rPh>
    <phoneticPr fontId="15"/>
  </si>
  <si>
    <t>その他の
サービス</t>
    <rPh sb="2" eb="3">
      <t>タ</t>
    </rPh>
    <phoneticPr fontId="3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</si>
  <si>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3"/>
  </si>
  <si>
    <t>教育</t>
    <rPh sb="0" eb="2">
      <t>キョウイク</t>
    </rPh>
    <phoneticPr fontId="3"/>
  </si>
  <si>
    <t>公務</t>
    <rPh sb="0" eb="2">
      <t>コウム</t>
    </rPh>
    <phoneticPr fontId="3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</si>
  <si>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"/>
  </si>
  <si>
    <t>不動産業</t>
    <rPh sb="0" eb="4">
      <t>フドウサンギョウ</t>
    </rPh>
    <phoneticPr fontId="3"/>
  </si>
  <si>
    <t>金融・
保険業</t>
    <rPh sb="0" eb="2">
      <t>キンユウ</t>
    </rPh>
    <rPh sb="4" eb="7">
      <t>ホケンギョウ</t>
    </rPh>
    <phoneticPr fontId="15"/>
  </si>
  <si>
    <t>情報通信業</t>
    <rPh sb="0" eb="2">
      <t>ジョウホウ</t>
    </rPh>
    <rPh sb="2" eb="5">
      <t>ツウシンギョウ</t>
    </rPh>
    <phoneticPr fontId="15"/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</si>
  <si>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</si>
  <si>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運輸・</t>
    <rPh sb="0" eb="2">
      <t>ウンユ</t>
    </rPh>
    <phoneticPr fontId="3"/>
  </si>
  <si>
    <t xml:space="preserve"> 卸売・</t>
    <phoneticPr fontId="3"/>
  </si>
  <si>
    <t>建設業</t>
    <rPh sb="0" eb="3">
      <t>ケンセツギョウ</t>
    </rPh>
    <phoneticPr fontId="3"/>
  </si>
  <si>
    <t>電気・
ガス・
水道・
廃棄物
処理業</t>
    <rPh sb="8" eb="10">
      <t>スイドウ</t>
    </rPh>
    <rPh sb="12" eb="15">
      <t>ハイキブツ</t>
    </rPh>
    <rPh sb="16" eb="19">
      <t>ショリギョウ</t>
    </rPh>
    <phoneticPr fontId="3"/>
  </si>
  <si>
    <t>製造業</t>
  </si>
  <si>
    <t>鉱 業</t>
  </si>
  <si>
    <t>水産業</t>
  </si>
  <si>
    <t>林 業</t>
  </si>
  <si>
    <t>農  業</t>
    <phoneticPr fontId="3"/>
  </si>
  <si>
    <t>年度</t>
    <rPh sb="0" eb="2">
      <t>ネンド</t>
    </rPh>
    <phoneticPr fontId="3"/>
  </si>
  <si>
    <t>（単位：％）</t>
    <phoneticPr fontId="3"/>
  </si>
  <si>
    <t>構成比</t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</si>
  <si>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</si>
  <si>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 xml:space="preserve"> 卸売・</t>
    <phoneticPr fontId="3"/>
  </si>
  <si>
    <t>農  業</t>
    <phoneticPr fontId="3"/>
  </si>
  <si>
    <t>（単位：百万円）</t>
    <phoneticPr fontId="3"/>
  </si>
  <si>
    <t>実　　数</t>
    <phoneticPr fontId="3"/>
  </si>
  <si>
    <t xml:space="preserve"> 総　生　産　の　推　移</t>
    <phoneticPr fontId="3"/>
  </si>
  <si>
    <t>１.　経　済　活　動　別　市　内</t>
    <phoneticPr fontId="3"/>
  </si>
  <si>
    <t>　　　利用している基礎資料の数値の修正等に伴い、過年度の計数を遡及して改訂している</t>
    <rPh sb="3" eb="5">
      <t>リヨウ</t>
    </rPh>
    <rPh sb="9" eb="11">
      <t>キソ</t>
    </rPh>
    <rPh sb="11" eb="13">
      <t>シリョウ</t>
    </rPh>
    <rPh sb="14" eb="16">
      <t>スウチ</t>
    </rPh>
    <rPh sb="17" eb="19">
      <t>シュウセイ</t>
    </rPh>
    <rPh sb="19" eb="20">
      <t>トウ</t>
    </rPh>
    <rPh sb="21" eb="22">
      <t>トモナ</t>
    </rPh>
    <rPh sb="24" eb="27">
      <t>カネンド</t>
    </rPh>
    <rPh sb="28" eb="30">
      <t>ケイスウ</t>
    </rPh>
    <rPh sb="31" eb="33">
      <t>ソキュウ</t>
    </rPh>
    <rPh sb="35" eb="37">
      <t>カイテイ</t>
    </rPh>
    <phoneticPr fontId="3"/>
  </si>
  <si>
    <t>　注：構成比の計数は四捨五入によるため、必ずしも符合しない</t>
    <rPh sb="3" eb="6">
      <t>コウセイヒ</t>
    </rPh>
    <rPh sb="7" eb="9">
      <t>ケイスウ</t>
    </rPh>
    <phoneticPr fontId="3"/>
  </si>
  <si>
    <t>個人企業</t>
    <rPh sb="0" eb="2">
      <t>コジン</t>
    </rPh>
    <rPh sb="2" eb="4">
      <t>キギョウ</t>
    </rPh>
    <phoneticPr fontId="3"/>
  </si>
  <si>
    <t>公的企業</t>
    <rPh sb="0" eb="2">
      <t>コウテキ</t>
    </rPh>
    <rPh sb="2" eb="4">
      <t>キギョウ</t>
    </rPh>
    <phoneticPr fontId="3"/>
  </si>
  <si>
    <t>民間企業</t>
    <rPh sb="0" eb="2">
      <t>ミンカン</t>
    </rPh>
    <rPh sb="2" eb="4">
      <t>キギョウ</t>
    </rPh>
    <phoneticPr fontId="3"/>
  </si>
  <si>
    <t>企業所得</t>
    <rPh sb="0" eb="2">
      <t>キギョウ</t>
    </rPh>
    <rPh sb="2" eb="4">
      <t>ショトク</t>
    </rPh>
    <phoneticPr fontId="3"/>
  </si>
  <si>
    <t>財産所得</t>
    <rPh sb="0" eb="2">
      <t>ザイサン</t>
    </rPh>
    <rPh sb="2" eb="4">
      <t>ショトク</t>
    </rPh>
    <phoneticPr fontId="3"/>
  </si>
  <si>
    <t>雇用者報酬</t>
    <rPh sb="0" eb="3">
      <t>コヨウシャ</t>
    </rPh>
    <rPh sb="3" eb="5">
      <t>ホウシュウ</t>
    </rPh>
    <phoneticPr fontId="3"/>
  </si>
  <si>
    <t>構成比</t>
    <phoneticPr fontId="3"/>
  </si>
  <si>
    <t>実数</t>
    <phoneticPr fontId="3"/>
  </si>
  <si>
    <t xml:space="preserve">                年　度
区　分</t>
    <rPh sb="16" eb="17">
      <t>ネン</t>
    </rPh>
    <rPh sb="18" eb="19">
      <t>ド</t>
    </rPh>
    <rPh sb="20" eb="21">
      <t>ク</t>
    </rPh>
    <rPh sb="22" eb="23">
      <t>ブン</t>
    </rPh>
    <phoneticPr fontId="3"/>
  </si>
  <si>
    <t>（単位：百万円・％）</t>
    <rPh sb="1" eb="3">
      <t>タンイ</t>
    </rPh>
    <rPh sb="4" eb="7">
      <t>ヒャクマンエン</t>
    </rPh>
    <phoneticPr fontId="3"/>
  </si>
  <si>
    <t>（分 配） の 推 移</t>
    <rPh sb="1" eb="2">
      <t>ブン</t>
    </rPh>
    <rPh sb="3" eb="4">
      <t>ハイ</t>
    </rPh>
    <rPh sb="8" eb="9">
      <t>スイ</t>
    </rPh>
    <rPh sb="10" eb="11">
      <t>イ</t>
    </rPh>
    <phoneticPr fontId="3"/>
  </si>
  <si>
    <t>２. 　市　民　所　得</t>
    <rPh sb="4" eb="5">
      <t>シ</t>
    </rPh>
    <rPh sb="6" eb="7">
      <t>タミ</t>
    </rPh>
    <phoneticPr fontId="3"/>
  </si>
  <si>
    <t>　注：利用している基礎資料の数値の修正等に伴い、過年度の計数を遡及して改訂している</t>
    <phoneticPr fontId="3"/>
  </si>
  <si>
    <t>南城市</t>
  </si>
  <si>
    <t>宮古島市</t>
  </si>
  <si>
    <t>豊見城市</t>
  </si>
  <si>
    <t>糸満市</t>
  </si>
  <si>
    <t>名護市</t>
  </si>
  <si>
    <t>石垣市</t>
  </si>
  <si>
    <t>那覇市</t>
  </si>
  <si>
    <t>県計</t>
  </si>
  <si>
    <t>2年度</t>
    <rPh sb="1" eb="3">
      <t>ネンド</t>
    </rPh>
    <phoneticPr fontId="3"/>
  </si>
  <si>
    <t>元年度</t>
  </si>
  <si>
    <t>30年度</t>
  </si>
  <si>
    <t>29年度</t>
  </si>
  <si>
    <t>2年度</t>
    <rPh sb="1" eb="2">
      <t>ネン</t>
    </rPh>
    <rPh sb="2" eb="3">
      <t>ド</t>
    </rPh>
    <phoneticPr fontId="3"/>
  </si>
  <si>
    <t>平成26年度</t>
  </si>
  <si>
    <t>県に対する割合</t>
    <rPh sb="0" eb="1">
      <t>ケン</t>
    </rPh>
    <rPh sb="2" eb="3">
      <t>タイ</t>
    </rPh>
    <rPh sb="5" eb="7">
      <t>ワリアイ</t>
    </rPh>
    <phoneticPr fontId="3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</si>
  <si>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3"/>
  </si>
  <si>
    <t>実数</t>
    <rPh sb="0" eb="2">
      <t>ジッスウ</t>
    </rPh>
    <phoneticPr fontId="3"/>
  </si>
  <si>
    <t>　　　年度
市別</t>
    <rPh sb="3" eb="5">
      <t>ネンド</t>
    </rPh>
    <rPh sb="6" eb="7">
      <t>シ</t>
    </rPh>
    <rPh sb="7" eb="8">
      <t>ベツ</t>
    </rPh>
    <phoneticPr fontId="3"/>
  </si>
  <si>
    <t>（単位：百万円・％）</t>
    <phoneticPr fontId="3"/>
  </si>
  <si>
    <t>（　分　配　）　の　推　移</t>
    <rPh sb="2" eb="3">
      <t>フン</t>
    </rPh>
    <rPh sb="4" eb="5">
      <t>ハイ</t>
    </rPh>
    <rPh sb="10" eb="11">
      <t>スイ</t>
    </rPh>
    <rPh sb="12" eb="13">
      <t>ワタル</t>
    </rPh>
    <phoneticPr fontId="3"/>
  </si>
  <si>
    <t>４. 　市　別　市　民　所　得</t>
    <rPh sb="4" eb="5">
      <t>シ</t>
    </rPh>
    <rPh sb="6" eb="7">
      <t>ベツ</t>
    </rPh>
    <rPh sb="8" eb="9">
      <t>シ</t>
    </rPh>
    <rPh sb="10" eb="11">
      <t>タミ</t>
    </rPh>
    <rPh sb="12" eb="13">
      <t>トコロ</t>
    </rPh>
    <rPh sb="14" eb="15">
      <t>エ</t>
    </rPh>
    <phoneticPr fontId="3"/>
  </si>
  <si>
    <t>　注：利用している基礎資料の数値の修正等に伴い、過年度の計数を遡及して改訂している</t>
    <rPh sb="1" eb="2">
      <t>チュウ</t>
    </rPh>
    <rPh sb="3" eb="5">
      <t>リヨウ</t>
    </rPh>
    <rPh sb="9" eb="11">
      <t>キソ</t>
    </rPh>
    <rPh sb="11" eb="13">
      <t>シリョウ</t>
    </rPh>
    <rPh sb="14" eb="16">
      <t>スウチ</t>
    </rPh>
    <rPh sb="17" eb="19">
      <t>シュウセイ</t>
    </rPh>
    <rPh sb="19" eb="20">
      <t>トウ</t>
    </rPh>
    <rPh sb="21" eb="22">
      <t>トモナ</t>
    </rPh>
    <rPh sb="24" eb="27">
      <t>カネンド</t>
    </rPh>
    <rPh sb="28" eb="30">
      <t>ケイスウ</t>
    </rPh>
    <rPh sb="31" eb="33">
      <t>ソキュウ</t>
    </rPh>
    <rPh sb="35" eb="37">
      <t>カイテイ</t>
    </rPh>
    <phoneticPr fontId="3"/>
  </si>
  <si>
    <t>対前年度増加率</t>
    <rPh sb="4" eb="6">
      <t>ゾウカ</t>
    </rPh>
    <rPh sb="6" eb="7">
      <t>リツ</t>
    </rPh>
    <phoneticPr fontId="3"/>
  </si>
  <si>
    <t>　 　 年度
市別</t>
    <rPh sb="4" eb="6">
      <t>ネンド</t>
    </rPh>
    <rPh sb="7" eb="8">
      <t>シ</t>
    </rPh>
    <rPh sb="8" eb="9">
      <t>ベツ</t>
    </rPh>
    <phoneticPr fontId="3"/>
  </si>
  <si>
    <t>産　の　推　移</t>
    <rPh sb="0" eb="1">
      <t>サン</t>
    </rPh>
    <rPh sb="4" eb="5">
      <t>スイ</t>
    </rPh>
    <rPh sb="6" eb="7">
      <t>ワタル</t>
    </rPh>
    <phoneticPr fontId="3"/>
  </si>
  <si>
    <t>３. 　市　別　総　生</t>
    <rPh sb="4" eb="5">
      <t>シ</t>
    </rPh>
    <rPh sb="6" eb="7">
      <t>ベツ</t>
    </rPh>
    <rPh sb="8" eb="9">
      <t>ソウ</t>
    </rPh>
    <rPh sb="10" eb="11">
      <t>ショウ</t>
    </rPh>
    <phoneticPr fontId="3"/>
  </si>
  <si>
    <t>県平均</t>
    <phoneticPr fontId="3"/>
  </si>
  <si>
    <t>所得水準　（県＝100）</t>
    <rPh sb="0" eb="2">
      <t>ショトク</t>
    </rPh>
    <rPh sb="2" eb="4">
      <t>スイジュン</t>
    </rPh>
    <rPh sb="6" eb="7">
      <t>ケン</t>
    </rPh>
    <phoneticPr fontId="3"/>
  </si>
  <si>
    <t>増加率</t>
    <rPh sb="0" eb="2">
      <t>ゾウカ</t>
    </rPh>
    <rPh sb="2" eb="3">
      <t>リツ</t>
    </rPh>
    <phoneticPr fontId="3"/>
  </si>
  <si>
    <t>　　　　　　　　年度
市別</t>
    <rPh sb="8" eb="10">
      <t>ネンド</t>
    </rPh>
    <rPh sb="11" eb="12">
      <t>シ</t>
    </rPh>
    <rPh sb="12" eb="13">
      <t>ベツ</t>
    </rPh>
    <phoneticPr fontId="3"/>
  </si>
  <si>
    <t>（単位：千円・％）</t>
    <phoneticPr fontId="3"/>
  </si>
  <si>
    <t>（つづき）</t>
    <phoneticPr fontId="3"/>
  </si>
  <si>
    <t>５. 市別1人当たり市民所得（分配）の推移</t>
    <rPh sb="3" eb="4">
      <t>シ</t>
    </rPh>
    <rPh sb="4" eb="5">
      <t>ベツ</t>
    </rPh>
    <rPh sb="6" eb="7">
      <t>ニン</t>
    </rPh>
    <rPh sb="7" eb="8">
      <t>ア</t>
    </rPh>
    <rPh sb="10" eb="12">
      <t>シミン</t>
    </rPh>
    <rPh sb="12" eb="14">
      <t>ショトク</t>
    </rPh>
    <phoneticPr fontId="3"/>
  </si>
  <si>
    <t>△ 1,514</t>
  </si>
  <si>
    <t>△0.7</t>
  </si>
  <si>
    <t>令和3年度</t>
    <rPh sb="0" eb="2">
      <t>レイワ</t>
    </rPh>
    <rPh sb="3" eb="5">
      <t>ネンド</t>
    </rPh>
    <phoneticPr fontId="3"/>
  </si>
  <si>
    <t>△6.2</t>
  </si>
  <si>
    <t>3年度</t>
    <rPh sb="1" eb="2">
      <t>ネン</t>
    </rPh>
    <rPh sb="2" eb="3">
      <t>ド</t>
    </rPh>
    <phoneticPr fontId="3"/>
  </si>
  <si>
    <t>3年度</t>
    <rPh sb="1" eb="3">
      <t>ネンド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</si>
  <si>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</si>
  <si>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△6.7</t>
  </si>
  <si>
    <t>△9.7</t>
  </si>
  <si>
    <t>△4.9</t>
  </si>
  <si>
    <t>△10.6</t>
  </si>
  <si>
    <t>△8.2</t>
  </si>
  <si>
    <t>△7.0</t>
  </si>
  <si>
    <t>△5.5</t>
  </si>
  <si>
    <t>△3.5</t>
  </si>
  <si>
    <t>△5.0</t>
  </si>
  <si>
    <t>△4.7</t>
  </si>
  <si>
    <t>△7.3</t>
  </si>
  <si>
    <t>△3.7</t>
  </si>
  <si>
    <t>△7.1</t>
  </si>
  <si>
    <t>△9.5</t>
  </si>
  <si>
    <t>△5.9</t>
  </si>
  <si>
    <t>△10.3</t>
  </si>
  <si>
    <t>△8.6</t>
  </si>
  <si>
    <t>△7.6</t>
  </si>
  <si>
    <t>△6.0</t>
  </si>
  <si>
    <t>△4.0</t>
  </si>
  <si>
    <t>△5.7</t>
  </si>
  <si>
    <t>△7.9</t>
  </si>
  <si>
    <t>資料：令和３年度沖縄県市町村民経済計算</t>
    <rPh sb="15" eb="19">
      <t>ケイザイケイサン</t>
    </rPh>
    <phoneticPr fontId="3"/>
  </si>
  <si>
    <t>資料：令和３年度沖縄県市町村民経済計算</t>
    <rPh sb="0" eb="2">
      <t>シリョウ</t>
    </rPh>
    <rPh sb="3" eb="5">
      <t>レイワ</t>
    </rPh>
    <rPh sb="6" eb="8">
      <t>ネンド</t>
    </rPh>
    <rPh sb="7" eb="8">
      <t>ド</t>
    </rPh>
    <rPh sb="8" eb="11">
      <t>オキナワケン</t>
    </rPh>
    <rPh sb="11" eb="14">
      <t>シチョウソン</t>
    </rPh>
    <rPh sb="14" eb="15">
      <t>ミン</t>
    </rPh>
    <rPh sb="15" eb="19">
      <t>ケイザイケイサン</t>
    </rPh>
    <phoneticPr fontId="3"/>
  </si>
  <si>
    <t>資料：令和３年度沖縄県市町村民経済計算</t>
    <rPh sb="0" eb="2">
      <t>シリョウ</t>
    </rPh>
    <rPh sb="3" eb="5">
      <t>レイワ</t>
    </rPh>
    <rPh sb="6" eb="7">
      <t>ネン</t>
    </rPh>
    <rPh sb="7" eb="8">
      <t>ド</t>
    </rPh>
    <rPh sb="8" eb="11">
      <t>オキナワケン</t>
    </rPh>
    <rPh sb="11" eb="14">
      <t>シチョウソン</t>
    </rPh>
    <rPh sb="14" eb="15">
      <t>ミン</t>
    </rPh>
    <rPh sb="15" eb="19">
      <t>ケイザイケイサン</t>
    </rPh>
    <phoneticPr fontId="3"/>
  </si>
  <si>
    <t xml:space="preserve">- </t>
  </si>
  <si>
    <t>１．市　内　総　生　産　の　推　移</t>
    <rPh sb="2" eb="3">
      <t>シ</t>
    </rPh>
    <rPh sb="4" eb="5">
      <t>ナイ</t>
    </rPh>
    <rPh sb="6" eb="7">
      <t>ソウ</t>
    </rPh>
    <rPh sb="8" eb="9">
      <t>ショウ</t>
    </rPh>
    <rPh sb="10" eb="11">
      <t>サン</t>
    </rPh>
    <rPh sb="14" eb="15">
      <t>スイ</t>
    </rPh>
    <rPh sb="16" eb="17">
      <t>ウツリ</t>
    </rPh>
    <phoneticPr fontId="3"/>
  </si>
  <si>
    <t>注：利用している基礎資料の数値の修正等に伴い、過年度の計数を遡及して改訂している</t>
    <rPh sb="0" eb="1">
      <t>チュウ</t>
    </rPh>
    <phoneticPr fontId="3"/>
  </si>
  <si>
    <t>２．市 民 所 得 (分 配） の 推 移</t>
    <rPh sb="2" eb="3">
      <t>シ</t>
    </rPh>
    <rPh sb="4" eb="5">
      <t>ミン</t>
    </rPh>
    <rPh sb="6" eb="7">
      <t>ショ</t>
    </rPh>
    <rPh sb="8" eb="9">
      <t>トク</t>
    </rPh>
    <rPh sb="11" eb="12">
      <t>ブン</t>
    </rPh>
    <rPh sb="13" eb="14">
      <t>クバ</t>
    </rPh>
    <rPh sb="18" eb="19">
      <t>スイ</t>
    </rPh>
    <rPh sb="20" eb="21">
      <t>ウツリ</t>
    </rPh>
    <phoneticPr fontId="3"/>
  </si>
  <si>
    <t>注：利用している基礎資料の数値の修正等に伴い、過年度の計数を遡及して改訂している</t>
    <phoneticPr fontId="3"/>
  </si>
  <si>
    <t>１．市内総生産の推移</t>
    <rPh sb="2" eb="4">
      <t>シナイ</t>
    </rPh>
    <rPh sb="4" eb="5">
      <t>ソウ</t>
    </rPh>
    <rPh sb="5" eb="7">
      <t>セイサン</t>
    </rPh>
    <rPh sb="8" eb="10">
      <t>スイイ</t>
    </rPh>
    <phoneticPr fontId="3"/>
  </si>
  <si>
    <t>総 数</t>
    <rPh sb="0" eb="1">
      <t>フサ</t>
    </rPh>
    <rPh sb="2" eb="3">
      <t>カズ</t>
    </rPh>
    <phoneticPr fontId="3"/>
  </si>
  <si>
    <t>対前年比増加率</t>
    <rPh sb="0" eb="1">
      <t>タイ</t>
    </rPh>
    <rPh sb="1" eb="4">
      <t>ゼンネンヒ</t>
    </rPh>
    <rPh sb="4" eb="6">
      <t>ゾウカ</t>
    </rPh>
    <rPh sb="6" eb="7">
      <t>リツ</t>
    </rPh>
    <phoneticPr fontId="3"/>
  </si>
  <si>
    <t>平成28年度</t>
    <phoneticPr fontId="3"/>
  </si>
  <si>
    <t>令和元年度</t>
    <rPh sb="0" eb="2">
      <t>レイワ</t>
    </rPh>
    <rPh sb="2" eb="3">
      <t>ゲン</t>
    </rPh>
    <phoneticPr fontId="3"/>
  </si>
  <si>
    <t>２．市民所得（分配）の推移</t>
    <rPh sb="2" eb="4">
      <t>シミン</t>
    </rPh>
    <rPh sb="4" eb="6">
      <t>ショトク</t>
    </rPh>
    <rPh sb="7" eb="9">
      <t>ブンパイ</t>
    </rPh>
    <rPh sb="11" eb="13">
      <t>スイイ</t>
    </rPh>
    <phoneticPr fontId="3"/>
  </si>
  <si>
    <t>一人当たりの市民所得</t>
    <rPh sb="0" eb="2">
      <t>ヒトリ</t>
    </rPh>
    <rPh sb="2" eb="3">
      <t>ア</t>
    </rPh>
    <rPh sb="6" eb="8">
      <t>シミン</t>
    </rPh>
    <rPh sb="8" eb="10">
      <t>ショトク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</si>
  <si>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</si>
  <si>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</si>
  <si>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資料：令和3年度沖縄県市町村民経済計算</t>
    <rPh sb="15" eb="19">
      <t>ケイザイケイサン</t>
    </rPh>
    <phoneticPr fontId="3"/>
  </si>
  <si>
    <t>令和2年度</t>
  </si>
  <si>
    <t>資料：令和3年度沖縄県市町村民経済計算</t>
    <rPh sb="0" eb="2">
      <t>シリョウ</t>
    </rPh>
    <rPh sb="3" eb="5">
      <t>レイワ</t>
    </rPh>
    <rPh sb="6" eb="7">
      <t>ネン</t>
    </rPh>
    <rPh sb="7" eb="8">
      <t>ド</t>
    </rPh>
    <rPh sb="8" eb="11">
      <t>オキナワケン</t>
    </rPh>
    <rPh sb="11" eb="14">
      <t>シチョウソン</t>
    </rPh>
    <rPh sb="14" eb="15">
      <t>ミン</t>
    </rPh>
    <rPh sb="15" eb="19">
      <t>ケイザイケイサン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</si>
</sst>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.0_ "/>
    <numFmt numFmtId="178" formatCode="###\ ###\ ###\ ###\ ###\ ###\ ##0"/>
    <numFmt numFmtId="179" formatCode="#,##0.0;&quot;△ &quot;#,##0.0"/>
    <numFmt numFmtId="180" formatCode="#,##0;&quot;△ &quot;#,##0"/>
    <numFmt numFmtId="181" formatCode="#,##0;&quot;△&quot;#,##0"/>
    <numFmt numFmtId="182" formatCode="0.00_);[Red]\(0.00\)"/>
    <numFmt numFmtId="183" formatCode="#,##0.00;&quot;△ &quot;#,##0.00"/>
    <numFmt numFmtId="184" formatCode="0.0;&quot;△ &quot;0.0"/>
  </numFmts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明朝"/>
      <family val="1"/>
      <charset val="128"/>
    </font>
    <font>
      <sz val="11"/>
      <color theme="0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color theme="0" tint="-0.34998626667073579"/>
      <name val="ＭＳ ゴシック"/>
      <family val="3"/>
      <charset val="128"/>
    </font>
    <font>
      <sz val="12"/>
      <name val="明朝"/>
      <family val="1"/>
      <charset val="128"/>
    </font>
    <font>
      <sz val="11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/>
    <xf numFmtId="38" fontId="24" fillId="0" borderId="0" applyFont="0" applyFill="0" applyBorder="0" applyAlignment="0" applyProtection="0"/>
    <xf numFmtId="0" fontId="25" fillId="0" borderId="0"/>
  </cellStyleXfs>
  <cellXfs count="293">
    <xf numFmtId="0" fontId="0" fillId="0" borderId="0" xfId="0">
      <alignment vertical="center"/>
    </xf>
    <xf numFmtId="0" fontId="8" fillId="0" borderId="0" xfId="3" applyFont="1"/>
    <xf numFmtId="0" fontId="6" fillId="0" borderId="0" xfId="3" applyFont="1"/>
    <xf numFmtId="0" fontId="2" fillId="0" borderId="0" xfId="3"/>
    <xf numFmtId="0" fontId="9" fillId="0" borderId="0" xfId="3" applyFont="1"/>
    <xf numFmtId="0" fontId="9" fillId="0" borderId="1" xfId="3" applyFont="1" applyBorder="1" applyAlignment="1">
      <alignment horizontal="right"/>
    </xf>
    <xf numFmtId="176" fontId="5" fillId="0" borderId="9" xfId="3" applyNumberFormat="1" applyFont="1" applyBorder="1" applyAlignment="1">
      <alignment vertical="center"/>
    </xf>
    <xf numFmtId="176" fontId="5" fillId="0" borderId="10" xfId="3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0" fontId="2" fillId="0" borderId="0" xfId="3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right" vertical="center"/>
    </xf>
    <xf numFmtId="0" fontId="9" fillId="0" borderId="0" xfId="3" applyFont="1" applyAlignment="1">
      <alignment horizontal="right"/>
    </xf>
    <xf numFmtId="0" fontId="2" fillId="0" borderId="0" xfId="3" applyAlignment="1">
      <alignment horizontal="right"/>
    </xf>
    <xf numFmtId="0" fontId="10" fillId="0" borderId="0" xfId="3" applyFont="1" applyAlignment="1">
      <alignment vertical="center"/>
    </xf>
    <xf numFmtId="0" fontId="6" fillId="0" borderId="23" xfId="7" applyFont="1" applyBorder="1" applyAlignment="1">
      <alignment horizontal="centerContinuous" vertical="center"/>
    </xf>
    <xf numFmtId="0" fontId="6" fillId="0" borderId="32" xfId="7" applyFont="1" applyBorder="1" applyAlignment="1">
      <alignment horizontal="centerContinuous" vertical="center"/>
    </xf>
    <xf numFmtId="176" fontId="5" fillId="0" borderId="18" xfId="3" applyNumberFormat="1" applyFont="1" applyBorder="1" applyAlignment="1">
      <alignment vertical="center"/>
    </xf>
    <xf numFmtId="176" fontId="5" fillId="0" borderId="19" xfId="3" applyNumberFormat="1" applyFont="1" applyBorder="1" applyAlignment="1">
      <alignment vertical="center"/>
    </xf>
    <xf numFmtId="0" fontId="6" fillId="0" borderId="11" xfId="3" applyFont="1" applyBorder="1" applyAlignment="1">
      <alignment horizontal="distributed" vertical="center" justifyLastLine="1"/>
    </xf>
    <xf numFmtId="176" fontId="5" fillId="0" borderId="13" xfId="3" applyNumberFormat="1" applyFont="1" applyBorder="1" applyAlignment="1">
      <alignment vertical="center"/>
    </xf>
    <xf numFmtId="176" fontId="5" fillId="0" borderId="16" xfId="3" applyNumberFormat="1" applyFont="1" applyBorder="1" applyAlignment="1">
      <alignment vertical="center"/>
    </xf>
    <xf numFmtId="0" fontId="6" fillId="0" borderId="29" xfId="3" applyFont="1" applyBorder="1" applyAlignment="1">
      <alignment horizontal="distributed" vertical="center"/>
    </xf>
    <xf numFmtId="0" fontId="6" fillId="0" borderId="3" xfId="3" applyFont="1" applyBorder="1" applyAlignment="1">
      <alignment horizontal="distributed" vertical="center"/>
    </xf>
    <xf numFmtId="0" fontId="6" fillId="0" borderId="29" xfId="6" applyFont="1" applyBorder="1" applyAlignment="1">
      <alignment horizontal="right" vertical="center" shrinkToFit="1"/>
    </xf>
    <xf numFmtId="0" fontId="6" fillId="0" borderId="3" xfId="6" applyFont="1" applyBorder="1" applyAlignment="1">
      <alignment horizontal="right" vertical="center" shrinkToFit="1"/>
    </xf>
    <xf numFmtId="0" fontId="7" fillId="0" borderId="27" xfId="3" applyFont="1" applyBorder="1" applyAlignment="1">
      <alignment horizontal="distributed" vertical="center" wrapText="1" justifyLastLine="1"/>
    </xf>
    <xf numFmtId="0" fontId="9" fillId="0" borderId="27" xfId="3" applyFont="1" applyBorder="1" applyAlignment="1">
      <alignment horizontal="distributed" vertical="center" justifyLastLine="1"/>
    </xf>
    <xf numFmtId="0" fontId="9" fillId="0" borderId="31" xfId="3" applyFont="1" applyBorder="1" applyAlignment="1">
      <alignment horizontal="distributed" vertical="center" justifyLastLine="1"/>
    </xf>
    <xf numFmtId="0" fontId="6" fillId="0" borderId="16" xfId="3" applyFont="1" applyBorder="1" applyAlignment="1">
      <alignment horizontal="distributed" vertical="center" justifyLastLine="1"/>
    </xf>
    <xf numFmtId="0" fontId="7" fillId="0" borderId="31" xfId="3" applyFont="1" applyBorder="1" applyAlignment="1">
      <alignment horizontal="distributed" vertical="center" wrapText="1" justifyLastLine="1"/>
    </xf>
    <xf numFmtId="176" fontId="5" fillId="0" borderId="0" xfId="3" applyNumberFormat="1" applyFont="1" applyAlignment="1">
      <alignment vertical="center"/>
    </xf>
    <xf numFmtId="176" fontId="5" fillId="0" borderId="1" xfId="3" applyNumberFormat="1" applyFont="1" applyBorder="1" applyAlignment="1">
      <alignment vertical="center"/>
    </xf>
    <xf numFmtId="176" fontId="5" fillId="0" borderId="42" xfId="3" applyNumberFormat="1" applyFont="1" applyBorder="1" applyAlignment="1">
      <alignment vertical="center"/>
    </xf>
    <xf numFmtId="176" fontId="5" fillId="0" borderId="26" xfId="3" applyNumberFormat="1" applyFont="1" applyBorder="1" applyAlignment="1">
      <alignment vertical="center"/>
    </xf>
    <xf numFmtId="176" fontId="5" fillId="0" borderId="24" xfId="3" applyNumberFormat="1" applyFont="1" applyBorder="1" applyAlignment="1">
      <alignment vertical="center"/>
    </xf>
    <xf numFmtId="176" fontId="5" fillId="0" borderId="8" xfId="3" applyNumberFormat="1" applyFont="1" applyBorder="1" applyAlignment="1">
      <alignment vertical="center"/>
    </xf>
    <xf numFmtId="176" fontId="5" fillId="0" borderId="11" xfId="3" applyNumberFormat="1" applyFont="1" applyBorder="1" applyAlignment="1">
      <alignment vertical="center"/>
    </xf>
    <xf numFmtId="0" fontId="6" fillId="0" borderId="28" xfId="3" applyFont="1" applyBorder="1" applyAlignment="1">
      <alignment horizontal="center" vertical="center"/>
    </xf>
    <xf numFmtId="0" fontId="6" fillId="0" borderId="27" xfId="3" applyFont="1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31" xfId="3" applyFont="1" applyBorder="1" applyAlignment="1">
      <alignment horizontal="distributed" vertical="center" justifyLastLine="1"/>
    </xf>
    <xf numFmtId="0" fontId="6" fillId="0" borderId="22" xfId="7" applyFont="1" applyBorder="1" applyAlignment="1">
      <alignment horizontal="centerContinuous" vertical="center"/>
    </xf>
    <xf numFmtId="0" fontId="6" fillId="0" borderId="28" xfId="7" applyFont="1" applyBorder="1" applyAlignment="1">
      <alignment horizontal="center" vertical="center"/>
    </xf>
    <xf numFmtId="0" fontId="6" fillId="0" borderId="27" xfId="7" applyFont="1" applyBorder="1" applyAlignment="1">
      <alignment horizontal="center" vertical="center"/>
    </xf>
    <xf numFmtId="0" fontId="6" fillId="0" borderId="31" xfId="7" applyFont="1" applyBorder="1" applyAlignment="1">
      <alignment horizontal="center" vertical="center"/>
    </xf>
    <xf numFmtId="0" fontId="11" fillId="0" borderId="29" xfId="3" applyFont="1" applyBorder="1" applyAlignment="1">
      <alignment horizontal="distributed" vertical="center"/>
    </xf>
    <xf numFmtId="0" fontId="11" fillId="0" borderId="3" xfId="3" applyFont="1" applyBorder="1" applyAlignment="1">
      <alignment horizontal="distributed" vertical="center"/>
    </xf>
    <xf numFmtId="0" fontId="5" fillId="0" borderId="0" xfId="5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5" fillId="0" borderId="8" xfId="4" applyFont="1" applyBorder="1" applyAlignment="1">
      <alignment horizontal="right" vertical="center"/>
    </xf>
    <xf numFmtId="0" fontId="5" fillId="0" borderId="9" xfId="4" applyFont="1" applyBorder="1" applyAlignment="1">
      <alignment horizontal="right" vertical="center"/>
    </xf>
    <xf numFmtId="0" fontId="5" fillId="0" borderId="10" xfId="4" applyFont="1" applyBorder="1" applyAlignment="1">
      <alignment horizontal="right" vertical="center"/>
    </xf>
    <xf numFmtId="0" fontId="5" fillId="0" borderId="13" xfId="4" applyFont="1" applyBorder="1" applyAlignment="1">
      <alignment horizontal="right" vertical="center"/>
    </xf>
    <xf numFmtId="0" fontId="5" fillId="0" borderId="14" xfId="4" applyFont="1" applyBorder="1" applyAlignment="1">
      <alignment horizontal="right" vertical="center"/>
    </xf>
    <xf numFmtId="0" fontId="5" fillId="0" borderId="1" xfId="4" applyFont="1" applyBorder="1" applyAlignment="1">
      <alignment horizontal="right" vertical="center"/>
    </xf>
    <xf numFmtId="0" fontId="5" fillId="0" borderId="11" xfId="4" applyFont="1" applyBorder="1" applyAlignment="1">
      <alignment horizontal="right" vertical="center"/>
    </xf>
    <xf numFmtId="0" fontId="5" fillId="0" borderId="18" xfId="4" applyFont="1" applyBorder="1" applyAlignment="1">
      <alignment horizontal="right" vertical="center"/>
    </xf>
    <xf numFmtId="0" fontId="5" fillId="0" borderId="19" xfId="4" applyFont="1" applyBorder="1" applyAlignment="1">
      <alignment horizontal="right" vertical="center"/>
    </xf>
    <xf numFmtId="0" fontId="5" fillId="0" borderId="16" xfId="4" applyFont="1" applyBorder="1" applyAlignment="1">
      <alignment horizontal="right" vertical="center"/>
    </xf>
    <xf numFmtId="0" fontId="5" fillId="0" borderId="17" xfId="4" applyFont="1" applyBorder="1" applyAlignment="1">
      <alignment horizontal="right" vertical="center"/>
    </xf>
    <xf numFmtId="0" fontId="6" fillId="0" borderId="8" xfId="5" applyFont="1" applyBorder="1" applyAlignment="1">
      <alignment horizontal="right" vertical="center"/>
    </xf>
    <xf numFmtId="0" fontId="6" fillId="0" borderId="9" xfId="5" applyFont="1" applyBorder="1" applyAlignment="1">
      <alignment horizontal="right" vertical="center" wrapText="1"/>
    </xf>
    <xf numFmtId="0" fontId="6" fillId="0" borderId="10" xfId="5" applyFont="1" applyBorder="1" applyAlignment="1">
      <alignment horizontal="right" vertical="center" wrapText="1"/>
    </xf>
    <xf numFmtId="0" fontId="6" fillId="0" borderId="13" xfId="5" applyFont="1" applyBorder="1" applyAlignment="1">
      <alignment horizontal="right" vertical="center"/>
    </xf>
    <xf numFmtId="0" fontId="6" fillId="0" borderId="14" xfId="5" applyFont="1" applyBorder="1" applyAlignment="1">
      <alignment horizontal="right" vertical="center" wrapText="1"/>
    </xf>
    <xf numFmtId="0" fontId="6" fillId="0" borderId="8" xfId="4" applyFont="1" applyBorder="1" applyAlignment="1">
      <alignment horizontal="right" vertical="center"/>
    </xf>
    <xf numFmtId="0" fontId="6" fillId="0" borderId="9" xfId="4" applyFont="1" applyBorder="1" applyAlignment="1">
      <alignment horizontal="right" vertical="center"/>
    </xf>
    <xf numFmtId="0" fontId="6" fillId="0" borderId="10" xfId="4" applyFont="1" applyBorder="1" applyAlignment="1">
      <alignment horizontal="right" vertical="center"/>
    </xf>
    <xf numFmtId="0" fontId="6" fillId="0" borderId="13" xfId="4" applyFont="1" applyBorder="1" applyAlignment="1">
      <alignment horizontal="right" vertical="center"/>
    </xf>
    <xf numFmtId="0" fontId="6" fillId="0" borderId="14" xfId="4" applyFont="1" applyBorder="1" applyAlignment="1">
      <alignment horizontal="right" vertical="center"/>
    </xf>
    <xf numFmtId="0" fontId="11" fillId="0" borderId="14" xfId="3" applyFont="1" applyBorder="1" applyAlignment="1">
      <alignment horizontal="distributed" vertical="center"/>
    </xf>
    <xf numFmtId="0" fontId="11" fillId="0" borderId="17" xfId="3" applyFont="1" applyBorder="1" applyAlignment="1">
      <alignment horizontal="distributed" vertical="center"/>
    </xf>
    <xf numFmtId="0" fontId="11" fillId="0" borderId="0" xfId="3" applyFont="1" applyAlignment="1">
      <alignment horizontal="center"/>
    </xf>
    <xf numFmtId="0" fontId="9" fillId="0" borderId="0" xfId="3" applyFont="1" applyAlignment="1">
      <alignment horizontal="left"/>
    </xf>
    <xf numFmtId="0" fontId="5" fillId="0" borderId="55" xfId="3" applyFont="1" applyBorder="1" applyAlignment="1" applyProtection="1">
      <alignment vertical="center"/>
      <protection locked="0"/>
    </xf>
    <xf numFmtId="179" fontId="5" fillId="0" borderId="54" xfId="3" applyNumberFormat="1" applyFont="1" applyBorder="1" applyAlignment="1" applyProtection="1">
      <alignment vertical="center"/>
      <protection locked="0"/>
    </xf>
    <xf numFmtId="179" fontId="5" fillId="0" borderId="54" xfId="3" applyNumberFormat="1" applyFont="1" applyBorder="1" applyAlignment="1" applyProtection="1">
      <alignment vertical="center" shrinkToFit="1"/>
      <protection locked="0"/>
    </xf>
    <xf numFmtId="179" fontId="5" fillId="0" borderId="54" xfId="3" applyNumberFormat="1" applyFont="1" applyBorder="1" applyAlignment="1" applyProtection="1">
      <alignment horizontal="center" vertical="center" shrinkToFit="1"/>
      <protection locked="0"/>
    </xf>
    <xf numFmtId="179" fontId="5" fillId="0" borderId="56" xfId="3" applyNumberFormat="1" applyFont="1" applyBorder="1" applyAlignment="1" applyProtection="1">
      <alignment vertical="center" shrinkToFit="1"/>
      <protection locked="0"/>
    </xf>
    <xf numFmtId="0" fontId="11" fillId="0" borderId="49" xfId="3" applyFont="1" applyBorder="1" applyAlignment="1" applyProtection="1">
      <alignment horizontal="center" vertical="center"/>
      <protection locked="0"/>
    </xf>
    <xf numFmtId="180" fontId="5" fillId="0" borderId="55" xfId="3" applyNumberFormat="1" applyFont="1" applyBorder="1" applyAlignment="1" applyProtection="1">
      <alignment vertical="center"/>
      <protection locked="0"/>
    </xf>
    <xf numFmtId="179" fontId="5" fillId="0" borderId="54" xfId="3" applyNumberFormat="1" applyFont="1" applyBorder="1" applyAlignment="1" applyProtection="1">
      <alignment horizontal="center" vertical="center"/>
      <protection locked="0"/>
    </xf>
    <xf numFmtId="179" fontId="5" fillId="0" borderId="56" xfId="3" applyNumberFormat="1" applyFont="1" applyBorder="1" applyAlignment="1" applyProtection="1">
      <alignment vertical="center"/>
      <protection locked="0"/>
    </xf>
    <xf numFmtId="0" fontId="11" fillId="0" borderId="0" xfId="3" applyFont="1" applyAlignment="1">
      <alignment vertical="center" wrapText="1"/>
    </xf>
    <xf numFmtId="0" fontId="11" fillId="0" borderId="18" xfId="3" applyFont="1" applyBorder="1" applyAlignment="1" applyProtection="1">
      <alignment horizontal="center" vertical="center" wrapText="1"/>
      <protection locked="0"/>
    </xf>
    <xf numFmtId="0" fontId="11" fillId="0" borderId="26" xfId="3" applyFont="1" applyBorder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right"/>
      <protection locked="0"/>
    </xf>
    <xf numFmtId="0" fontId="9" fillId="0" borderId="0" xfId="3" applyFont="1" applyProtection="1">
      <protection locked="0"/>
    </xf>
    <xf numFmtId="0" fontId="9" fillId="0" borderId="0" xfId="3" quotePrefix="1" applyFont="1" applyProtection="1">
      <protection locked="0"/>
    </xf>
    <xf numFmtId="180" fontId="5" fillId="0" borderId="55" xfId="1" applyNumberFormat="1" applyFont="1" applyFill="1" applyBorder="1" applyAlignment="1">
      <alignment vertical="center"/>
    </xf>
    <xf numFmtId="180" fontId="5" fillId="0" borderId="54" xfId="1" applyNumberFormat="1" applyFont="1" applyFill="1" applyBorder="1" applyAlignment="1">
      <alignment vertical="center" shrinkToFit="1"/>
    </xf>
    <xf numFmtId="180" fontId="5" fillId="0" borderId="54" xfId="1" applyNumberFormat="1" applyFont="1" applyFill="1" applyBorder="1" applyAlignment="1">
      <alignment vertical="center"/>
    </xf>
    <xf numFmtId="180" fontId="5" fillId="0" borderId="54" xfId="1" applyNumberFormat="1" applyFont="1" applyFill="1" applyBorder="1" applyAlignment="1" applyProtection="1">
      <alignment vertical="center"/>
      <protection locked="0"/>
    </xf>
    <xf numFmtId="180" fontId="5" fillId="0" borderId="56" xfId="1" applyNumberFormat="1" applyFont="1" applyFill="1" applyBorder="1" applyAlignment="1" applyProtection="1">
      <alignment vertical="center"/>
      <protection locked="0"/>
    </xf>
    <xf numFmtId="180" fontId="5" fillId="0" borderId="55" xfId="1" applyNumberFormat="1" applyFont="1" applyFill="1" applyBorder="1" applyAlignment="1" applyProtection="1">
      <alignment vertical="center"/>
      <protection locked="0"/>
    </xf>
    <xf numFmtId="180" fontId="5" fillId="0" borderId="56" xfId="1" applyNumberFormat="1" applyFont="1" applyFill="1" applyBorder="1" applyAlignment="1">
      <alignment vertical="center"/>
    </xf>
    <xf numFmtId="180" fontId="5" fillId="0" borderId="54" xfId="1" applyNumberFormat="1" applyFont="1" applyFill="1" applyBorder="1" applyAlignment="1" applyProtection="1">
      <alignment vertical="center" shrinkToFit="1"/>
      <protection locked="0"/>
    </xf>
    <xf numFmtId="0" fontId="10" fillId="0" borderId="0" xfId="3" applyFont="1"/>
    <xf numFmtId="0" fontId="16" fillId="0" borderId="0" xfId="3" applyFont="1"/>
    <xf numFmtId="181" fontId="6" fillId="0" borderId="0" xfId="3" applyNumberFormat="1" applyFont="1" applyAlignment="1" applyProtection="1">
      <alignment vertical="center"/>
      <protection locked="0"/>
    </xf>
    <xf numFmtId="181" fontId="6" fillId="2" borderId="0" xfId="3" applyNumberFormat="1" applyFont="1" applyFill="1" applyAlignment="1" applyProtection="1">
      <alignment vertical="center"/>
      <protection locked="0"/>
    </xf>
    <xf numFmtId="0" fontId="16" fillId="0" borderId="0" xfId="3" applyFont="1" applyAlignment="1">
      <alignment vertical="center"/>
    </xf>
    <xf numFmtId="179" fontId="5" fillId="0" borderId="19" xfId="3" applyNumberFormat="1" applyFont="1" applyBorder="1" applyAlignment="1">
      <alignment vertical="center"/>
    </xf>
    <xf numFmtId="179" fontId="5" fillId="0" borderId="18" xfId="3" applyNumberFormat="1" applyFont="1" applyBorder="1" applyAlignment="1">
      <alignment vertical="center"/>
    </xf>
    <xf numFmtId="180" fontId="5" fillId="0" borderId="19" xfId="3" applyNumberFormat="1" applyFont="1" applyBorder="1" applyAlignment="1">
      <alignment vertical="center"/>
    </xf>
    <xf numFmtId="180" fontId="5" fillId="0" borderId="15" xfId="3" applyNumberFormat="1" applyFont="1" applyBorder="1" applyAlignment="1">
      <alignment vertical="center"/>
    </xf>
    <xf numFmtId="180" fontId="5" fillId="0" borderId="18" xfId="3" applyNumberFormat="1" applyFont="1" applyBorder="1" applyAlignment="1">
      <alignment vertical="center"/>
    </xf>
    <xf numFmtId="0" fontId="11" fillId="0" borderId="2" xfId="3" applyFont="1" applyBorder="1" applyAlignment="1">
      <alignment vertical="center"/>
    </xf>
    <xf numFmtId="179" fontId="5" fillId="0" borderId="10" xfId="3" applyNumberFormat="1" applyFont="1" applyBorder="1" applyAlignment="1">
      <alignment vertical="center"/>
    </xf>
    <xf numFmtId="179" fontId="5" fillId="0" borderId="9" xfId="3" applyNumberFormat="1" applyFont="1" applyBorder="1" applyAlignment="1">
      <alignment vertical="center"/>
    </xf>
    <xf numFmtId="180" fontId="5" fillId="0" borderId="10" xfId="3" applyNumberFormat="1" applyFont="1" applyBorder="1" applyAlignment="1">
      <alignment vertical="center"/>
    </xf>
    <xf numFmtId="180" fontId="5" fillId="0" borderId="12" xfId="3" applyNumberFormat="1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0" fontId="11" fillId="0" borderId="4" xfId="3" applyFont="1" applyBorder="1" applyAlignment="1">
      <alignment vertical="center"/>
    </xf>
    <xf numFmtId="0" fontId="11" fillId="0" borderId="31" xfId="3" applyFont="1" applyBorder="1" applyAlignment="1">
      <alignment horizontal="center" vertical="center"/>
    </xf>
    <xf numFmtId="0" fontId="11" fillId="0" borderId="44" xfId="3" applyFont="1" applyBorder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0" fontId="18" fillId="0" borderId="0" xfId="3" applyFont="1"/>
    <xf numFmtId="38" fontId="6" fillId="0" borderId="0" xfId="1" applyFont="1" applyFill="1"/>
    <xf numFmtId="38" fontId="6" fillId="0" borderId="0" xfId="1" applyFont="1" applyFill="1" applyAlignment="1">
      <alignment vertical="center"/>
    </xf>
    <xf numFmtId="182" fontId="12" fillId="0" borderId="19" xfId="3" applyNumberFormat="1" applyFont="1" applyBorder="1" applyAlignment="1">
      <alignment vertical="center"/>
    </xf>
    <xf numFmtId="182" fontId="12" fillId="0" borderId="18" xfId="3" applyNumberFormat="1" applyFont="1" applyBorder="1" applyAlignment="1">
      <alignment vertical="center"/>
    </xf>
    <xf numFmtId="179" fontId="12" fillId="0" borderId="19" xfId="3" applyNumberFormat="1" applyFont="1" applyBorder="1" applyAlignment="1">
      <alignment vertical="center"/>
    </xf>
    <xf numFmtId="179" fontId="12" fillId="0" borderId="18" xfId="3" applyNumberFormat="1" applyFont="1" applyBorder="1" applyAlignment="1">
      <alignment vertical="center"/>
    </xf>
    <xf numFmtId="179" fontId="12" fillId="0" borderId="11" xfId="3" applyNumberFormat="1" applyFont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0" borderId="18" xfId="3" applyNumberFormat="1" applyFont="1" applyBorder="1" applyAlignment="1">
      <alignment vertical="center"/>
    </xf>
    <xf numFmtId="3" fontId="12" fillId="3" borderId="16" xfId="3" applyNumberFormat="1" applyFont="1" applyFill="1" applyBorder="1" applyAlignment="1">
      <alignment horizontal="right" vertical="center"/>
    </xf>
    <xf numFmtId="182" fontId="12" fillId="0" borderId="10" xfId="3" applyNumberFormat="1" applyFont="1" applyBorder="1" applyAlignment="1">
      <alignment vertical="center"/>
    </xf>
    <xf numFmtId="182" fontId="12" fillId="0" borderId="9" xfId="3" applyNumberFormat="1" applyFont="1" applyBorder="1" applyAlignment="1">
      <alignment vertical="center"/>
    </xf>
    <xf numFmtId="179" fontId="12" fillId="0" borderId="10" xfId="3" applyNumberFormat="1" applyFont="1" applyBorder="1" applyAlignment="1">
      <alignment vertical="center"/>
    </xf>
    <xf numFmtId="179" fontId="12" fillId="0" borderId="9" xfId="3" applyNumberFormat="1" applyFont="1" applyBorder="1" applyAlignment="1">
      <alignment vertical="center"/>
    </xf>
    <xf numFmtId="179" fontId="12" fillId="0" borderId="8" xfId="3" applyNumberFormat="1" applyFont="1" applyBorder="1" applyAlignment="1">
      <alignment vertical="center"/>
    </xf>
    <xf numFmtId="3" fontId="12" fillId="0" borderId="10" xfId="3" applyNumberFormat="1" applyFont="1" applyBorder="1" applyAlignment="1">
      <alignment vertical="center"/>
    </xf>
    <xf numFmtId="3" fontId="12" fillId="0" borderId="9" xfId="3" applyNumberFormat="1" applyFont="1" applyBorder="1" applyAlignment="1">
      <alignment vertical="center"/>
    </xf>
    <xf numFmtId="3" fontId="12" fillId="3" borderId="13" xfId="3" applyNumberFormat="1" applyFont="1" applyFill="1" applyBorder="1" applyAlignment="1">
      <alignment horizontal="right" vertical="center"/>
    </xf>
    <xf numFmtId="3" fontId="12" fillId="3" borderId="13" xfId="3" applyNumberFormat="1" applyFont="1" applyFill="1" applyBorder="1" applyAlignment="1">
      <alignment vertical="center"/>
    </xf>
    <xf numFmtId="182" fontId="12" fillId="0" borderId="12" xfId="3" applyNumberFormat="1" applyFont="1" applyBorder="1" applyAlignment="1">
      <alignment vertical="center"/>
    </xf>
    <xf numFmtId="38" fontId="6" fillId="0" borderId="0" xfId="1" applyFont="1" applyFill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3" borderId="28" xfId="3" applyFont="1" applyFill="1" applyBorder="1" applyAlignment="1">
      <alignment horizontal="center" vertical="center"/>
    </xf>
    <xf numFmtId="0" fontId="10" fillId="0" borderId="0" xfId="3" applyFont="1" applyAlignment="1">
      <alignment horizontal="left"/>
    </xf>
    <xf numFmtId="3" fontId="6" fillId="0" borderId="0" xfId="3" applyNumberFormat="1" applyFont="1"/>
    <xf numFmtId="0" fontId="2" fillId="0" borderId="21" xfId="3" applyBorder="1"/>
    <xf numFmtId="0" fontId="9" fillId="0" borderId="21" xfId="3" applyFont="1" applyBorder="1"/>
    <xf numFmtId="183" fontId="12" fillId="0" borderId="19" xfId="3" applyNumberFormat="1" applyFont="1" applyBorder="1" applyAlignment="1">
      <alignment vertical="center"/>
    </xf>
    <xf numFmtId="183" fontId="12" fillId="0" borderId="18" xfId="3" applyNumberFormat="1" applyFont="1" applyBorder="1" applyAlignment="1">
      <alignment vertical="center"/>
    </xf>
    <xf numFmtId="183" fontId="12" fillId="0" borderId="12" xfId="3" applyNumberFormat="1" applyFont="1" applyBorder="1" applyAlignment="1">
      <alignment vertical="center"/>
    </xf>
    <xf numFmtId="3" fontId="12" fillId="3" borderId="11" xfId="3" applyNumberFormat="1" applyFont="1" applyFill="1" applyBorder="1" applyAlignment="1">
      <alignment horizontal="right" vertical="center"/>
    </xf>
    <xf numFmtId="183" fontId="12" fillId="0" borderId="10" xfId="3" applyNumberFormat="1" applyFont="1" applyBorder="1" applyAlignment="1">
      <alignment vertical="center"/>
    </xf>
    <xf numFmtId="3" fontId="12" fillId="3" borderId="8" xfId="3" applyNumberFormat="1" applyFont="1" applyFill="1" applyBorder="1" applyAlignment="1">
      <alignment horizontal="right" vertical="center"/>
    </xf>
    <xf numFmtId="3" fontId="12" fillId="3" borderId="8" xfId="3" applyNumberFormat="1" applyFont="1" applyFill="1" applyBorder="1" applyAlignment="1">
      <alignment vertical="center"/>
    </xf>
    <xf numFmtId="0" fontId="11" fillId="3" borderId="43" xfId="3" applyFont="1" applyFill="1" applyBorder="1" applyAlignment="1">
      <alignment horizontal="center" vertical="center"/>
    </xf>
    <xf numFmtId="0" fontId="6" fillId="0" borderId="1" xfId="3" applyFont="1" applyBorder="1"/>
    <xf numFmtId="0" fontId="2" fillId="0" borderId="0" xfId="3" applyAlignment="1">
      <alignment horizontal="right" vertical="center"/>
    </xf>
    <xf numFmtId="0" fontId="7" fillId="0" borderId="0" xfId="3" applyFont="1" applyAlignment="1">
      <alignment vertical="center"/>
    </xf>
    <xf numFmtId="3" fontId="12" fillId="0" borderId="0" xfId="9" applyNumberFormat="1" applyFont="1" applyAlignment="1" applyProtection="1">
      <alignment vertical="center"/>
      <protection locked="0"/>
    </xf>
    <xf numFmtId="177" fontId="12" fillId="0" borderId="19" xfId="3" applyNumberFormat="1" applyFont="1" applyBorder="1" applyAlignment="1">
      <alignment vertical="center"/>
    </xf>
    <xf numFmtId="177" fontId="12" fillId="0" borderId="18" xfId="3" applyNumberFormat="1" applyFont="1" applyBorder="1" applyAlignment="1">
      <alignment vertical="center"/>
    </xf>
    <xf numFmtId="184" fontId="12" fillId="0" borderId="19" xfId="3" applyNumberFormat="1" applyFont="1" applyBorder="1" applyAlignment="1">
      <alignment vertical="center"/>
    </xf>
    <xf numFmtId="184" fontId="12" fillId="0" borderId="18" xfId="3" applyNumberFormat="1" applyFont="1" applyBorder="1" applyAlignment="1">
      <alignment vertical="center"/>
    </xf>
    <xf numFmtId="184" fontId="12" fillId="0" borderId="11" xfId="3" applyNumberFormat="1" applyFont="1" applyBorder="1" applyAlignment="1">
      <alignment vertical="center"/>
    </xf>
    <xf numFmtId="3" fontId="12" fillId="0" borderId="19" xfId="9" applyNumberFormat="1" applyFont="1" applyBorder="1" applyAlignment="1" applyProtection="1">
      <alignment vertical="center"/>
      <protection locked="0"/>
    </xf>
    <xf numFmtId="3" fontId="12" fillId="0" borderId="15" xfId="9" applyNumberFormat="1" applyFont="1" applyBorder="1" applyAlignment="1" applyProtection="1">
      <alignment vertical="center"/>
      <protection locked="0"/>
    </xf>
    <xf numFmtId="3" fontId="12" fillId="0" borderId="18" xfId="9" applyNumberFormat="1" applyFont="1" applyBorder="1" applyAlignment="1" applyProtection="1">
      <alignment vertical="center"/>
      <protection locked="0"/>
    </xf>
    <xf numFmtId="3" fontId="12" fillId="4" borderId="11" xfId="9" applyNumberFormat="1" applyFont="1" applyFill="1" applyBorder="1" applyAlignment="1" applyProtection="1">
      <alignment horizontal="right" vertical="center"/>
      <protection locked="0"/>
    </xf>
    <xf numFmtId="177" fontId="12" fillId="0" borderId="10" xfId="3" applyNumberFormat="1" applyFont="1" applyBorder="1" applyAlignment="1">
      <alignment vertical="center"/>
    </xf>
    <xf numFmtId="177" fontId="12" fillId="0" borderId="9" xfId="3" applyNumberFormat="1" applyFont="1" applyBorder="1" applyAlignment="1">
      <alignment vertical="center"/>
    </xf>
    <xf numFmtId="184" fontId="12" fillId="0" borderId="10" xfId="3" applyNumberFormat="1" applyFont="1" applyBorder="1" applyAlignment="1">
      <alignment vertical="center"/>
    </xf>
    <xf numFmtId="184" fontId="12" fillId="0" borderId="9" xfId="3" applyNumberFormat="1" applyFont="1" applyBorder="1" applyAlignment="1">
      <alignment vertical="center"/>
    </xf>
    <xf numFmtId="184" fontId="12" fillId="0" borderId="8" xfId="3" applyNumberFormat="1" applyFont="1" applyBorder="1" applyAlignment="1">
      <alignment vertical="center"/>
    </xf>
    <xf numFmtId="3" fontId="12" fillId="0" borderId="10" xfId="9" applyNumberFormat="1" applyFont="1" applyBorder="1" applyAlignment="1" applyProtection="1">
      <alignment vertical="center"/>
      <protection locked="0"/>
    </xf>
    <xf numFmtId="3" fontId="12" fillId="0" borderId="12" xfId="9" applyNumberFormat="1" applyFont="1" applyBorder="1" applyAlignment="1" applyProtection="1">
      <alignment vertical="center"/>
      <protection locked="0"/>
    </xf>
    <xf numFmtId="3" fontId="12" fillId="0" borderId="9" xfId="9" applyNumberFormat="1" applyFont="1" applyBorder="1" applyAlignment="1" applyProtection="1">
      <alignment vertical="center"/>
      <protection locked="0"/>
    </xf>
    <xf numFmtId="3" fontId="12" fillId="4" borderId="8" xfId="9" applyNumberFormat="1" applyFont="1" applyFill="1" applyBorder="1" applyAlignment="1" applyProtection="1">
      <alignment vertical="center"/>
      <protection locked="0"/>
    </xf>
    <xf numFmtId="3" fontId="12" fillId="4" borderId="8" xfId="9" applyNumberFormat="1" applyFont="1" applyFill="1" applyBorder="1" applyAlignment="1" applyProtection="1">
      <alignment horizontal="right" vertical="center"/>
      <protection locked="0"/>
    </xf>
    <xf numFmtId="0" fontId="12" fillId="0" borderId="0" xfId="9" applyFont="1" applyAlignment="1" applyProtection="1">
      <alignment vertical="center"/>
      <protection locked="0"/>
    </xf>
    <xf numFmtId="0" fontId="2" fillId="0" borderId="10" xfId="3" applyBorder="1" applyAlignment="1">
      <alignment vertical="center"/>
    </xf>
    <xf numFmtId="0" fontId="2" fillId="0" borderId="12" xfId="3" applyBorder="1" applyAlignment="1">
      <alignment vertical="center"/>
    </xf>
    <xf numFmtId="0" fontId="2" fillId="0" borderId="9" xfId="3" applyBorder="1" applyAlignment="1">
      <alignment vertical="center"/>
    </xf>
    <xf numFmtId="0" fontId="12" fillId="0" borderId="10" xfId="9" applyFont="1" applyBorder="1" applyAlignment="1" applyProtection="1">
      <alignment vertical="center"/>
      <protection locked="0"/>
    </xf>
    <xf numFmtId="0" fontId="12" fillId="0" borderId="12" xfId="9" applyFont="1" applyBorder="1" applyAlignment="1" applyProtection="1">
      <alignment vertical="center"/>
      <protection locked="0"/>
    </xf>
    <xf numFmtId="0" fontId="12" fillId="0" borderId="9" xfId="9" applyFont="1" applyBorder="1" applyAlignment="1" applyProtection="1">
      <alignment vertical="center"/>
      <protection locked="0"/>
    </xf>
    <xf numFmtId="0" fontId="12" fillId="4" borderId="8" xfId="9" applyFont="1" applyFill="1" applyBorder="1" applyAlignment="1" applyProtection="1">
      <alignment vertical="center"/>
      <protection locked="0"/>
    </xf>
    <xf numFmtId="179" fontId="12" fillId="0" borderId="12" xfId="3" applyNumberFormat="1" applyFont="1" applyBorder="1" applyAlignment="1">
      <alignment vertical="center"/>
    </xf>
    <xf numFmtId="0" fontId="11" fillId="0" borderId="0" xfId="3" applyFont="1" applyAlignment="1">
      <alignment horizontal="center" vertical="center"/>
    </xf>
    <xf numFmtId="0" fontId="11" fillId="0" borderId="53" xfId="3" applyFont="1" applyBorder="1" applyAlignment="1">
      <alignment horizontal="center" vertical="center"/>
    </xf>
    <xf numFmtId="0" fontId="11" fillId="4" borderId="43" xfId="3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180" fontId="6" fillId="0" borderId="0" xfId="1" applyNumberFormat="1" applyFont="1" applyAlignment="1">
      <alignment vertical="center"/>
    </xf>
    <xf numFmtId="180" fontId="6" fillId="0" borderId="0" xfId="1" applyNumberFormat="1" applyFont="1" applyAlignment="1">
      <alignment horizontal="center" vertical="center"/>
    </xf>
    <xf numFmtId="180" fontId="9" fillId="0" borderId="0" xfId="1" applyNumberFormat="1" applyFont="1" applyAlignment="1">
      <alignment vertical="center"/>
    </xf>
    <xf numFmtId="180" fontId="20" fillId="0" borderId="0" xfId="1" applyNumberFormat="1" applyFont="1" applyAlignment="1">
      <alignment vertical="center"/>
    </xf>
    <xf numFmtId="180" fontId="20" fillId="0" borderId="0" xfId="1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180" fontId="21" fillId="0" borderId="0" xfId="1" applyNumberFormat="1" applyFont="1" applyBorder="1" applyAlignment="1">
      <alignment vertical="center"/>
    </xf>
    <xf numFmtId="179" fontId="20" fillId="0" borderId="0" xfId="1" applyNumberFormat="1" applyFont="1" applyBorder="1" applyAlignment="1">
      <alignment vertical="center"/>
    </xf>
    <xf numFmtId="180" fontId="22" fillId="0" borderId="0" xfId="1" applyNumberFormat="1" applyFont="1" applyBorder="1" applyAlignment="1">
      <alignment vertical="center"/>
    </xf>
    <xf numFmtId="3" fontId="23" fillId="0" borderId="0" xfId="9" applyNumberFormat="1" applyFont="1" applyAlignment="1" applyProtection="1">
      <alignment vertical="center"/>
      <protection locked="0"/>
    </xf>
    <xf numFmtId="180" fontId="16" fillId="0" borderId="0" xfId="1" applyNumberFormat="1" applyFont="1" applyBorder="1" applyAlignment="1">
      <alignment vertical="center"/>
    </xf>
    <xf numFmtId="180" fontId="16" fillId="0" borderId="0" xfId="1" applyNumberFormat="1" applyFont="1" applyAlignment="1">
      <alignment vertical="center"/>
    </xf>
    <xf numFmtId="180" fontId="6" fillId="0" borderId="19" xfId="3" applyNumberFormat="1" applyFont="1" applyBorder="1" applyAlignment="1">
      <alignment vertical="center"/>
    </xf>
    <xf numFmtId="179" fontId="12" fillId="0" borderId="9" xfId="3" applyNumberFormat="1" applyFont="1" applyBorder="1" applyAlignment="1">
      <alignment horizontal="right" vertical="center"/>
    </xf>
    <xf numFmtId="180" fontId="6" fillId="0" borderId="0" xfId="3" applyNumberFormat="1" applyFont="1" applyAlignment="1">
      <alignment vertical="center"/>
    </xf>
    <xf numFmtId="179" fontId="12" fillId="0" borderId="18" xfId="3" applyNumberFormat="1" applyFont="1" applyBorder="1" applyAlignment="1">
      <alignment horizontal="right" vertical="center"/>
    </xf>
    <xf numFmtId="184" fontId="12" fillId="0" borderId="9" xfId="3" applyNumberFormat="1" applyFont="1" applyBorder="1" applyAlignment="1">
      <alignment horizontal="right" vertical="center"/>
    </xf>
    <xf numFmtId="184" fontId="12" fillId="0" borderId="18" xfId="3" applyNumberFormat="1" applyFont="1" applyBorder="1" applyAlignment="1">
      <alignment horizontal="right" vertical="center"/>
    </xf>
    <xf numFmtId="0" fontId="11" fillId="0" borderId="0" xfId="3" applyFont="1" applyAlignment="1">
      <alignment horizontal="left" vertical="distributed" wrapText="1"/>
    </xf>
    <xf numFmtId="0" fontId="10" fillId="0" borderId="0" xfId="3" applyFont="1" applyAlignment="1">
      <alignment horizontal="center" vertical="center"/>
    </xf>
    <xf numFmtId="0" fontId="6" fillId="0" borderId="39" xfId="3" applyFont="1" applyBorder="1" applyAlignment="1">
      <alignment horizontal="left" vertical="distributed"/>
    </xf>
    <xf numFmtId="0" fontId="6" fillId="0" borderId="40" xfId="3" applyFont="1" applyBorder="1" applyAlignment="1">
      <alignment horizontal="left" vertical="distributed"/>
    </xf>
    <xf numFmtId="0" fontId="6" fillId="0" borderId="21" xfId="3" applyFont="1" applyBorder="1" applyAlignment="1">
      <alignment horizontal="distributed" vertical="center" justifyLastLine="1"/>
    </xf>
    <xf numFmtId="0" fontId="6" fillId="0" borderId="1" xfId="3" applyFont="1" applyBorder="1" applyAlignment="1">
      <alignment horizontal="distributed" vertical="center" justifyLastLine="1"/>
    </xf>
    <xf numFmtId="0" fontId="6" fillId="0" borderId="41" xfId="3" applyFont="1" applyBorder="1" applyAlignment="1">
      <alignment horizontal="distributed" vertical="center" justifyLastLine="1"/>
    </xf>
    <xf numFmtId="0" fontId="6" fillId="0" borderId="33" xfId="3" applyFont="1" applyBorder="1" applyAlignment="1">
      <alignment horizontal="distributed" vertical="center" justifyLastLine="1"/>
    </xf>
    <xf numFmtId="0" fontId="6" fillId="0" borderId="34" xfId="3" applyFont="1" applyBorder="1" applyAlignment="1">
      <alignment horizontal="distributed" vertical="center" justifyLastLine="1"/>
    </xf>
    <xf numFmtId="180" fontId="19" fillId="0" borderId="0" xfId="1" applyNumberFormat="1" applyFont="1" applyAlignment="1">
      <alignment horizontal="center" vertical="center"/>
    </xf>
    <xf numFmtId="0" fontId="10" fillId="0" borderId="0" xfId="3" applyFont="1" applyAlignment="1">
      <alignment horizontal="right"/>
    </xf>
    <xf numFmtId="0" fontId="11" fillId="0" borderId="26" xfId="3" applyFont="1" applyBorder="1" applyAlignment="1" applyProtection="1">
      <alignment horizontal="center" vertical="center" wrapText="1" shrinkToFit="1"/>
      <protection locked="0"/>
    </xf>
    <xf numFmtId="0" fontId="11" fillId="0" borderId="18" xfId="3" applyFont="1" applyBorder="1" applyAlignment="1" applyProtection="1">
      <alignment horizontal="center" vertical="center" wrapText="1" shrinkToFit="1"/>
      <protection locked="0"/>
    </xf>
    <xf numFmtId="0" fontId="11" fillId="0" borderId="26" xfId="3" applyFont="1" applyBorder="1" applyAlignment="1" applyProtection="1">
      <alignment horizontal="center" vertical="center" wrapText="1"/>
      <protection locked="0"/>
    </xf>
    <xf numFmtId="0" fontId="11" fillId="0" borderId="18" xfId="3" applyFont="1" applyBorder="1" applyAlignment="1" applyProtection="1">
      <alignment horizontal="center" vertical="center" wrapText="1"/>
      <protection locked="0"/>
    </xf>
    <xf numFmtId="0" fontId="11" fillId="0" borderId="21" xfId="3" applyFont="1" applyBorder="1" applyAlignment="1" applyProtection="1">
      <alignment horizontal="center"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0" borderId="42" xfId="3" applyFont="1" applyBorder="1" applyAlignment="1" applyProtection="1">
      <alignment horizontal="center" vertical="center" wrapText="1"/>
      <protection locked="0"/>
    </xf>
    <xf numFmtId="0" fontId="11" fillId="0" borderId="11" xfId="3" applyFont="1" applyBorder="1" applyAlignment="1" applyProtection="1">
      <alignment horizontal="center" vertical="center" wrapText="1"/>
      <protection locked="0"/>
    </xf>
    <xf numFmtId="0" fontId="11" fillId="0" borderId="50" xfId="3" applyFont="1" applyBorder="1" applyAlignment="1" applyProtection="1">
      <alignment horizontal="center" vertical="center" wrapText="1"/>
      <protection locked="0"/>
    </xf>
    <xf numFmtId="0" fontId="11" fillId="0" borderId="17" xfId="3" applyFont="1" applyBorder="1" applyAlignment="1" applyProtection="1">
      <alignment horizontal="center" vertical="center" wrapText="1"/>
      <protection locked="0"/>
    </xf>
    <xf numFmtId="0" fontId="11" fillId="0" borderId="51" xfId="3" applyFont="1" applyBorder="1" applyAlignment="1" applyProtection="1">
      <alignment horizontal="left" wrapText="1"/>
      <protection locked="0"/>
    </xf>
    <xf numFmtId="0" fontId="11" fillId="0" borderId="3" xfId="3" applyFont="1" applyBorder="1" applyAlignment="1" applyProtection="1">
      <alignment horizontal="left"/>
      <protection locked="0"/>
    </xf>
    <xf numFmtId="0" fontId="11" fillId="0" borderId="24" xfId="3" applyFont="1" applyBorder="1" applyAlignment="1" applyProtection="1">
      <alignment horizontal="center" vertical="center" wrapText="1"/>
      <protection locked="0"/>
    </xf>
    <xf numFmtId="0" fontId="11" fillId="0" borderId="19" xfId="3" applyFont="1" applyBorder="1" applyAlignment="1" applyProtection="1">
      <alignment horizontal="center" vertical="center" wrapText="1"/>
      <protection locked="0"/>
    </xf>
    <xf numFmtId="0" fontId="17" fillId="0" borderId="52" xfId="3" applyFont="1" applyBorder="1" applyAlignment="1">
      <alignment horizontal="distributed" vertical="center" indent="7"/>
    </xf>
    <xf numFmtId="0" fontId="17" fillId="0" borderId="33" xfId="3" applyFont="1" applyBorder="1" applyAlignment="1">
      <alignment horizontal="distributed" vertical="center" indent="7"/>
    </xf>
    <xf numFmtId="0" fontId="17" fillId="0" borderId="34" xfId="3" applyFont="1" applyBorder="1" applyAlignment="1">
      <alignment horizontal="distributed" vertical="center" indent="7"/>
    </xf>
    <xf numFmtId="0" fontId="11" fillId="0" borderId="4" xfId="3" applyFont="1" applyBorder="1" applyAlignment="1">
      <alignment horizontal="distributed" vertical="center"/>
    </xf>
    <xf numFmtId="0" fontId="11" fillId="0" borderId="14" xfId="3" applyFont="1" applyBorder="1" applyAlignment="1">
      <alignment horizontal="distributed" vertical="center"/>
    </xf>
    <xf numFmtId="0" fontId="11" fillId="0" borderId="41" xfId="3" applyFont="1" applyBorder="1" applyAlignment="1">
      <alignment horizontal="left" vertical="distributed" wrapText="1"/>
    </xf>
    <xf numFmtId="0" fontId="11" fillId="0" borderId="50" xfId="3" applyFont="1" applyBorder="1" applyAlignment="1">
      <alignment horizontal="left" vertical="distributed" wrapText="1"/>
    </xf>
    <xf numFmtId="0" fontId="11" fillId="0" borderId="2" xfId="3" applyFont="1" applyBorder="1" applyAlignment="1">
      <alignment horizontal="left" vertical="distributed" wrapText="1"/>
    </xf>
    <xf numFmtId="0" fontId="11" fillId="0" borderId="17" xfId="3" applyFont="1" applyBorder="1" applyAlignment="1">
      <alignment horizontal="left" vertical="distributed" wrapText="1"/>
    </xf>
    <xf numFmtId="0" fontId="11" fillId="0" borderId="33" xfId="3" applyFont="1" applyBorder="1" applyAlignment="1">
      <alignment horizontal="distributed" vertical="center" indent="3"/>
    </xf>
    <xf numFmtId="0" fontId="11" fillId="0" borderId="34" xfId="3" applyFont="1" applyBorder="1" applyAlignment="1">
      <alignment horizontal="distributed" vertical="center" indent="3"/>
    </xf>
    <xf numFmtId="0" fontId="11" fillId="0" borderId="33" xfId="3" applyFont="1" applyBorder="1" applyAlignment="1">
      <alignment horizontal="distributed" vertical="center" indent="2"/>
    </xf>
    <xf numFmtId="0" fontId="11" fillId="0" borderId="34" xfId="3" applyFont="1" applyBorder="1" applyAlignment="1">
      <alignment horizontal="distributed" vertical="center" indent="2"/>
    </xf>
    <xf numFmtId="0" fontId="11" fillId="0" borderId="37" xfId="3" applyFont="1" applyBorder="1" applyAlignment="1">
      <alignment horizontal="left" vertical="distributed" wrapText="1"/>
    </xf>
    <xf numFmtId="0" fontId="11" fillId="0" borderId="38" xfId="3" applyFont="1" applyBorder="1" applyAlignment="1">
      <alignment horizontal="left" vertical="distributed"/>
    </xf>
    <xf numFmtId="0" fontId="11" fillId="0" borderId="52" xfId="3" applyFont="1" applyBorder="1" applyAlignment="1">
      <alignment horizontal="center" vertical="center"/>
    </xf>
    <xf numFmtId="0" fontId="11" fillId="0" borderId="33" xfId="3" applyFont="1" applyBorder="1" applyAlignment="1">
      <alignment horizontal="center" vertical="center"/>
    </xf>
    <xf numFmtId="0" fontId="11" fillId="0" borderId="34" xfId="3" applyFont="1" applyBorder="1" applyAlignment="1">
      <alignment horizontal="center" vertical="center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center"/>
    </xf>
    <xf numFmtId="3" fontId="5" fillId="0" borderId="9" xfId="3" applyNumberFormat="1" applyFont="1" applyBorder="1" applyAlignment="1">
      <alignment horizontal="center" vertical="center"/>
    </xf>
    <xf numFmtId="3" fontId="5" fillId="0" borderId="18" xfId="3" applyNumberFormat="1" applyFont="1" applyBorder="1" applyAlignment="1">
      <alignment horizontal="center" vertical="center"/>
    </xf>
    <xf numFmtId="0" fontId="6" fillId="0" borderId="8" xfId="3" applyFont="1" applyBorder="1" applyAlignment="1">
      <alignment horizontal="distributed" vertical="center" justifyLastLine="1"/>
    </xf>
    <xf numFmtId="0" fontId="6" fillId="0" borderId="10" xfId="3" applyFont="1" applyBorder="1" applyAlignment="1">
      <alignment horizontal="distributed" vertical="center" justifyLastLine="1"/>
    </xf>
    <xf numFmtId="0" fontId="6" fillId="0" borderId="11" xfId="3" applyFont="1" applyBorder="1" applyAlignment="1">
      <alignment horizontal="distributed" vertical="center" justifyLastLine="1"/>
    </xf>
    <xf numFmtId="0" fontId="6" fillId="0" borderId="19" xfId="3" applyFont="1" applyBorder="1" applyAlignment="1">
      <alignment horizontal="distributed" vertical="center" justifyLastLine="1"/>
    </xf>
    <xf numFmtId="178" fontId="5" fillId="0" borderId="30" xfId="3" applyNumberFormat="1" applyFont="1" applyBorder="1" applyAlignment="1">
      <alignment horizontal="center" vertical="center"/>
    </xf>
    <xf numFmtId="178" fontId="5" fillId="0" borderId="28" xfId="3" applyNumberFormat="1" applyFont="1" applyBorder="1" applyAlignment="1">
      <alignment horizontal="center" vertical="center"/>
    </xf>
    <xf numFmtId="178" fontId="5" fillId="0" borderId="5" xfId="3" applyNumberFormat="1" applyFont="1" applyBorder="1" applyAlignment="1">
      <alignment horizontal="center" vertical="center"/>
    </xf>
    <xf numFmtId="178" fontId="5" fillId="0" borderId="27" xfId="3" applyNumberFormat="1" applyFont="1" applyBorder="1" applyAlignment="1">
      <alignment horizontal="center" vertical="center"/>
    </xf>
    <xf numFmtId="178" fontId="5" fillId="0" borderId="20" xfId="3" applyNumberFormat="1" applyFont="1" applyBorder="1" applyAlignment="1">
      <alignment horizontal="center" vertical="center"/>
    </xf>
    <xf numFmtId="178" fontId="5" fillId="0" borderId="31" xfId="3" applyNumberFormat="1" applyFont="1" applyBorder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0" fillId="0" borderId="0" xfId="3" applyFont="1" applyAlignment="1">
      <alignment vertical="center"/>
    </xf>
    <xf numFmtId="0" fontId="6" fillId="0" borderId="35" xfId="3" applyFont="1" applyBorder="1" applyAlignment="1">
      <alignment horizontal="center" vertical="center" justifyLastLine="1"/>
    </xf>
    <xf numFmtId="0" fontId="6" fillId="0" borderId="45" xfId="3" applyFont="1" applyBorder="1" applyAlignment="1">
      <alignment horizontal="center" vertical="center" justifyLastLine="1"/>
    </xf>
    <xf numFmtId="0" fontId="6" fillId="0" borderId="36" xfId="3" applyFont="1" applyBorder="1" applyAlignment="1">
      <alignment horizontal="center" vertical="center" justifyLastLine="1"/>
    </xf>
    <xf numFmtId="0" fontId="6" fillId="0" borderId="46" xfId="3" applyFont="1" applyBorder="1" applyAlignment="1">
      <alignment horizontal="center" vertical="center" justifyLastLine="1"/>
    </xf>
    <xf numFmtId="0" fontId="6" fillId="0" borderId="47" xfId="3" applyFont="1" applyBorder="1" applyAlignment="1">
      <alignment horizontal="center" vertical="center" justifyLastLine="1"/>
    </xf>
    <xf numFmtId="0" fontId="6" fillId="0" borderId="48" xfId="3" applyFont="1" applyBorder="1" applyAlignment="1">
      <alignment horizontal="center" vertical="center" justifyLastLine="1"/>
    </xf>
    <xf numFmtId="0" fontId="6" fillId="0" borderId="21" xfId="3" applyFont="1" applyBorder="1" applyAlignment="1">
      <alignment horizontal="right" vertical="center"/>
    </xf>
    <xf numFmtId="0" fontId="6" fillId="0" borderId="33" xfId="3" applyFont="1" applyBorder="1" applyAlignment="1">
      <alignment horizontal="right" vertical="center"/>
    </xf>
    <xf numFmtId="0" fontId="6" fillId="0" borderId="33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0" fontId="6" fillId="0" borderId="23" xfId="3" applyFont="1" applyBorder="1" applyAlignment="1">
      <alignment horizontal="distributed" vertical="center" justifyLastLine="1"/>
    </xf>
    <xf numFmtId="0" fontId="6" fillId="0" borderId="32" xfId="3" applyFont="1" applyBorder="1" applyAlignment="1">
      <alignment horizontal="distributed" vertical="center" justifyLastLine="1"/>
    </xf>
    <xf numFmtId="0" fontId="2" fillId="0" borderId="6" xfId="3" applyBorder="1" applyAlignment="1">
      <alignment horizontal="distributed" vertical="center" justifyLastLine="1"/>
    </xf>
    <xf numFmtId="0" fontId="2" fillId="0" borderId="7" xfId="3" applyBorder="1" applyAlignment="1">
      <alignment horizontal="distributed" vertical="center" justifyLastLine="1"/>
    </xf>
    <xf numFmtId="0" fontId="6" fillId="0" borderId="30" xfId="3" applyFont="1" applyBorder="1" applyAlignment="1">
      <alignment horizontal="distributed" vertical="center" justifyLastLine="1"/>
    </xf>
    <xf numFmtId="0" fontId="6" fillId="0" borderId="5" xfId="3" applyFont="1" applyBorder="1" applyAlignment="1">
      <alignment horizontal="distributed" vertical="center" justifyLastLine="1"/>
    </xf>
    <xf numFmtId="0" fontId="6" fillId="0" borderId="6" xfId="3" applyFont="1" applyBorder="1" applyAlignment="1">
      <alignment horizontal="distributed" vertical="center" justifyLastLine="1"/>
    </xf>
    <xf numFmtId="0" fontId="6" fillId="0" borderId="25" xfId="3" applyFont="1" applyBorder="1" applyAlignment="1">
      <alignment horizontal="distributed" vertical="center" justifyLastLine="1"/>
    </xf>
    <xf numFmtId="3" fontId="5" fillId="0" borderId="13" xfId="3" applyNumberFormat="1" applyFont="1" applyBorder="1" applyAlignment="1">
      <alignment horizontal="center" vertical="center"/>
    </xf>
    <xf numFmtId="3" fontId="5" fillId="0" borderId="16" xfId="3" applyNumberFormat="1" applyFont="1" applyBorder="1" applyAlignment="1">
      <alignment horizontal="center" vertical="center"/>
    </xf>
    <xf numFmtId="3" fontId="5" fillId="0" borderId="10" xfId="3" applyNumberFormat="1" applyFont="1" applyBorder="1" applyAlignment="1">
      <alignment horizontal="center" vertical="center"/>
    </xf>
    <xf numFmtId="3" fontId="5" fillId="0" borderId="19" xfId="3" applyNumberFormat="1" applyFont="1" applyBorder="1" applyAlignment="1">
      <alignment horizontal="center" vertical="center"/>
    </xf>
    <xf numFmtId="49" fontId="6" fillId="0" borderId="35" xfId="3" applyNumberFormat="1" applyFont="1" applyBorder="1" applyAlignment="1">
      <alignment horizontal="center" vertical="center"/>
    </xf>
    <xf numFmtId="49" fontId="6" fillId="0" borderId="45" xfId="3" applyNumberFormat="1" applyFont="1" applyBorder="1" applyAlignment="1">
      <alignment horizontal="center" vertical="center"/>
    </xf>
    <xf numFmtId="49" fontId="6" fillId="0" borderId="47" xfId="3" applyNumberFormat="1" applyFont="1" applyBorder="1" applyAlignment="1">
      <alignment horizontal="center" vertical="center"/>
    </xf>
    <xf numFmtId="49" fontId="6" fillId="0" borderId="48" xfId="3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 xr:uid="{00000000-0005-0000-0000-000001000000}"/>
    <cellStyle name="桁区切り 2 2" xfId="10" xr:uid="{9E5CBF91-82E8-4948-A829-F78BB50F930F}"/>
    <cellStyle name="標準" xfId="0" builtinId="0"/>
    <cellStyle name="標準 2" xfId="3" xr:uid="{00000000-0005-0000-0000-000003000000}"/>
    <cellStyle name="標準 2 2" xfId="4" xr:uid="{00000000-0005-0000-0000-000004000000}"/>
    <cellStyle name="標準 2 3" xfId="11" xr:uid="{2C27FC40-DA0D-4872-A4C9-D0A643A735A6}"/>
    <cellStyle name="標準 3" xfId="5" xr:uid="{00000000-0005-0000-0000-000005000000}"/>
    <cellStyle name="標準 4" xfId="6" xr:uid="{00000000-0005-0000-0000-000006000000}"/>
    <cellStyle name="標準 5" xfId="8" xr:uid="{00000000-0005-0000-0000-000007000000}"/>
    <cellStyle name="標準_2010結果表・一覧表様式集（農林業経営体調査）扉・本文（印刷後の修正100713）" xfId="7" xr:uid="{00000000-0005-0000-0000-000008000000}"/>
    <cellStyle name="標準_ctv2_3-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（単位：百万円）</a:t>
            </a:r>
          </a:p>
        </c:rich>
      </c:tx>
      <c:layout>
        <c:manualLayout>
          <c:xMode val="edge"/>
          <c:yMode val="edge"/>
          <c:x val="6.8306010928961746E-3"/>
          <c:y val="1.111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5915308438072"/>
          <c:y val="9.7777989969596288E-2"/>
          <c:w val="0.7773234414001684"/>
          <c:h val="0.822224006562514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グラフ!$C$73</c:f>
              <c:strCache>
                <c:ptCount val="1"/>
                <c:pt idx="0">
                  <c:v>総 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272306125668718E-3"/>
                  <c:y val="9.38349372995042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D2-4A1E-8AED-FE675BB5AF9D}"/>
                </c:ext>
              </c:extLst>
            </c:dLbl>
            <c:dLbl>
              <c:idx val="1"/>
              <c:layout>
                <c:manualLayout>
                  <c:x val="5.8804124893556415E-6"/>
                  <c:y val="-6.0171478565179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D2-4A1E-8AED-FE675BB5AF9D}"/>
                </c:ext>
              </c:extLst>
            </c:dLbl>
            <c:dLbl>
              <c:idx val="2"/>
              <c:layout>
                <c:manualLayout>
                  <c:x val="1.8417165067481319E-3"/>
                  <c:y val="-1.09979585885103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D2-4A1E-8AED-FE675BB5AF9D}"/>
                </c:ext>
              </c:extLst>
            </c:dLbl>
            <c:dLbl>
              <c:idx val="3"/>
              <c:layout>
                <c:manualLayout>
                  <c:x val="-1.8130315677753397E-3"/>
                  <c:y val="1.74698162729658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D2-4A1E-8AED-FE675BB5AF9D}"/>
                </c:ext>
              </c:extLst>
            </c:dLbl>
            <c:dLbl>
              <c:idx val="4"/>
              <c:layout>
                <c:manualLayout>
                  <c:x val="-1.8156132122828909E-3"/>
                  <c:y val="1.2031496062992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D2-4A1E-8AED-FE675BB5AF9D}"/>
                </c:ext>
              </c:extLst>
            </c:dLbl>
            <c:dLbl>
              <c:idx val="5"/>
              <c:layout>
                <c:manualLayout>
                  <c:x val="1.8273675777221829E-3"/>
                  <c:y val="0.380800079958022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D2-4A1E-8AED-FE675BB5AF9D}"/>
                </c:ext>
              </c:extLst>
            </c:dLbl>
            <c:dLbl>
              <c:idx val="6"/>
              <c:layout>
                <c:manualLayout>
                  <c:x val="5.4821027331663471E-3"/>
                  <c:y val="0.60746679421874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D2-4A1E-8AED-FE675BB5AF9D}"/>
                </c:ext>
              </c:extLst>
            </c:dLbl>
            <c:dLbl>
              <c:idx val="7"/>
              <c:layout>
                <c:manualLayout>
                  <c:x val="3.6547351554442318E-3"/>
                  <c:y val="0.655822359927704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D2-4A1E-8AED-FE675BB5AF9D}"/>
                </c:ext>
              </c:extLst>
            </c:dLbl>
            <c:dLbl>
              <c:idx val="8"/>
              <c:layout>
                <c:manualLayout>
                  <c:x val="0"/>
                  <c:y val="0.498666771373600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D2-4A1E-8AED-FE675BB5AF9D}"/>
                </c:ext>
              </c:extLst>
            </c:dLbl>
            <c:dLbl>
              <c:idx val="9"/>
              <c:layout>
                <c:manualLayout>
                  <c:x val="-1.8273675777221159E-3"/>
                  <c:y val="0.64977791421408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D2-4A1E-8AED-FE675BB5AF9D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グラフ!$C$75:$C$79</c:f>
              <c:numCache>
                <c:formatCode>#,##0;"△ "#,##0</c:formatCode>
                <c:ptCount val="5"/>
                <c:pt idx="0">
                  <c:v>221264</c:v>
                </c:pt>
                <c:pt idx="1">
                  <c:v>222869</c:v>
                </c:pt>
                <c:pt idx="2">
                  <c:v>225841</c:v>
                </c:pt>
                <c:pt idx="3">
                  <c:v>215064</c:v>
                </c:pt>
                <c:pt idx="4">
                  <c:v>209967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D2-4A1E-8AED-FE675BB5A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23125999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グラフ!$D$73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94320382083387E-2"/>
                  <c:y val="4.9244444444444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D2-4A1E-8AED-FE675BB5AF9D}"/>
                </c:ext>
              </c:extLst>
            </c:dLbl>
            <c:dLbl>
              <c:idx val="1"/>
              <c:layout>
                <c:manualLayout>
                  <c:x val="-3.1182680033848227E-2"/>
                  <c:y val="5.042939632545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D2-4A1E-8AED-FE675BB5AF9D}"/>
                </c:ext>
              </c:extLst>
            </c:dLbl>
            <c:dLbl>
              <c:idx val="2"/>
              <c:layout>
                <c:manualLayout>
                  <c:x val="-2.9203275820030693E-2"/>
                  <c:y val="4.675998833479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D2-4A1E-8AED-FE675BB5AF9D}"/>
                </c:ext>
              </c:extLst>
            </c:dLbl>
            <c:dLbl>
              <c:idx val="3"/>
              <c:layout>
                <c:manualLayout>
                  <c:x val="-2.7293145733832451E-2"/>
                  <c:y val="5.7185185185185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D2-4A1E-8AED-FE675BB5AF9D}"/>
                </c:ext>
              </c:extLst>
            </c:dLbl>
            <c:dLbl>
              <c:idx val="4"/>
              <c:layout>
                <c:manualLayout>
                  <c:x val="-2.9209873355994436E-2"/>
                  <c:y val="4.95405074365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D2-4A1E-8AED-FE675BB5AF9D}"/>
                </c:ext>
              </c:extLst>
            </c:dLbl>
            <c:dLbl>
              <c:idx val="5"/>
              <c:layout>
                <c:manualLayout>
                  <c:x val="-4.0202086709886481E-2"/>
                  <c:y val="3.9288897138526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D2-4A1E-8AED-FE675BB5AF9D}"/>
                </c:ext>
              </c:extLst>
            </c:dLbl>
            <c:dLbl>
              <c:idx val="6"/>
              <c:layout>
                <c:manualLayout>
                  <c:x val="-2.9237881243553854E-2"/>
                  <c:y val="-3.3244451424906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D2-4A1E-8AED-FE675BB5AF9D}"/>
                </c:ext>
              </c:extLst>
            </c:dLbl>
            <c:dLbl>
              <c:idx val="7"/>
              <c:layout>
                <c:manualLayout>
                  <c:x val="-1.8273675777221159E-2"/>
                  <c:y val="-6.0444457136193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D2-4A1E-8AED-FE675BB5AF9D}"/>
                </c:ext>
              </c:extLst>
            </c:dLbl>
            <c:dLbl>
              <c:idx val="9"/>
              <c:layout>
                <c:manualLayout>
                  <c:x val="-2.7410513665831738E-2"/>
                  <c:y val="-4.231111999533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D2-4A1E-8AED-FE675BB5AF9D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グラフ!$A$75:$A$78</c:f>
              <c:strCache>
                <c:ptCount val="4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</c:strCache>
            </c:strRef>
          </c:cat>
          <c:val>
            <c:numRef>
              <c:f>グラフ!$D$75:$D$79</c:f>
              <c:numCache>
                <c:formatCode>#,##0.0;"△ "#,##0.0</c:formatCode>
                <c:ptCount val="5"/>
                <c:pt idx="0">
                  <c:v>2.43324321321432</c:v>
                </c:pt>
                <c:pt idx="1">
                  <c:v>0.72537782919950278</c:v>
                </c:pt>
                <c:pt idx="2">
                  <c:v>1.3335187935513693</c:v>
                </c:pt>
                <c:pt idx="3">
                  <c:v>-4.7719413215492335</c:v>
                </c:pt>
                <c:pt idx="4">
                  <c:v>-2.3699921883718389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1D2-4A1E-8AED-FE675BB5A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2312599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/>
                </a:pPr>
                <a:r>
                  <a:rPr lang="ja-JP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1147655723362444"/>
              <c:y val="2.4444444444444446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125999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  <c:min val="-8"/>
        </c:scaling>
        <c:delete val="0"/>
        <c:axPos val="r"/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551955550625818"/>
          <c:y val="3.3600217028916961E-2"/>
          <c:w val="0.32103868164020483"/>
          <c:h val="5.11111111111111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（単位：百万円）</a:t>
            </a:r>
          </a:p>
        </c:rich>
      </c:tx>
      <c:layout>
        <c:manualLayout>
          <c:xMode val="edge"/>
          <c:yMode val="edge"/>
          <c:x val="6.8212143873077318E-3"/>
          <c:y val="1.1135746189621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193041754403"/>
          <c:y val="0.12026726057906459"/>
          <c:w val="0.78399329688154606"/>
          <c:h val="0.80252412769116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グラフ!$C$82</c:f>
              <c:strCache>
                <c:ptCount val="1"/>
                <c:pt idx="0">
                  <c:v>総数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グラフ!$A$83:$A$87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グラフ!$C$83:$C$87</c:f>
              <c:numCache>
                <c:formatCode>#,##0;"△ "#,##0</c:formatCode>
                <c:ptCount val="5"/>
                <c:pt idx="0">
                  <c:v>215216</c:v>
                </c:pt>
                <c:pt idx="1">
                  <c:v>214325</c:v>
                </c:pt>
                <c:pt idx="2">
                  <c:v>217637</c:v>
                </c:pt>
                <c:pt idx="3">
                  <c:v>207040</c:v>
                </c:pt>
                <c:pt idx="4">
                  <c:v>216786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E-45C7-93CF-691061547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23126415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グラフ!$D$82</c:f>
              <c:strCache>
                <c:ptCount val="1"/>
                <c:pt idx="0">
                  <c:v>一人当たりの市民所得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37263537828575E-2"/>
                  <c:y val="5.1947459796924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FE-45C7-93CF-6910615472B6}"/>
                </c:ext>
              </c:extLst>
            </c:dLbl>
            <c:dLbl>
              <c:idx val="1"/>
              <c:layout>
                <c:manualLayout>
                  <c:x val="-4.2137263537828575E-2"/>
                  <c:y val="5.4825596689055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FE-45C7-93CF-6910615472B6}"/>
                </c:ext>
              </c:extLst>
            </c:dLbl>
            <c:dLbl>
              <c:idx val="2"/>
              <c:layout>
                <c:manualLayout>
                  <c:x val="-4.0318254897537535E-2"/>
                  <c:y val="5.7978242697391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FE-45C7-93CF-6910615472B6}"/>
                </c:ext>
              </c:extLst>
            </c:dLbl>
            <c:dLbl>
              <c:idx val="3"/>
              <c:layout>
                <c:manualLayout>
                  <c:x val="-4.2165909343187494E-2"/>
                  <c:y val="4.9252874571079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FE-45C7-93CF-6910615472B6}"/>
                </c:ext>
              </c:extLst>
            </c:dLbl>
            <c:dLbl>
              <c:idx val="4"/>
              <c:layout>
                <c:manualLayout>
                  <c:x val="-3.8485066583593831E-2"/>
                  <c:y val="4.8977897807317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FE-45C7-93CF-6910615472B6}"/>
                </c:ext>
              </c:extLst>
            </c:dLbl>
            <c:dLbl>
              <c:idx val="5"/>
              <c:layout>
                <c:manualLayout>
                  <c:x val="-3.1022731371165929E-2"/>
                  <c:y val="6.361084947793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FE-45C7-93CF-6910615472B6}"/>
                </c:ext>
              </c:extLst>
            </c:dLbl>
            <c:dLbl>
              <c:idx val="6"/>
              <c:layout>
                <c:manualLayout>
                  <c:x val="-3.6497331024901096E-2"/>
                  <c:y val="5.1494497196423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FE-45C7-93CF-6910615472B6}"/>
                </c:ext>
              </c:extLst>
            </c:dLbl>
            <c:dLbl>
              <c:idx val="7"/>
              <c:layout>
                <c:manualLayout>
                  <c:x val="-3.6497331024901096E-2"/>
                  <c:y val="4.8465409126046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FE-45C7-93CF-6910615472B6}"/>
                </c:ext>
              </c:extLst>
            </c:dLbl>
            <c:dLbl>
              <c:idx val="8"/>
              <c:layout>
                <c:manualLayout>
                  <c:x val="-3.6497331024901096E-2"/>
                  <c:y val="5.1494497196423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FE-45C7-93CF-6910615472B6}"/>
                </c:ext>
              </c:extLst>
            </c:dLbl>
            <c:dLbl>
              <c:idx val="9"/>
              <c:layout>
                <c:manualLayout>
                  <c:x val="-3.1022731371165929E-2"/>
                  <c:y val="6.361084947793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FE-45C7-93CF-6910615472B6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グラフ!$A$83:$A$86</c:f>
              <c:strCache>
                <c:ptCount val="4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</c:strCache>
            </c:strRef>
          </c:cat>
          <c:val>
            <c:numRef>
              <c:f>グラフ!$D$83:$D$87</c:f>
              <c:numCache>
                <c:formatCode>#,##0;"△ "#,##0</c:formatCode>
                <c:ptCount val="5"/>
                <c:pt idx="0">
                  <c:v>2285</c:v>
                </c:pt>
                <c:pt idx="1">
                  <c:v>2293</c:v>
                </c:pt>
                <c:pt idx="2">
                  <c:v>2302</c:v>
                </c:pt>
                <c:pt idx="3">
                  <c:v>2068</c:v>
                </c:pt>
                <c:pt idx="4">
                  <c:v>2166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FE-45C7-93CF-691061547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231264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 baseline="0"/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0.83219695303450203"/>
              <c:y val="4.899778974996546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126415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500"/>
          <c:min val="150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467954075572955"/>
          <c:y val="4.4543445227241331E-2"/>
          <c:w val="0.37517075030425662"/>
          <c:h val="5.12248468941382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38100</xdr:rowOff>
    </xdr:from>
    <xdr:to>
      <xdr:col>1</xdr:col>
      <xdr:colOff>85725</xdr:colOff>
      <xdr:row>8</xdr:row>
      <xdr:rowOff>228600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81025" y="1504950"/>
          <a:ext cx="4095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9</xdr:row>
      <xdr:rowOff>76200</xdr:rowOff>
    </xdr:from>
    <xdr:to>
      <xdr:col>0</xdr:col>
      <xdr:colOff>495300</xdr:colOff>
      <xdr:row>10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800225"/>
          <a:ext cx="495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5</xdr:row>
      <xdr:rowOff>0</xdr:rowOff>
    </xdr:from>
    <xdr:to>
      <xdr:col>9</xdr:col>
      <xdr:colOff>676275</xdr:colOff>
      <xdr:row>30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E78DD4-A6B9-42A2-8D40-1C460A590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35</xdr:row>
      <xdr:rowOff>0</xdr:rowOff>
    </xdr:from>
    <xdr:to>
      <xdr:col>10</xdr:col>
      <xdr:colOff>447675</xdr:colOff>
      <xdr:row>60</xdr:row>
      <xdr:rowOff>57150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E28C2CE-3E78-49AD-A65F-940B0AFA3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0</xdr:rowOff>
    </xdr:from>
    <xdr:to>
      <xdr:col>1</xdr:col>
      <xdr:colOff>57150</xdr:colOff>
      <xdr:row>2</xdr:row>
      <xdr:rowOff>333375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57200" y="342900"/>
          <a:ext cx="2857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457200</xdr:colOff>
      <xdr:row>11</xdr:row>
      <xdr:rowOff>0</xdr:rowOff>
    </xdr:from>
    <xdr:to>
      <xdr:col>1</xdr:col>
      <xdr:colOff>57150</xdr:colOff>
      <xdr:row>11</xdr:row>
      <xdr:rowOff>333375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57200" y="1885950"/>
          <a:ext cx="2857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0</xdr:colOff>
      <xdr:row>4</xdr:row>
      <xdr:rowOff>2381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0" y="345281"/>
          <a:ext cx="685800" cy="3429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0" y="1885950"/>
          <a:ext cx="685800" cy="3429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207169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0" y="342900"/>
          <a:ext cx="1371600" cy="3405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26</xdr:row>
      <xdr:rowOff>7143</xdr:rowOff>
    </xdr:from>
    <xdr:to>
      <xdr:col>7</xdr:col>
      <xdr:colOff>28575</xdr:colOff>
      <xdr:row>34</xdr:row>
      <xdr:rowOff>177403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5667375" y="5083968"/>
          <a:ext cx="0" cy="177046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</xdr:rowOff>
    </xdr:from>
    <xdr:to>
      <xdr:col>7</xdr:col>
      <xdr:colOff>0</xdr:colOff>
      <xdr:row>7</xdr:row>
      <xdr:rowOff>104777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4800600" y="342902"/>
          <a:ext cx="0" cy="9620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114300</xdr:rowOff>
    </xdr:from>
    <xdr:to>
      <xdr:col>1</xdr:col>
      <xdr:colOff>523875</xdr:colOff>
      <xdr:row>3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590550" y="552450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95250</xdr:colOff>
      <xdr:row>4</xdr:row>
      <xdr:rowOff>9525</xdr:rowOff>
    </xdr:from>
    <xdr:to>
      <xdr:col>1</xdr:col>
      <xdr:colOff>28575</xdr:colOff>
      <xdr:row>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95250" y="962025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581025</xdr:colOff>
      <xdr:row>9</xdr:row>
      <xdr:rowOff>57150</xdr:rowOff>
    </xdr:from>
    <xdr:to>
      <xdr:col>1</xdr:col>
      <xdr:colOff>514350</xdr:colOff>
      <xdr:row>10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581025" y="2486025"/>
          <a:ext cx="533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85725</xdr:colOff>
      <xdr:row>10</xdr:row>
      <xdr:rowOff>28575</xdr:rowOff>
    </xdr:from>
    <xdr:to>
      <xdr:col>1</xdr:col>
      <xdr:colOff>19050</xdr:colOff>
      <xdr:row>10</xdr:row>
      <xdr:rowOff>247650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Arrowheads="1"/>
        </xdr:cNvSpPr>
      </xdr:nvSpPr>
      <xdr:spPr bwMode="auto">
        <a:xfrm>
          <a:off x="85725" y="271462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5"/>
  <sheetViews>
    <sheetView showGridLines="0" zoomScaleNormal="100" zoomScaleSheetLayoutView="100" workbookViewId="0">
      <selection activeCell="H33" sqref="A1:H33"/>
    </sheetView>
  </sheetViews>
  <sheetFormatPr defaultRowHeight="13.5"/>
  <cols>
    <col min="1" max="1" width="11.875" style="3" customWidth="1"/>
    <col min="2" max="8" width="12.75" style="3" customWidth="1"/>
    <col min="9" max="9" width="12.375" style="3" hidden="1" customWidth="1"/>
    <col min="10" max="10" width="9" style="3" hidden="1" customWidth="1"/>
    <col min="11" max="16384" width="9" style="3"/>
  </cols>
  <sheetData>
    <row r="1" spans="1:10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</row>
    <row r="2" spans="1:10" ht="13.5" customHeight="1">
      <c r="A2" s="208" t="s">
        <v>58</v>
      </c>
      <c r="B2" s="208"/>
      <c r="C2" s="208"/>
      <c r="D2" s="208"/>
      <c r="E2" s="208"/>
      <c r="F2" s="208"/>
      <c r="G2" s="208"/>
      <c r="H2" s="208"/>
      <c r="I2" s="2"/>
      <c r="J2" s="2"/>
    </row>
    <row r="3" spans="1:10">
      <c r="A3" s="208"/>
      <c r="B3" s="208"/>
      <c r="C3" s="208"/>
      <c r="D3" s="208"/>
      <c r="E3" s="208"/>
      <c r="F3" s="208"/>
      <c r="G3" s="208"/>
      <c r="H3" s="208"/>
      <c r="I3" s="2"/>
      <c r="J3" s="2"/>
    </row>
    <row r="4" spans="1:10">
      <c r="A4" s="208"/>
      <c r="B4" s="208"/>
      <c r="C4" s="208"/>
      <c r="D4" s="208"/>
      <c r="E4" s="208"/>
      <c r="F4" s="208"/>
      <c r="G4" s="208"/>
      <c r="H4" s="208"/>
      <c r="I4" s="2"/>
      <c r="J4" s="2"/>
    </row>
    <row r="5" spans="1:10">
      <c r="A5" s="208"/>
      <c r="B5" s="208"/>
      <c r="C5" s="208"/>
      <c r="D5" s="208"/>
      <c r="E5" s="208"/>
      <c r="F5" s="208"/>
      <c r="G5" s="208"/>
      <c r="H5" s="208"/>
      <c r="I5" s="2"/>
      <c r="J5" s="2"/>
    </row>
    <row r="6" spans="1:10">
      <c r="A6" s="4"/>
      <c r="B6" s="2"/>
      <c r="C6" s="2"/>
      <c r="D6" s="2"/>
      <c r="E6" s="2"/>
      <c r="F6" s="2"/>
      <c r="G6" s="2"/>
      <c r="H6" s="2"/>
      <c r="I6" s="2"/>
      <c r="J6" s="2"/>
    </row>
    <row r="7" spans="1:10" ht="21">
      <c r="A7" s="209" t="s">
        <v>3</v>
      </c>
      <c r="B7" s="209"/>
      <c r="C7" s="209"/>
      <c r="D7" s="209"/>
      <c r="E7" s="209"/>
      <c r="F7" s="209"/>
      <c r="G7" s="209"/>
      <c r="H7" s="209"/>
      <c r="I7" s="2"/>
      <c r="J7" s="2"/>
    </row>
    <row r="8" spans="1:10" ht="13.5" customHeight="1">
      <c r="A8" s="2"/>
      <c r="B8" s="2"/>
      <c r="C8" s="2"/>
      <c r="D8" s="2"/>
      <c r="E8" s="2"/>
      <c r="F8" s="2"/>
      <c r="G8" s="5"/>
      <c r="H8" s="5" t="s">
        <v>36</v>
      </c>
      <c r="I8" s="2"/>
      <c r="J8" s="2"/>
    </row>
    <row r="9" spans="1:10" ht="20.25" customHeight="1">
      <c r="A9" s="210"/>
      <c r="B9" s="212" t="s">
        <v>4</v>
      </c>
      <c r="C9" s="214" t="s">
        <v>5</v>
      </c>
      <c r="D9" s="215"/>
      <c r="E9" s="216"/>
      <c r="F9" s="212" t="s">
        <v>6</v>
      </c>
      <c r="G9" s="215"/>
      <c r="H9" s="216"/>
      <c r="I9" s="2"/>
      <c r="J9" s="2"/>
    </row>
    <row r="10" spans="1:10" ht="31.5">
      <c r="A10" s="211"/>
      <c r="B10" s="213"/>
      <c r="C10" s="19" t="s">
        <v>7</v>
      </c>
      <c r="D10" s="26" t="s">
        <v>8</v>
      </c>
      <c r="E10" s="30" t="s">
        <v>9</v>
      </c>
      <c r="F10" s="29" t="s">
        <v>7</v>
      </c>
      <c r="G10" s="27" t="s">
        <v>10</v>
      </c>
      <c r="H10" s="28" t="s">
        <v>11</v>
      </c>
      <c r="I10" s="2"/>
      <c r="J10" s="2"/>
    </row>
    <row r="11" spans="1:10" s="9" customFormat="1" ht="18" customHeight="1">
      <c r="A11" s="22" t="s">
        <v>0</v>
      </c>
      <c r="B11" s="31">
        <v>48</v>
      </c>
      <c r="C11" s="33">
        <v>23</v>
      </c>
      <c r="D11" s="34">
        <v>12</v>
      </c>
      <c r="E11" s="35">
        <v>11</v>
      </c>
      <c r="F11" s="20">
        <v>25</v>
      </c>
      <c r="G11" s="6">
        <v>9</v>
      </c>
      <c r="H11" s="7">
        <v>16</v>
      </c>
      <c r="I11" s="8"/>
      <c r="J11" s="8"/>
    </row>
    <row r="12" spans="1:10" s="9" customFormat="1" ht="18" customHeight="1">
      <c r="A12" s="22" t="s">
        <v>1</v>
      </c>
      <c r="B12" s="31">
        <v>45</v>
      </c>
      <c r="C12" s="36">
        <v>18</v>
      </c>
      <c r="D12" s="6">
        <v>10</v>
      </c>
      <c r="E12" s="7">
        <v>8</v>
      </c>
      <c r="F12" s="20">
        <v>27</v>
      </c>
      <c r="G12" s="6">
        <v>7</v>
      </c>
      <c r="H12" s="7">
        <v>20</v>
      </c>
      <c r="I12" s="8"/>
      <c r="J12" s="8"/>
    </row>
    <row r="13" spans="1:10" s="9" customFormat="1" ht="18" customHeight="1">
      <c r="A13" s="23" t="s">
        <v>37</v>
      </c>
      <c r="B13" s="32">
        <v>45</v>
      </c>
      <c r="C13" s="37">
        <v>22</v>
      </c>
      <c r="D13" s="17">
        <v>13</v>
      </c>
      <c r="E13" s="18">
        <v>10</v>
      </c>
      <c r="F13" s="21">
        <v>23</v>
      </c>
      <c r="G13" s="17">
        <v>4</v>
      </c>
      <c r="H13" s="18">
        <v>19</v>
      </c>
      <c r="I13" s="8"/>
      <c r="J13" s="8"/>
    </row>
    <row r="14" spans="1:10" s="9" customFormat="1" ht="18" customHeight="1">
      <c r="A14" s="24" t="s">
        <v>38</v>
      </c>
      <c r="B14" s="48">
        <v>2</v>
      </c>
      <c r="C14" s="61" t="s">
        <v>73</v>
      </c>
      <c r="D14" s="62" t="s">
        <v>73</v>
      </c>
      <c r="E14" s="63" t="s">
        <v>74</v>
      </c>
      <c r="F14" s="64" t="s">
        <v>74</v>
      </c>
      <c r="G14" s="62" t="s">
        <v>63</v>
      </c>
      <c r="H14" s="65" t="s">
        <v>63</v>
      </c>
      <c r="I14" s="8"/>
      <c r="J14" s="8"/>
    </row>
    <row r="15" spans="1:10" s="9" customFormat="1" ht="18" customHeight="1">
      <c r="A15" s="24" t="s">
        <v>39</v>
      </c>
      <c r="B15" s="49">
        <v>3</v>
      </c>
      <c r="C15" s="50">
        <v>1</v>
      </c>
      <c r="D15" s="51">
        <v>1</v>
      </c>
      <c r="E15" s="52">
        <v>1</v>
      </c>
      <c r="F15" s="53">
        <v>2</v>
      </c>
      <c r="G15" s="51" t="s">
        <v>12</v>
      </c>
      <c r="H15" s="54">
        <v>2</v>
      </c>
      <c r="I15" s="8"/>
      <c r="J15" s="8"/>
    </row>
    <row r="16" spans="1:10" s="9" customFormat="1" ht="18" customHeight="1">
      <c r="A16" s="24" t="s">
        <v>57</v>
      </c>
      <c r="B16" s="49">
        <v>2</v>
      </c>
      <c r="C16" s="66" t="s">
        <v>73</v>
      </c>
      <c r="D16" s="67" t="s">
        <v>64</v>
      </c>
      <c r="E16" s="68" t="s">
        <v>76</v>
      </c>
      <c r="F16" s="69" t="s">
        <v>64</v>
      </c>
      <c r="G16" s="67" t="s">
        <v>74</v>
      </c>
      <c r="H16" s="70" t="s">
        <v>75</v>
      </c>
      <c r="I16" s="8"/>
      <c r="J16" s="8"/>
    </row>
    <row r="17" spans="1:10" s="9" customFormat="1" ht="18" customHeight="1">
      <c r="A17" s="24" t="s">
        <v>40</v>
      </c>
      <c r="B17" s="49">
        <v>8</v>
      </c>
      <c r="C17" s="50">
        <v>5</v>
      </c>
      <c r="D17" s="51">
        <v>2</v>
      </c>
      <c r="E17" s="52">
        <v>2</v>
      </c>
      <c r="F17" s="53">
        <v>3</v>
      </c>
      <c r="G17" s="51" t="s">
        <v>12</v>
      </c>
      <c r="H17" s="54">
        <v>3</v>
      </c>
      <c r="I17" s="8"/>
      <c r="J17" s="8"/>
    </row>
    <row r="18" spans="1:10" s="9" customFormat="1" ht="18" customHeight="1">
      <c r="A18" s="24" t="s">
        <v>41</v>
      </c>
      <c r="B18" s="49">
        <v>2</v>
      </c>
      <c r="C18" s="50" t="s">
        <v>64</v>
      </c>
      <c r="D18" s="51" t="s">
        <v>64</v>
      </c>
      <c r="E18" s="52" t="s">
        <v>64</v>
      </c>
      <c r="F18" s="53" t="s">
        <v>64</v>
      </c>
      <c r="G18" s="51" t="s">
        <v>64</v>
      </c>
      <c r="H18" s="54" t="s">
        <v>64</v>
      </c>
      <c r="I18" s="8"/>
      <c r="J18" s="8"/>
    </row>
    <row r="19" spans="1:10" s="9" customFormat="1" ht="18" customHeight="1">
      <c r="A19" s="24" t="s">
        <v>42</v>
      </c>
      <c r="B19" s="49">
        <v>2</v>
      </c>
      <c r="C19" s="50" t="s">
        <v>64</v>
      </c>
      <c r="D19" s="51" t="s">
        <v>64</v>
      </c>
      <c r="E19" s="52" t="s">
        <v>64</v>
      </c>
      <c r="F19" s="53" t="s">
        <v>64</v>
      </c>
      <c r="G19" s="51" t="s">
        <v>64</v>
      </c>
      <c r="H19" s="54" t="s">
        <v>64</v>
      </c>
      <c r="I19" s="8"/>
      <c r="J19" s="8"/>
    </row>
    <row r="20" spans="1:10" s="9" customFormat="1" ht="18" customHeight="1">
      <c r="A20" s="24" t="s">
        <v>43</v>
      </c>
      <c r="B20" s="49">
        <v>3</v>
      </c>
      <c r="C20" s="50">
        <v>2</v>
      </c>
      <c r="D20" s="51">
        <v>1</v>
      </c>
      <c r="E20" s="52">
        <v>1</v>
      </c>
      <c r="F20" s="53">
        <v>1</v>
      </c>
      <c r="G20" s="51">
        <v>1</v>
      </c>
      <c r="H20" s="54" t="s">
        <v>12</v>
      </c>
      <c r="I20" s="8"/>
      <c r="J20" s="8"/>
    </row>
    <row r="21" spans="1:10" s="9" customFormat="1" ht="18" customHeight="1">
      <c r="A21" s="24" t="s">
        <v>44</v>
      </c>
      <c r="B21" s="49" t="s">
        <v>12</v>
      </c>
      <c r="C21" s="50" t="s">
        <v>12</v>
      </c>
      <c r="D21" s="51" t="s">
        <v>12</v>
      </c>
      <c r="E21" s="52" t="s">
        <v>12</v>
      </c>
      <c r="F21" s="53" t="s">
        <v>12</v>
      </c>
      <c r="G21" s="51" t="s">
        <v>12</v>
      </c>
      <c r="H21" s="54" t="s">
        <v>12</v>
      </c>
      <c r="I21" s="8"/>
      <c r="J21" s="8"/>
    </row>
    <row r="22" spans="1:10" s="9" customFormat="1" ht="18" customHeight="1">
      <c r="A22" s="24" t="s">
        <v>45</v>
      </c>
      <c r="B22" s="49">
        <v>6</v>
      </c>
      <c r="C22" s="50">
        <v>3</v>
      </c>
      <c r="D22" s="51">
        <v>2</v>
      </c>
      <c r="E22" s="52">
        <v>1</v>
      </c>
      <c r="F22" s="53">
        <v>3</v>
      </c>
      <c r="G22" s="51" t="s">
        <v>12</v>
      </c>
      <c r="H22" s="54">
        <v>3</v>
      </c>
      <c r="I22" s="8"/>
      <c r="J22" s="8"/>
    </row>
    <row r="23" spans="1:10" s="9" customFormat="1" ht="18" customHeight="1">
      <c r="A23" s="24" t="s">
        <v>46</v>
      </c>
      <c r="B23" s="49" t="s">
        <v>12</v>
      </c>
      <c r="C23" s="50" t="s">
        <v>12</v>
      </c>
      <c r="D23" s="51" t="s">
        <v>12</v>
      </c>
      <c r="E23" s="52" t="s">
        <v>12</v>
      </c>
      <c r="F23" s="53" t="s">
        <v>12</v>
      </c>
      <c r="G23" s="51" t="s">
        <v>12</v>
      </c>
      <c r="H23" s="54" t="s">
        <v>12</v>
      </c>
      <c r="I23" s="8"/>
      <c r="J23" s="8"/>
    </row>
    <row r="24" spans="1:10" s="9" customFormat="1" ht="18" customHeight="1">
      <c r="A24" s="24" t="s">
        <v>47</v>
      </c>
      <c r="B24" s="49">
        <v>1</v>
      </c>
      <c r="C24" s="50" t="s">
        <v>64</v>
      </c>
      <c r="D24" s="51" t="s">
        <v>64</v>
      </c>
      <c r="E24" s="52" t="s">
        <v>64</v>
      </c>
      <c r="F24" s="53" t="s">
        <v>64</v>
      </c>
      <c r="G24" s="51" t="s">
        <v>64</v>
      </c>
      <c r="H24" s="54" t="s">
        <v>64</v>
      </c>
      <c r="I24" s="8"/>
      <c r="J24" s="8"/>
    </row>
    <row r="25" spans="1:10" s="9" customFormat="1" ht="18" customHeight="1">
      <c r="A25" s="24" t="s">
        <v>48</v>
      </c>
      <c r="B25" s="49">
        <v>3</v>
      </c>
      <c r="C25" s="50">
        <v>3</v>
      </c>
      <c r="D25" s="51">
        <v>2</v>
      </c>
      <c r="E25" s="52">
        <v>1</v>
      </c>
      <c r="F25" s="53" t="s">
        <v>12</v>
      </c>
      <c r="G25" s="51" t="s">
        <v>12</v>
      </c>
      <c r="H25" s="54" t="s">
        <v>12</v>
      </c>
      <c r="I25" s="8"/>
      <c r="J25" s="8"/>
    </row>
    <row r="26" spans="1:10" s="9" customFormat="1" ht="18" customHeight="1">
      <c r="A26" s="24" t="s">
        <v>49</v>
      </c>
      <c r="B26" s="49">
        <v>1</v>
      </c>
      <c r="C26" s="50" t="s">
        <v>64</v>
      </c>
      <c r="D26" s="51" t="s">
        <v>64</v>
      </c>
      <c r="E26" s="52" t="s">
        <v>64</v>
      </c>
      <c r="F26" s="53" t="s">
        <v>64</v>
      </c>
      <c r="G26" s="51" t="s">
        <v>64</v>
      </c>
      <c r="H26" s="54" t="s">
        <v>64</v>
      </c>
      <c r="I26" s="8"/>
      <c r="J26" s="8"/>
    </row>
    <row r="27" spans="1:10" s="9" customFormat="1" ht="18" customHeight="1">
      <c r="A27" s="24" t="s">
        <v>50</v>
      </c>
      <c r="B27" s="49">
        <v>11</v>
      </c>
      <c r="C27" s="50">
        <v>5</v>
      </c>
      <c r="D27" s="51">
        <v>3</v>
      </c>
      <c r="E27" s="52">
        <v>3</v>
      </c>
      <c r="F27" s="53">
        <v>6</v>
      </c>
      <c r="G27" s="51" t="s">
        <v>12</v>
      </c>
      <c r="H27" s="54">
        <v>6</v>
      </c>
      <c r="I27" s="8"/>
      <c r="J27" s="8"/>
    </row>
    <row r="28" spans="1:10" s="9" customFormat="1" ht="18" customHeight="1">
      <c r="A28" s="24" t="s">
        <v>51</v>
      </c>
      <c r="B28" s="49" t="s">
        <v>12</v>
      </c>
      <c r="C28" s="50" t="s">
        <v>12</v>
      </c>
      <c r="D28" s="51" t="s">
        <v>12</v>
      </c>
      <c r="E28" s="52" t="s">
        <v>12</v>
      </c>
      <c r="F28" s="53" t="s">
        <v>12</v>
      </c>
      <c r="G28" s="51" t="s">
        <v>12</v>
      </c>
      <c r="H28" s="54" t="s">
        <v>12</v>
      </c>
      <c r="I28" s="8"/>
      <c r="J28" s="8"/>
    </row>
    <row r="29" spans="1:10" s="9" customFormat="1" ht="18" customHeight="1">
      <c r="A29" s="25" t="s">
        <v>52</v>
      </c>
      <c r="B29" s="55">
        <v>1</v>
      </c>
      <c r="C29" s="56" t="s">
        <v>64</v>
      </c>
      <c r="D29" s="57" t="s">
        <v>64</v>
      </c>
      <c r="E29" s="58" t="s">
        <v>64</v>
      </c>
      <c r="F29" s="59" t="s">
        <v>64</v>
      </c>
      <c r="G29" s="57" t="s">
        <v>64</v>
      </c>
      <c r="H29" s="60" t="s">
        <v>64</v>
      </c>
      <c r="I29" s="8"/>
      <c r="J29" s="8"/>
    </row>
    <row r="30" spans="1:10" s="9" customFormat="1">
      <c r="A30" s="10" t="s">
        <v>68</v>
      </c>
      <c r="B30" s="8"/>
      <c r="C30" s="8"/>
      <c r="D30" s="8"/>
      <c r="E30" s="8"/>
      <c r="F30" s="8"/>
      <c r="G30" s="11"/>
      <c r="H30" s="11" t="s">
        <v>59</v>
      </c>
      <c r="I30" s="8"/>
      <c r="J30" s="8"/>
    </row>
    <row r="31" spans="1:10" s="9" customFormat="1">
      <c r="A31" s="10" t="s">
        <v>69</v>
      </c>
      <c r="B31" s="8"/>
      <c r="C31" s="8"/>
      <c r="D31" s="8"/>
      <c r="E31" s="8"/>
      <c r="F31" s="8"/>
      <c r="G31" s="8"/>
      <c r="H31" s="8"/>
      <c r="I31" s="8"/>
      <c r="J31" s="8"/>
    </row>
    <row r="32" spans="1:10">
      <c r="A32" s="10" t="s">
        <v>70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10" t="s">
        <v>72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</sheetData>
  <mergeCells count="6">
    <mergeCell ref="A2:H5"/>
    <mergeCell ref="A7:H7"/>
    <mergeCell ref="A9:A10"/>
    <mergeCell ref="B9:B10"/>
    <mergeCell ref="C9:E9"/>
    <mergeCell ref="F9:H9"/>
  </mergeCells>
  <phoneticPr fontId="3"/>
  <pageMargins left="0.75" right="0.75" top="1" bottom="1" header="0.51200000000000001" footer="0.5120000000000000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EB9D6-6963-4B67-82DA-D891EAD43C06}">
  <dimension ref="A4:K93"/>
  <sheetViews>
    <sheetView showGridLines="0" tabSelected="1" view="pageBreakPreview" zoomScale="85" zoomScaleNormal="100" zoomScaleSheetLayoutView="85" zoomScalePageLayoutView="70" workbookViewId="0">
      <selection activeCell="P10" sqref="P10"/>
    </sheetView>
  </sheetViews>
  <sheetFormatPr defaultRowHeight="13.5"/>
  <cols>
    <col min="1" max="2" width="9" style="190"/>
    <col min="3" max="3" width="17.25" style="190" bestFit="1" customWidth="1"/>
    <col min="4" max="16384" width="9" style="190"/>
  </cols>
  <sheetData>
    <row r="4" spans="1:11" ht="17.25">
      <c r="A4" s="217" t="s">
        <v>197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</row>
    <row r="31" spans="3:3">
      <c r="C31" s="192" t="s">
        <v>198</v>
      </c>
    </row>
    <row r="34" spans="1:11" ht="17.25">
      <c r="A34" s="217" t="s">
        <v>199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</row>
    <row r="62" spans="3:3">
      <c r="C62" s="192" t="s">
        <v>200</v>
      </c>
    </row>
    <row r="68" spans="1:6">
      <c r="A68" s="193"/>
      <c r="B68" s="193"/>
      <c r="C68" s="193"/>
      <c r="D68" s="193"/>
      <c r="E68" s="193"/>
      <c r="F68" s="193"/>
    </row>
    <row r="69" spans="1:6">
      <c r="A69" s="193"/>
      <c r="B69" s="193"/>
      <c r="C69" s="193"/>
      <c r="D69" s="193"/>
      <c r="E69" s="193"/>
      <c r="F69" s="193"/>
    </row>
    <row r="70" spans="1:6" s="195" customFormat="1">
      <c r="A70" s="194"/>
      <c r="B70" s="194"/>
      <c r="C70" s="194"/>
      <c r="D70" s="194"/>
      <c r="E70" s="194"/>
      <c r="F70" s="194"/>
    </row>
    <row r="71" spans="1:6" s="195" customFormat="1">
      <c r="A71" s="194"/>
      <c r="B71" s="194"/>
      <c r="C71" s="194"/>
      <c r="D71" s="194"/>
      <c r="E71" s="194"/>
      <c r="F71" s="194"/>
    </row>
    <row r="72" spans="1:6" s="195" customFormat="1">
      <c r="A72" s="194" t="s">
        <v>201</v>
      </c>
      <c r="B72" s="194"/>
      <c r="C72" s="194"/>
      <c r="D72" s="194"/>
      <c r="E72" s="194"/>
      <c r="F72" s="194"/>
    </row>
    <row r="73" spans="1:6" s="195" customFormat="1">
      <c r="A73" s="194"/>
      <c r="B73" s="194"/>
      <c r="C73" s="196" t="s">
        <v>202</v>
      </c>
      <c r="D73" s="194" t="s">
        <v>203</v>
      </c>
      <c r="E73" s="194"/>
      <c r="F73" s="194"/>
    </row>
    <row r="74" spans="1:6" s="195" customFormat="1">
      <c r="A74" s="194" t="s">
        <v>204</v>
      </c>
      <c r="B74" s="194"/>
      <c r="C74" s="194">
        <v>216008</v>
      </c>
      <c r="D74" s="194"/>
      <c r="E74" s="194"/>
      <c r="F74" s="194"/>
    </row>
    <row r="75" spans="1:6" s="195" customFormat="1">
      <c r="A75" s="193" t="s">
        <v>82</v>
      </c>
      <c r="B75" s="194"/>
      <c r="C75" s="193">
        <v>221264</v>
      </c>
      <c r="D75" s="197">
        <f>(C75/C74-1)*100</f>
        <v>2.43324321321432</v>
      </c>
      <c r="E75" s="194"/>
      <c r="F75" s="194"/>
    </row>
    <row r="76" spans="1:6" s="195" customFormat="1">
      <c r="A76" s="193" t="s">
        <v>81</v>
      </c>
      <c r="B76" s="194"/>
      <c r="C76" s="193">
        <v>222869</v>
      </c>
      <c r="D76" s="197">
        <f>(C76/C75-1)*100</f>
        <v>0.72537782919950278</v>
      </c>
      <c r="E76" s="194"/>
      <c r="F76" s="194"/>
    </row>
    <row r="77" spans="1:6" s="195" customFormat="1">
      <c r="A77" s="193" t="s">
        <v>80</v>
      </c>
      <c r="B77" s="194"/>
      <c r="C77" s="193">
        <v>225841</v>
      </c>
      <c r="D77" s="197">
        <f>(C77/C76-1)*100</f>
        <v>1.3335187935513693</v>
      </c>
      <c r="E77" s="194"/>
      <c r="F77" s="194"/>
    </row>
    <row r="78" spans="1:6" s="195" customFormat="1">
      <c r="A78" s="193" t="s">
        <v>79</v>
      </c>
      <c r="B78" s="194"/>
      <c r="C78" s="193">
        <v>215064</v>
      </c>
      <c r="D78" s="197">
        <f>(C78/C77-1)*100</f>
        <v>-4.7719413215492335</v>
      </c>
      <c r="E78" s="194"/>
      <c r="F78" s="194"/>
    </row>
    <row r="79" spans="1:6" s="195" customFormat="1">
      <c r="A79" s="193" t="s">
        <v>166</v>
      </c>
      <c r="B79" s="194"/>
      <c r="C79" s="193">
        <v>209967</v>
      </c>
      <c r="D79" s="197">
        <f>(C79/C78-1)*100</f>
        <v>-2.3699921883718389</v>
      </c>
      <c r="E79" s="194"/>
      <c r="F79" s="194"/>
    </row>
    <row r="80" spans="1:6" s="195" customFormat="1">
      <c r="A80" s="194"/>
      <c r="B80" s="194"/>
      <c r="C80" s="194"/>
      <c r="D80" s="194"/>
      <c r="E80" s="194"/>
      <c r="F80" s="194"/>
    </row>
    <row r="81" spans="1:11" s="195" customFormat="1">
      <c r="A81" s="194" t="s">
        <v>206</v>
      </c>
      <c r="B81" s="194"/>
      <c r="C81" s="194"/>
      <c r="D81" s="194"/>
      <c r="E81" s="194"/>
      <c r="F81" s="194"/>
    </row>
    <row r="82" spans="1:11" s="195" customFormat="1">
      <c r="A82" s="194"/>
      <c r="B82" s="194"/>
      <c r="C82" s="194" t="s">
        <v>35</v>
      </c>
      <c r="D82" s="198" t="s">
        <v>207</v>
      </c>
      <c r="E82" s="194"/>
      <c r="F82" s="194"/>
    </row>
    <row r="83" spans="1:11" s="195" customFormat="1">
      <c r="A83" s="193" t="s">
        <v>82</v>
      </c>
      <c r="B83" s="194"/>
      <c r="C83" s="193">
        <v>215216</v>
      </c>
      <c r="D83" s="193">
        <v>2285</v>
      </c>
      <c r="E83" s="194"/>
      <c r="F83" s="194"/>
    </row>
    <row r="84" spans="1:11" s="195" customFormat="1">
      <c r="A84" s="193" t="s">
        <v>81</v>
      </c>
      <c r="B84" s="194"/>
      <c r="C84" s="193">
        <v>214325</v>
      </c>
      <c r="D84" s="193">
        <v>2293</v>
      </c>
      <c r="E84" s="194"/>
      <c r="F84" s="194"/>
    </row>
    <row r="85" spans="1:11" s="195" customFormat="1">
      <c r="A85" s="193" t="s">
        <v>205</v>
      </c>
      <c r="B85" s="194"/>
      <c r="C85" s="193">
        <v>217637</v>
      </c>
      <c r="D85" s="193">
        <v>2302</v>
      </c>
      <c r="E85" s="194"/>
      <c r="F85" s="194"/>
    </row>
    <row r="86" spans="1:11" s="195" customFormat="1">
      <c r="A86" s="193" t="s">
        <v>208</v>
      </c>
      <c r="B86" s="194"/>
      <c r="C86" s="193">
        <v>207040</v>
      </c>
      <c r="D86" s="193">
        <v>2068</v>
      </c>
      <c r="E86" s="194"/>
      <c r="F86" s="194"/>
    </row>
    <row r="87" spans="1:11" s="195" customFormat="1">
      <c r="A87" s="193" t="s">
        <v>209</v>
      </c>
      <c r="B87" s="194"/>
      <c r="C87" s="193">
        <v>216786</v>
      </c>
      <c r="D87" s="193">
        <v>2166</v>
      </c>
      <c r="E87" s="194"/>
      <c r="F87" s="194"/>
    </row>
    <row r="88" spans="1:11" s="195" customFormat="1">
      <c r="A88" s="193"/>
      <c r="B88" s="193"/>
      <c r="C88" s="193"/>
      <c r="D88" s="193"/>
      <c r="E88" s="194"/>
      <c r="F88" s="194"/>
    </row>
    <row r="89" spans="1:11">
      <c r="A89" s="193"/>
      <c r="B89" s="193"/>
      <c r="C89" s="193"/>
      <c r="D89" s="193"/>
      <c r="E89" s="193"/>
      <c r="F89" s="193"/>
    </row>
    <row r="90" spans="1:11">
      <c r="A90" s="193"/>
      <c r="B90" s="193"/>
      <c r="C90" s="193"/>
      <c r="D90" s="193"/>
      <c r="E90" s="193"/>
      <c r="F90" s="193"/>
      <c r="G90" s="199"/>
      <c r="H90" s="194"/>
      <c r="I90" s="194"/>
      <c r="J90" s="194"/>
      <c r="K90" s="194"/>
    </row>
    <row r="91" spans="1:11">
      <c r="A91" s="193"/>
      <c r="B91" s="193"/>
      <c r="C91" s="193"/>
      <c r="D91" s="193"/>
      <c r="E91" s="193"/>
      <c r="F91" s="193"/>
      <c r="G91" s="200"/>
      <c r="H91" s="200"/>
      <c r="I91" s="195"/>
      <c r="J91" s="195"/>
      <c r="K91" s="195"/>
    </row>
    <row r="92" spans="1:11">
      <c r="A92" s="193"/>
      <c r="B92" s="193"/>
      <c r="C92" s="193"/>
      <c r="D92" s="193"/>
      <c r="E92" s="193"/>
      <c r="F92" s="193"/>
      <c r="G92" s="200"/>
      <c r="H92" s="200"/>
      <c r="I92" s="195"/>
      <c r="J92" s="195"/>
      <c r="K92" s="195"/>
    </row>
    <row r="93" spans="1:11">
      <c r="A93" s="193"/>
      <c r="B93" s="193"/>
      <c r="C93" s="193"/>
      <c r="D93" s="193"/>
      <c r="E93" s="193"/>
      <c r="F93" s="193"/>
      <c r="G93" s="201"/>
      <c r="H93" s="201"/>
    </row>
  </sheetData>
  <mergeCells count="2">
    <mergeCell ref="A4:K4"/>
    <mergeCell ref="A34:K34"/>
  </mergeCells>
  <phoneticPr fontId="14"/>
  <pageMargins left="0.11811023622047245" right="0.15748031496062992" top="0.11811023622047245" bottom="0.19685039370078741" header="0.11811023622047245" footer="0.35433070866141736"/>
  <pageSetup paperSize="9" scale="96" orientation="portrait" r:id="rId1"/>
  <headerFooter alignWithMargins="0">
    <oddFooter>&amp;C&amp;"ＭＳ 明朝,標準"&amp;P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"/>
  <sheetViews>
    <sheetView showGridLines="0" view="pageBreakPreview" topLeftCell="B1" zoomScaleNormal="100" zoomScaleSheetLayoutView="100" workbookViewId="0">
      <selection activeCell="V11" sqref="V11"/>
    </sheetView>
  </sheetViews>
  <sheetFormatPr defaultRowHeight="13.5"/>
  <cols>
    <col min="1" max="1" width="10.625" style="73" customWidth="1"/>
    <col min="2" max="6" width="6.625" style="2" customWidth="1"/>
    <col min="7" max="9" width="8" style="2" customWidth="1"/>
    <col min="10" max="14" width="7.625" style="2" customWidth="1"/>
    <col min="15" max="15" width="8" style="2" customWidth="1"/>
    <col min="16" max="16" width="7.625" style="2" customWidth="1"/>
    <col min="17" max="19" width="8" style="2" customWidth="1"/>
    <col min="20" max="20" width="8.625" style="2" customWidth="1"/>
    <col min="21" max="21" width="7.625" style="2" customWidth="1"/>
    <col min="22" max="22" width="9.625" style="2" customWidth="1"/>
    <col min="23" max="16384" width="9" style="2"/>
  </cols>
  <sheetData>
    <row r="1" spans="1:22" ht="21">
      <c r="A1" s="218" t="s">
        <v>115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98" t="s">
        <v>114</v>
      </c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1:22" s="4" customFormat="1" ht="19.5" customHeight="1">
      <c r="A2" s="74" t="s">
        <v>113</v>
      </c>
      <c r="D2" s="88"/>
      <c r="E2" s="88"/>
      <c r="F2" s="88"/>
      <c r="G2" s="89"/>
      <c r="H2" s="88"/>
      <c r="I2" s="88"/>
      <c r="J2" s="88"/>
      <c r="K2" s="88"/>
      <c r="L2" s="88"/>
      <c r="M2" s="88"/>
      <c r="N2" s="88"/>
      <c r="O2" s="88"/>
      <c r="P2" s="87"/>
      <c r="Q2" s="87"/>
      <c r="R2" s="87"/>
      <c r="S2" s="87"/>
      <c r="T2" s="87"/>
      <c r="U2" s="87"/>
      <c r="V2" s="87" t="s">
        <v>112</v>
      </c>
    </row>
    <row r="3" spans="1:22" s="84" customFormat="1" ht="32.25" customHeight="1">
      <c r="A3" s="229" t="s">
        <v>106</v>
      </c>
      <c r="B3" s="225" t="s">
        <v>111</v>
      </c>
      <c r="C3" s="221" t="s">
        <v>104</v>
      </c>
      <c r="D3" s="221" t="s">
        <v>103</v>
      </c>
      <c r="E3" s="221" t="s">
        <v>102</v>
      </c>
      <c r="F3" s="221" t="s">
        <v>101</v>
      </c>
      <c r="G3" s="221" t="s">
        <v>100</v>
      </c>
      <c r="H3" s="221" t="s">
        <v>99</v>
      </c>
      <c r="I3" s="86" t="s">
        <v>110</v>
      </c>
      <c r="J3" s="86" t="s">
        <v>97</v>
      </c>
      <c r="K3" s="221" t="s">
        <v>96</v>
      </c>
      <c r="L3" s="221" t="s">
        <v>95</v>
      </c>
      <c r="M3" s="221" t="s">
        <v>94</v>
      </c>
      <c r="N3" s="221" t="s">
        <v>93</v>
      </c>
      <c r="O3" s="221" t="s">
        <v>92</v>
      </c>
      <c r="P3" s="221" t="s">
        <v>91</v>
      </c>
      <c r="Q3" s="221" t="s">
        <v>90</v>
      </c>
      <c r="R3" s="221" t="s">
        <v>89</v>
      </c>
      <c r="S3" s="221" t="s">
        <v>88</v>
      </c>
      <c r="T3" s="221" t="s">
        <v>87</v>
      </c>
      <c r="U3" s="219" t="s">
        <v>86</v>
      </c>
      <c r="V3" s="231" t="s">
        <v>85</v>
      </c>
    </row>
    <row r="4" spans="1:22" s="84" customFormat="1" ht="32.25" customHeight="1">
      <c r="A4" s="230"/>
      <c r="B4" s="226"/>
      <c r="C4" s="222"/>
      <c r="D4" s="222"/>
      <c r="E4" s="222"/>
      <c r="F4" s="222"/>
      <c r="G4" s="222"/>
      <c r="H4" s="222"/>
      <c r="I4" s="85" t="s">
        <v>84</v>
      </c>
      <c r="J4" s="85" t="s">
        <v>83</v>
      </c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0"/>
      <c r="V4" s="232"/>
    </row>
    <row r="5" spans="1:22" s="8" customFormat="1" ht="24.95" customHeight="1">
      <c r="A5" s="80" t="s">
        <v>82</v>
      </c>
      <c r="B5" s="94">
        <v>125</v>
      </c>
      <c r="C5" s="93">
        <v>0</v>
      </c>
      <c r="D5" s="93">
        <v>145</v>
      </c>
      <c r="E5" s="93">
        <v>586</v>
      </c>
      <c r="F5" s="93">
        <v>2801</v>
      </c>
      <c r="G5" s="93">
        <v>7811</v>
      </c>
      <c r="H5" s="93">
        <v>29912</v>
      </c>
      <c r="I5" s="93">
        <v>24892</v>
      </c>
      <c r="J5" s="93">
        <v>5605</v>
      </c>
      <c r="K5" s="93">
        <v>8714</v>
      </c>
      <c r="L5" s="93">
        <v>15586</v>
      </c>
      <c r="M5" s="93">
        <v>4677</v>
      </c>
      <c r="N5" s="93">
        <v>33903</v>
      </c>
      <c r="O5" s="93">
        <v>19777</v>
      </c>
      <c r="P5" s="93">
        <v>8796</v>
      </c>
      <c r="Q5" s="93">
        <v>14187</v>
      </c>
      <c r="R5" s="93">
        <v>20502</v>
      </c>
      <c r="S5" s="93">
        <v>13436</v>
      </c>
      <c r="T5" s="93">
        <v>211455</v>
      </c>
      <c r="U5" s="97">
        <v>-1179</v>
      </c>
      <c r="V5" s="95">
        <v>210276</v>
      </c>
    </row>
    <row r="6" spans="1:22" s="8" customFormat="1" ht="24.95" customHeight="1">
      <c r="A6" s="80" t="s">
        <v>81</v>
      </c>
      <c r="B6" s="96">
        <v>129</v>
      </c>
      <c r="C6" s="93">
        <v>0</v>
      </c>
      <c r="D6" s="93">
        <v>161</v>
      </c>
      <c r="E6" s="93">
        <v>584</v>
      </c>
      <c r="F6" s="93">
        <v>2451</v>
      </c>
      <c r="G6" s="93">
        <v>7095</v>
      </c>
      <c r="H6" s="93">
        <v>32470</v>
      </c>
      <c r="I6" s="93">
        <v>24621</v>
      </c>
      <c r="J6" s="93">
        <v>5581</v>
      </c>
      <c r="K6" s="93">
        <v>8440</v>
      </c>
      <c r="L6" s="93">
        <v>15470</v>
      </c>
      <c r="M6" s="93">
        <v>4816</v>
      </c>
      <c r="N6" s="93">
        <v>34132</v>
      </c>
      <c r="O6" s="93">
        <v>19742</v>
      </c>
      <c r="P6" s="93">
        <v>8742</v>
      </c>
      <c r="Q6" s="93">
        <v>14243</v>
      </c>
      <c r="R6" s="93">
        <v>20964</v>
      </c>
      <c r="S6" s="93">
        <v>13059</v>
      </c>
      <c r="T6" s="93">
        <v>212700</v>
      </c>
      <c r="U6" s="91">
        <v>-1240</v>
      </c>
      <c r="V6" s="95">
        <v>211460</v>
      </c>
    </row>
    <row r="7" spans="1:22" s="8" customFormat="1" ht="24.95" customHeight="1">
      <c r="A7" s="80" t="s">
        <v>80</v>
      </c>
      <c r="B7" s="94">
        <v>116</v>
      </c>
      <c r="C7" s="93">
        <v>0</v>
      </c>
      <c r="D7" s="93">
        <v>146</v>
      </c>
      <c r="E7" s="93">
        <v>588</v>
      </c>
      <c r="F7" s="93">
        <v>2243</v>
      </c>
      <c r="G7" s="93">
        <v>7468</v>
      </c>
      <c r="H7" s="92">
        <v>30538</v>
      </c>
      <c r="I7" s="93">
        <v>24344</v>
      </c>
      <c r="J7" s="92">
        <v>5533</v>
      </c>
      <c r="K7" s="93">
        <v>8136</v>
      </c>
      <c r="L7" s="93">
        <v>14514</v>
      </c>
      <c r="M7" s="93">
        <v>5180</v>
      </c>
      <c r="N7" s="93">
        <v>35404</v>
      </c>
      <c r="O7" s="92">
        <v>20407</v>
      </c>
      <c r="P7" s="92">
        <v>9124</v>
      </c>
      <c r="Q7" s="92">
        <v>14524</v>
      </c>
      <c r="R7" s="92">
        <v>22053</v>
      </c>
      <c r="S7" s="92">
        <v>13159</v>
      </c>
      <c r="T7" s="92">
        <v>213477</v>
      </c>
      <c r="U7" s="91">
        <v>-1572</v>
      </c>
      <c r="V7" s="90">
        <v>211905</v>
      </c>
    </row>
    <row r="8" spans="1:22" s="8" customFormat="1" ht="24.95" customHeight="1">
      <c r="A8" s="80" t="s">
        <v>109</v>
      </c>
      <c r="B8" s="94">
        <v>74</v>
      </c>
      <c r="C8" s="93">
        <v>0</v>
      </c>
      <c r="D8" s="93">
        <v>121</v>
      </c>
      <c r="E8" s="93">
        <v>401</v>
      </c>
      <c r="F8" s="93">
        <v>14124</v>
      </c>
      <c r="G8" s="93">
        <v>7978</v>
      </c>
      <c r="H8" s="92">
        <v>24721</v>
      </c>
      <c r="I8" s="93">
        <v>22502</v>
      </c>
      <c r="J8" s="92">
        <v>5170</v>
      </c>
      <c r="K8" s="93">
        <v>5580</v>
      </c>
      <c r="L8" s="93">
        <v>13964</v>
      </c>
      <c r="M8" s="93">
        <v>4982</v>
      </c>
      <c r="N8" s="93">
        <v>36319</v>
      </c>
      <c r="O8" s="92">
        <v>21951</v>
      </c>
      <c r="P8" s="92">
        <v>9540</v>
      </c>
      <c r="Q8" s="92">
        <v>15033</v>
      </c>
      <c r="R8" s="92">
        <v>22099</v>
      </c>
      <c r="S8" s="92">
        <v>12019</v>
      </c>
      <c r="T8" s="92">
        <v>216578</v>
      </c>
      <c r="U8" s="91" t="s">
        <v>164</v>
      </c>
      <c r="V8" s="90">
        <v>215064</v>
      </c>
    </row>
    <row r="9" spans="1:22" s="8" customFormat="1" ht="24.95" customHeight="1">
      <c r="A9" s="80" t="s">
        <v>170</v>
      </c>
      <c r="B9" s="94">
        <v>48</v>
      </c>
      <c r="C9" s="93">
        <v>0</v>
      </c>
      <c r="D9" s="93">
        <v>137</v>
      </c>
      <c r="E9" s="93">
        <v>551</v>
      </c>
      <c r="F9" s="93">
        <v>4274</v>
      </c>
      <c r="G9" s="93">
        <v>7983</v>
      </c>
      <c r="H9" s="92">
        <v>26715</v>
      </c>
      <c r="I9" s="93">
        <v>23774</v>
      </c>
      <c r="J9" s="92">
        <v>4901</v>
      </c>
      <c r="K9" s="93">
        <v>4826</v>
      </c>
      <c r="L9" s="93">
        <v>12821</v>
      </c>
      <c r="M9" s="93">
        <v>4958</v>
      </c>
      <c r="N9" s="93">
        <v>38422</v>
      </c>
      <c r="O9" s="92">
        <v>24415</v>
      </c>
      <c r="P9" s="92">
        <v>9525</v>
      </c>
      <c r="Q9" s="92">
        <v>13103</v>
      </c>
      <c r="R9" s="92">
        <v>22112</v>
      </c>
      <c r="S9" s="92">
        <v>12754</v>
      </c>
      <c r="T9" s="92">
        <v>211319</v>
      </c>
      <c r="U9" s="91">
        <v>-1352</v>
      </c>
      <c r="V9" s="90">
        <v>209967</v>
      </c>
    </row>
    <row r="10" spans="1:22">
      <c r="V10" s="12" t="s">
        <v>210</v>
      </c>
    </row>
    <row r="11" spans="1:22" s="10" customFormat="1" ht="19.5" customHeight="1">
      <c r="A11" s="74" t="s">
        <v>108</v>
      </c>
      <c r="B11" s="4"/>
      <c r="C11" s="4"/>
      <c r="D11" s="88"/>
      <c r="E11" s="88"/>
      <c r="F11" s="88"/>
      <c r="G11" s="89"/>
      <c r="H11" s="88"/>
      <c r="I11" s="88"/>
      <c r="J11" s="88"/>
      <c r="K11" s="88"/>
      <c r="L11" s="88"/>
      <c r="M11" s="88"/>
      <c r="N11" s="88"/>
      <c r="O11" s="88"/>
      <c r="P11" s="87"/>
      <c r="Q11" s="87"/>
      <c r="R11" s="87"/>
      <c r="S11" s="87"/>
      <c r="T11" s="87"/>
      <c r="U11" s="87"/>
      <c r="V11" s="87" t="s">
        <v>107</v>
      </c>
    </row>
    <row r="12" spans="1:22" s="84" customFormat="1" ht="32.25" customHeight="1">
      <c r="A12" s="229" t="s">
        <v>106</v>
      </c>
      <c r="B12" s="223" t="s">
        <v>105</v>
      </c>
      <c r="C12" s="221" t="s">
        <v>104</v>
      </c>
      <c r="D12" s="221" t="s">
        <v>103</v>
      </c>
      <c r="E12" s="221" t="s">
        <v>102</v>
      </c>
      <c r="F12" s="221" t="s">
        <v>101</v>
      </c>
      <c r="G12" s="221" t="s">
        <v>100</v>
      </c>
      <c r="H12" s="221" t="s">
        <v>99</v>
      </c>
      <c r="I12" s="86" t="s">
        <v>98</v>
      </c>
      <c r="J12" s="86" t="s">
        <v>97</v>
      </c>
      <c r="K12" s="221" t="s">
        <v>96</v>
      </c>
      <c r="L12" s="221" t="s">
        <v>95</v>
      </c>
      <c r="M12" s="221" t="s">
        <v>94</v>
      </c>
      <c r="N12" s="221" t="s">
        <v>93</v>
      </c>
      <c r="O12" s="221" t="s">
        <v>92</v>
      </c>
      <c r="P12" s="221" t="s">
        <v>91</v>
      </c>
      <c r="Q12" s="221" t="s">
        <v>90</v>
      </c>
      <c r="R12" s="221" t="s">
        <v>89</v>
      </c>
      <c r="S12" s="221" t="s">
        <v>88</v>
      </c>
      <c r="T12" s="221" t="s">
        <v>87</v>
      </c>
      <c r="U12" s="219" t="s">
        <v>86</v>
      </c>
      <c r="V12" s="227" t="s">
        <v>85</v>
      </c>
    </row>
    <row r="13" spans="1:22" s="84" customFormat="1" ht="32.25" customHeight="1">
      <c r="A13" s="230"/>
      <c r="B13" s="224"/>
      <c r="C13" s="222"/>
      <c r="D13" s="222"/>
      <c r="E13" s="222"/>
      <c r="F13" s="222"/>
      <c r="G13" s="222"/>
      <c r="H13" s="222"/>
      <c r="I13" s="85" t="s">
        <v>84</v>
      </c>
      <c r="J13" s="85" t="s">
        <v>83</v>
      </c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0"/>
      <c r="V13" s="228"/>
    </row>
    <row r="14" spans="1:22" s="8" customFormat="1" ht="24.95" customHeight="1">
      <c r="A14" s="80" t="s">
        <v>82</v>
      </c>
      <c r="B14" s="83">
        <v>6.0876336094004391E-2</v>
      </c>
      <c r="C14" s="82" t="s">
        <v>33</v>
      </c>
      <c r="D14" s="76">
        <v>7.5977442721974472E-2</v>
      </c>
      <c r="E14" s="76">
        <v>0.27559519596045401</v>
      </c>
      <c r="F14" s="76">
        <v>1.1566503857860833</v>
      </c>
      <c r="G14" s="76">
        <v>3.3481984851702418</v>
      </c>
      <c r="H14" s="76">
        <v>15.322904131568391</v>
      </c>
      <c r="I14" s="76">
        <v>11.618885821476605</v>
      </c>
      <c r="J14" s="76">
        <v>2.6337273778344068</v>
      </c>
      <c r="K14" s="76">
        <v>3.9829168731271092</v>
      </c>
      <c r="L14" s="76">
        <v>7.300441235459286</v>
      </c>
      <c r="M14" s="76">
        <v>2.2727165475094973</v>
      </c>
      <c r="N14" s="76">
        <v>16.107217857058586</v>
      </c>
      <c r="O14" s="76">
        <v>9.3164389702932926</v>
      </c>
      <c r="P14" s="76">
        <v>4.1254335669285762</v>
      </c>
      <c r="Q14" s="76">
        <v>6.7214081781930588</v>
      </c>
      <c r="R14" s="76">
        <v>9.8931124796488987</v>
      </c>
      <c r="S14" s="76">
        <v>6.1626672329581655</v>
      </c>
      <c r="T14" s="76">
        <v>100.37516811778863</v>
      </c>
      <c r="U14" s="76">
        <v>-0.58516788183384061</v>
      </c>
      <c r="V14" s="81">
        <v>99.790000235954793</v>
      </c>
    </row>
    <row r="15" spans="1:22" s="8" customFormat="1" ht="24.95" customHeight="1">
      <c r="A15" s="80" t="s">
        <v>81</v>
      </c>
      <c r="B15" s="83">
        <v>5.3937432578209273E-2</v>
      </c>
      <c r="C15" s="82" t="s">
        <v>33</v>
      </c>
      <c r="D15" s="76">
        <v>6.7886768589815114E-2</v>
      </c>
      <c r="E15" s="76">
        <v>0.27340698582747458</v>
      </c>
      <c r="F15" s="76">
        <v>1.042945355801064</v>
      </c>
      <c r="G15" s="76">
        <v>3.4724547111557489</v>
      </c>
      <c r="H15" s="76">
        <v>14.199494104080646</v>
      </c>
      <c r="I15" s="76">
        <v>11.319421195551092</v>
      </c>
      <c r="J15" s="76">
        <v>2.5727225384071719</v>
      </c>
      <c r="K15" s="76">
        <v>3.783059926347506</v>
      </c>
      <c r="L15" s="76">
        <v>6.7486887624149086</v>
      </c>
      <c r="M15" s="76">
        <v>2.4085853513372761</v>
      </c>
      <c r="N15" s="76">
        <v>16.462076405163113</v>
      </c>
      <c r="O15" s="76">
        <v>9.4888033329613517</v>
      </c>
      <c r="P15" s="76">
        <v>4.2424580589963918</v>
      </c>
      <c r="Q15" s="76">
        <v>6.7533385410854452</v>
      </c>
      <c r="R15" s="76">
        <v>10.254156902131459</v>
      </c>
      <c r="S15" s="76">
        <v>6.1186437525573778</v>
      </c>
      <c r="T15" s="76">
        <v>99.262080124986056</v>
      </c>
      <c r="U15" s="76">
        <v>-0.73094520700814647</v>
      </c>
      <c r="V15" s="81">
        <v>98.531134917977909</v>
      </c>
    </row>
    <row r="16" spans="1:22" s="8" customFormat="1" ht="24.95" customHeight="1">
      <c r="A16" s="80" t="s">
        <v>80</v>
      </c>
      <c r="B16" s="83">
        <v>0.1</v>
      </c>
      <c r="C16" s="82" t="s">
        <v>33</v>
      </c>
      <c r="D16" s="76">
        <v>0.1</v>
      </c>
      <c r="E16" s="76">
        <v>0.3</v>
      </c>
      <c r="F16" s="76">
        <v>1.1000000000000001</v>
      </c>
      <c r="G16" s="76">
        <v>3.5</v>
      </c>
      <c r="H16" s="76">
        <v>14.4</v>
      </c>
      <c r="I16" s="76">
        <v>11.5</v>
      </c>
      <c r="J16" s="76">
        <v>2.6</v>
      </c>
      <c r="K16" s="76">
        <v>3.8</v>
      </c>
      <c r="L16" s="76">
        <v>6.8</v>
      </c>
      <c r="M16" s="76">
        <v>2.4</v>
      </c>
      <c r="N16" s="76">
        <v>16.7</v>
      </c>
      <c r="O16" s="76">
        <v>9.6</v>
      </c>
      <c r="P16" s="76">
        <v>4.3</v>
      </c>
      <c r="Q16" s="76">
        <v>6.9</v>
      </c>
      <c r="R16" s="76">
        <v>10.4</v>
      </c>
      <c r="S16" s="76">
        <v>6.2</v>
      </c>
      <c r="T16" s="76">
        <v>100.7</v>
      </c>
      <c r="U16" s="76" t="s">
        <v>165</v>
      </c>
      <c r="V16" s="81">
        <v>100</v>
      </c>
    </row>
    <row r="17" spans="1:22" s="8" customFormat="1" ht="24.95" customHeight="1">
      <c r="A17" s="80" t="s">
        <v>79</v>
      </c>
      <c r="B17" s="79">
        <v>0</v>
      </c>
      <c r="C17" s="78" t="s">
        <v>33</v>
      </c>
      <c r="D17" s="77">
        <v>0.1</v>
      </c>
      <c r="E17" s="77">
        <v>0.2</v>
      </c>
      <c r="F17" s="77">
        <v>6.6</v>
      </c>
      <c r="G17" s="77">
        <v>3.7</v>
      </c>
      <c r="H17" s="76">
        <v>11.5</v>
      </c>
      <c r="I17" s="76">
        <v>10.5</v>
      </c>
      <c r="J17" s="76">
        <v>2.4</v>
      </c>
      <c r="K17" s="76">
        <v>2.6</v>
      </c>
      <c r="L17" s="76">
        <v>6.5</v>
      </c>
      <c r="M17" s="76">
        <v>2.2999999999999998</v>
      </c>
      <c r="N17" s="76">
        <v>16.899999999999999</v>
      </c>
      <c r="O17" s="76">
        <v>10.199999999999999</v>
      </c>
      <c r="P17" s="76">
        <v>4.4000000000000004</v>
      </c>
      <c r="Q17" s="76">
        <v>7</v>
      </c>
      <c r="R17" s="76">
        <v>10.3</v>
      </c>
      <c r="S17" s="76">
        <v>5.6</v>
      </c>
      <c r="T17" s="76">
        <v>100.7</v>
      </c>
      <c r="U17" s="82">
        <v>-0.58088235294117652</v>
      </c>
      <c r="V17" s="75">
        <v>100.11911764705883</v>
      </c>
    </row>
    <row r="18" spans="1:22" s="8" customFormat="1" ht="24.95" customHeight="1">
      <c r="A18" s="80" t="s">
        <v>166</v>
      </c>
      <c r="B18" s="79">
        <v>2.2860735258397748E-2</v>
      </c>
      <c r="C18" s="78" t="s">
        <v>196</v>
      </c>
      <c r="D18" s="77">
        <v>6.5248348550010243E-2</v>
      </c>
      <c r="E18" s="77">
        <v>0.26242219015369078</v>
      </c>
      <c r="F18" s="77">
        <v>2.035557968633166</v>
      </c>
      <c r="G18" s="77">
        <v>3.8020260326622757</v>
      </c>
      <c r="H18" s="76">
        <v>12.723427967251997</v>
      </c>
      <c r="I18" s="76">
        <v>11.322731667357251</v>
      </c>
      <c r="J18" s="76">
        <v>2.3341763229459866</v>
      </c>
      <c r="K18" s="76">
        <v>2.2984564241047405</v>
      </c>
      <c r="L18" s="76">
        <v>6.1061976405816152</v>
      </c>
      <c r="M18" s="76">
        <v>2.3613234460653341</v>
      </c>
      <c r="N18" s="76">
        <v>18.299066043711633</v>
      </c>
      <c r="O18" s="76">
        <v>11.628017736120439</v>
      </c>
      <c r="P18" s="76">
        <v>4.5364271528383027</v>
      </c>
      <c r="Q18" s="76">
        <v>6.2405044602247024</v>
      </c>
      <c r="R18" s="76">
        <v>10.531178709035229</v>
      </c>
      <c r="S18" s="76">
        <v>6.074287864283435</v>
      </c>
      <c r="T18" s="76">
        <v>100.64391070977821</v>
      </c>
      <c r="U18" s="76">
        <v>-0.64391070977820331</v>
      </c>
      <c r="V18" s="75">
        <v>100</v>
      </c>
    </row>
    <row r="19" spans="1:22">
      <c r="A19" s="74" t="s">
        <v>78</v>
      </c>
      <c r="V19" s="12" t="s">
        <v>193</v>
      </c>
    </row>
    <row r="20" spans="1:22">
      <c r="A20" s="74" t="s">
        <v>77</v>
      </c>
    </row>
  </sheetData>
  <mergeCells count="41">
    <mergeCell ref="A3:A4"/>
    <mergeCell ref="A12:A13"/>
    <mergeCell ref="V3:V4"/>
    <mergeCell ref="O3:O4"/>
    <mergeCell ref="P3:P4"/>
    <mergeCell ref="Q3:Q4"/>
    <mergeCell ref="R3:R4"/>
    <mergeCell ref="S3:S4"/>
    <mergeCell ref="K3:K4"/>
    <mergeCell ref="L3:L4"/>
    <mergeCell ref="M3:M4"/>
    <mergeCell ref="N3:N4"/>
    <mergeCell ref="T3:T4"/>
    <mergeCell ref="D3:D4"/>
    <mergeCell ref="E3:E4"/>
    <mergeCell ref="F3:F4"/>
    <mergeCell ref="G3:G4"/>
    <mergeCell ref="H3:H4"/>
    <mergeCell ref="V12:V13"/>
    <mergeCell ref="M12:M13"/>
    <mergeCell ref="N12:N13"/>
    <mergeCell ref="O12:O13"/>
    <mergeCell ref="P12:P13"/>
    <mergeCell ref="Q12:Q13"/>
    <mergeCell ref="R12:R13"/>
    <mergeCell ref="A1:K1"/>
    <mergeCell ref="U12:U13"/>
    <mergeCell ref="U3:U4"/>
    <mergeCell ref="S12:S13"/>
    <mergeCell ref="T12:T13"/>
    <mergeCell ref="B12:B13"/>
    <mergeCell ref="C12:C13"/>
    <mergeCell ref="D12:D13"/>
    <mergeCell ref="E12:E13"/>
    <mergeCell ref="F12:F13"/>
    <mergeCell ref="G12:G13"/>
    <mergeCell ref="H12:H13"/>
    <mergeCell ref="K12:K13"/>
    <mergeCell ref="L12:L13"/>
    <mergeCell ref="B3:B4"/>
    <mergeCell ref="C3:C4"/>
  </mergeCells>
  <phoneticPr fontId="14"/>
  <pageMargins left="0.75" right="0.75" top="1" bottom="1" header="0.51200000000000001" footer="0.51200000000000001"/>
  <pageSetup paperSize="9" scale="51" orientation="portrait" r:id="rId1"/>
  <headerFooter alignWithMargins="0"/>
  <colBreaks count="1" manualBreakCount="1">
    <brk id="8" max="1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showGridLines="0" view="pageBreakPreview" zoomScaleNormal="115" zoomScaleSheetLayoutView="100" workbookViewId="0">
      <selection activeCell="L5" sqref="L5"/>
    </sheetView>
  </sheetViews>
  <sheetFormatPr defaultRowHeight="13.5"/>
  <cols>
    <col min="1" max="1" width="5.625" style="2" customWidth="1"/>
    <col min="2" max="2" width="16.25" style="2" customWidth="1"/>
    <col min="3" max="12" width="10.875" style="2" customWidth="1"/>
    <col min="13" max="13" width="9" style="99"/>
    <col min="14" max="16384" width="9" style="3"/>
  </cols>
  <sheetData>
    <row r="1" spans="1:13" ht="21">
      <c r="A1" s="218" t="s">
        <v>129</v>
      </c>
      <c r="B1" s="218"/>
      <c r="C1" s="218"/>
      <c r="D1" s="218"/>
      <c r="E1" s="218"/>
      <c r="F1" s="218"/>
      <c r="G1" s="218"/>
      <c r="H1" s="98" t="s">
        <v>128</v>
      </c>
      <c r="I1" s="98"/>
      <c r="J1" s="98"/>
      <c r="K1" s="98"/>
      <c r="L1" s="98"/>
      <c r="M1" s="118"/>
    </row>
    <row r="2" spans="1:13">
      <c r="H2" s="12"/>
      <c r="I2" s="12"/>
      <c r="J2" s="12"/>
      <c r="K2" s="12"/>
      <c r="L2" s="12" t="s">
        <v>127</v>
      </c>
    </row>
    <row r="3" spans="1:13" s="9" customFormat="1" ht="16.5" customHeight="1">
      <c r="A3" s="238" t="s">
        <v>126</v>
      </c>
      <c r="B3" s="239"/>
      <c r="C3" s="233" t="s">
        <v>125</v>
      </c>
      <c r="D3" s="234"/>
      <c r="E3" s="234"/>
      <c r="F3" s="234"/>
      <c r="G3" s="235"/>
      <c r="H3" s="233" t="s">
        <v>124</v>
      </c>
      <c r="I3" s="234"/>
      <c r="J3" s="234"/>
      <c r="K3" s="234"/>
      <c r="L3" s="235"/>
      <c r="M3" s="102"/>
    </row>
    <row r="4" spans="1:13" s="9" customFormat="1" ht="16.5" customHeight="1">
      <c r="A4" s="240"/>
      <c r="B4" s="241"/>
      <c r="C4" s="117" t="s">
        <v>82</v>
      </c>
      <c r="D4" s="117" t="s">
        <v>81</v>
      </c>
      <c r="E4" s="117" t="s">
        <v>80</v>
      </c>
      <c r="F4" s="116" t="s">
        <v>79</v>
      </c>
      <c r="G4" s="115" t="s">
        <v>166</v>
      </c>
      <c r="H4" s="117" t="s">
        <v>82</v>
      </c>
      <c r="I4" s="117" t="s">
        <v>81</v>
      </c>
      <c r="J4" s="117" t="s">
        <v>80</v>
      </c>
      <c r="K4" s="116" t="s">
        <v>79</v>
      </c>
      <c r="L4" s="115" t="s">
        <v>166</v>
      </c>
      <c r="M4" s="102"/>
    </row>
    <row r="5" spans="1:13" s="9" customFormat="1" ht="17.25" customHeight="1">
      <c r="A5" s="236" t="s">
        <v>35</v>
      </c>
      <c r="B5" s="237"/>
      <c r="C5" s="113">
        <v>221264</v>
      </c>
      <c r="D5" s="113">
        <v>222869</v>
      </c>
      <c r="E5" s="113">
        <v>225841</v>
      </c>
      <c r="F5" s="112">
        <v>207040</v>
      </c>
      <c r="G5" s="111">
        <v>216786</v>
      </c>
      <c r="H5" s="110">
        <v>100</v>
      </c>
      <c r="I5" s="110">
        <v>100.00000000000001</v>
      </c>
      <c r="J5" s="110">
        <v>100</v>
      </c>
      <c r="K5" s="110">
        <v>100</v>
      </c>
      <c r="L5" s="109">
        <f>SUM(L6:L8)</f>
        <v>100</v>
      </c>
      <c r="M5" s="102"/>
    </row>
    <row r="6" spans="1:13" s="9" customFormat="1" ht="17.25" customHeight="1">
      <c r="A6" s="236" t="s">
        <v>123</v>
      </c>
      <c r="B6" s="237"/>
      <c r="C6" s="113">
        <v>155107</v>
      </c>
      <c r="D6" s="113">
        <v>160628</v>
      </c>
      <c r="E6" s="113">
        <v>164272</v>
      </c>
      <c r="F6" s="112">
        <v>158774</v>
      </c>
      <c r="G6" s="111">
        <v>169430</v>
      </c>
      <c r="H6" s="110">
        <v>71.369693703070396</v>
      </c>
      <c r="I6" s="110">
        <v>73.451533885454339</v>
      </c>
      <c r="J6" s="110">
        <v>72.771633499818506</v>
      </c>
      <c r="K6" s="110">
        <v>76.687596599690877</v>
      </c>
      <c r="L6" s="109">
        <v>78.15541594014374</v>
      </c>
      <c r="M6" s="102"/>
    </row>
    <row r="7" spans="1:13" s="9" customFormat="1" ht="17.25" customHeight="1">
      <c r="A7" s="236" t="s">
        <v>122</v>
      </c>
      <c r="B7" s="237"/>
      <c r="C7" s="113">
        <v>18746</v>
      </c>
      <c r="D7" s="113">
        <v>18862</v>
      </c>
      <c r="E7" s="113">
        <v>18825</v>
      </c>
      <c r="F7" s="112">
        <v>19471</v>
      </c>
      <c r="G7" s="111">
        <v>19592</v>
      </c>
      <c r="H7" s="110">
        <v>8.694056203999704</v>
      </c>
      <c r="I7" s="110">
        <v>8.7689256969555576</v>
      </c>
      <c r="J7" s="110">
        <v>8.7044022845380162</v>
      </c>
      <c r="K7" s="110">
        <v>9.4044629057187024</v>
      </c>
      <c r="L7" s="109">
        <v>9.0374839703670897</v>
      </c>
      <c r="M7" s="102"/>
    </row>
    <row r="8" spans="1:13" s="9" customFormat="1" ht="17.25" customHeight="1">
      <c r="A8" s="236" t="s">
        <v>121</v>
      </c>
      <c r="B8" s="237"/>
      <c r="C8" s="113">
        <v>47411</v>
      </c>
      <c r="D8" s="113">
        <v>43379</v>
      </c>
      <c r="E8" s="113">
        <v>42744</v>
      </c>
      <c r="F8" s="112">
        <v>28795</v>
      </c>
      <c r="G8" s="111">
        <v>27764</v>
      </c>
      <c r="H8" s="110">
        <v>19.936250092929892</v>
      </c>
      <c r="I8" s="110">
        <v>17.779540417590109</v>
      </c>
      <c r="J8" s="110">
        <v>18.523964215643478</v>
      </c>
      <c r="K8" s="110">
        <v>13.907940494590418</v>
      </c>
      <c r="L8" s="109">
        <v>12.807100089489174</v>
      </c>
      <c r="M8" s="102"/>
    </row>
    <row r="9" spans="1:13" s="9" customFormat="1" ht="17.25" customHeight="1">
      <c r="A9" s="114"/>
      <c r="B9" s="71" t="s">
        <v>120</v>
      </c>
      <c r="C9" s="113">
        <v>27224</v>
      </c>
      <c r="D9" s="113">
        <v>25518</v>
      </c>
      <c r="E9" s="113">
        <v>24623</v>
      </c>
      <c r="F9" s="112">
        <v>9995</v>
      </c>
      <c r="G9" s="111">
        <v>6128</v>
      </c>
      <c r="H9" s="110">
        <v>10.827261913612372</v>
      </c>
      <c r="I9" s="110">
        <v>9.5672460048991024</v>
      </c>
      <c r="J9" s="110">
        <v>10.4132109889403</v>
      </c>
      <c r="K9" s="110">
        <v>4.8275695517774349</v>
      </c>
      <c r="L9" s="109">
        <f t="shared" ref="L9:L11" si="0">G9/G$5*100</f>
        <v>2.8267508049412786</v>
      </c>
      <c r="M9" s="102"/>
    </row>
    <row r="10" spans="1:13" s="9" customFormat="1" ht="17.25" customHeight="1">
      <c r="A10" s="114"/>
      <c r="B10" s="71" t="s">
        <v>119</v>
      </c>
      <c r="C10" s="113">
        <v>1606</v>
      </c>
      <c r="D10" s="113">
        <v>230</v>
      </c>
      <c r="E10" s="113">
        <v>188</v>
      </c>
      <c r="F10" s="112">
        <v>1292</v>
      </c>
      <c r="G10" s="111">
        <v>1768</v>
      </c>
      <c r="H10" s="110">
        <v>0.79269199316035988</v>
      </c>
      <c r="I10" s="110">
        <v>0.10638049690890003</v>
      </c>
      <c r="J10" s="110">
        <v>7.0760027017464852E-2</v>
      </c>
      <c r="K10" s="110">
        <v>0.62403400309119006</v>
      </c>
      <c r="L10" s="109">
        <f t="shared" si="0"/>
        <v>0.81555081970237941</v>
      </c>
      <c r="M10" s="102"/>
    </row>
    <row r="11" spans="1:13" s="9" customFormat="1" ht="17.25" customHeight="1">
      <c r="A11" s="108"/>
      <c r="B11" s="72" t="s">
        <v>118</v>
      </c>
      <c r="C11" s="107">
        <v>18581</v>
      </c>
      <c r="D11" s="107">
        <v>17631</v>
      </c>
      <c r="E11" s="107">
        <v>17933</v>
      </c>
      <c r="F11" s="106">
        <v>17508</v>
      </c>
      <c r="G11" s="105">
        <v>19868</v>
      </c>
      <c r="H11" s="104">
        <v>8.316296186157162</v>
      </c>
      <c r="I11" s="104">
        <v>8.1059139157821072</v>
      </c>
      <c r="J11" s="104">
        <v>8.0399931996857141</v>
      </c>
      <c r="K11" s="104">
        <v>8.4563369397217922</v>
      </c>
      <c r="L11" s="103">
        <f t="shared" si="0"/>
        <v>9.1647984648455161</v>
      </c>
      <c r="M11" s="102"/>
    </row>
    <row r="12" spans="1:13" s="9" customFormat="1">
      <c r="A12" s="10" t="s">
        <v>117</v>
      </c>
      <c r="B12" s="8"/>
      <c r="C12" s="8"/>
      <c r="D12" s="8"/>
      <c r="E12" s="8"/>
      <c r="F12" s="8"/>
      <c r="G12" s="8"/>
      <c r="I12" s="11"/>
      <c r="J12" s="11"/>
      <c r="K12" s="11"/>
      <c r="L12" s="12" t="s">
        <v>194</v>
      </c>
      <c r="M12" s="102"/>
    </row>
    <row r="13" spans="1:13">
      <c r="A13" s="10" t="s">
        <v>116</v>
      </c>
    </row>
    <row r="17" spans="3:7">
      <c r="D17" s="100"/>
      <c r="E17" s="100"/>
      <c r="F17" s="100"/>
      <c r="G17" s="100"/>
    </row>
    <row r="18" spans="3:7">
      <c r="C18" s="101"/>
      <c r="D18" s="100"/>
      <c r="E18" s="100"/>
      <c r="F18" s="100"/>
      <c r="G18" s="100"/>
    </row>
    <row r="19" spans="3:7">
      <c r="C19" s="101"/>
      <c r="D19" s="100"/>
      <c r="E19" s="100"/>
      <c r="F19" s="100"/>
      <c r="G19" s="100"/>
    </row>
    <row r="20" spans="3:7">
      <c r="C20" s="101"/>
      <c r="D20" s="100"/>
      <c r="E20" s="100"/>
      <c r="F20" s="100"/>
      <c r="G20" s="100"/>
    </row>
    <row r="21" spans="3:7">
      <c r="C21" s="101"/>
      <c r="D21" s="100"/>
      <c r="E21" s="100"/>
      <c r="F21" s="100"/>
      <c r="G21" s="100"/>
    </row>
    <row r="22" spans="3:7">
      <c r="C22" s="101"/>
      <c r="D22" s="100"/>
      <c r="E22" s="100"/>
      <c r="F22" s="100"/>
      <c r="G22" s="100"/>
    </row>
    <row r="23" spans="3:7">
      <c r="C23" s="101"/>
      <c r="D23" s="100"/>
      <c r="E23" s="100"/>
      <c r="F23" s="100"/>
      <c r="G23" s="100"/>
    </row>
    <row r="24" spans="3:7">
      <c r="C24" s="101"/>
      <c r="D24" s="100"/>
      <c r="E24" s="100"/>
      <c r="F24" s="100"/>
      <c r="G24" s="100"/>
    </row>
  </sheetData>
  <mergeCells count="8">
    <mergeCell ref="C3:G3"/>
    <mergeCell ref="H3:L3"/>
    <mergeCell ref="A1:G1"/>
    <mergeCell ref="A7:B7"/>
    <mergeCell ref="A8:B8"/>
    <mergeCell ref="A3:B4"/>
    <mergeCell ref="A5:B5"/>
    <mergeCell ref="A6:B6"/>
  </mergeCells>
  <phoneticPr fontId="14"/>
  <pageMargins left="0.75" right="0.75" top="1" bottom="1" header="0.51200000000000001" footer="0.51200000000000001"/>
  <pageSetup paperSize="9" scale="6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2"/>
  <sheetViews>
    <sheetView showGridLines="0" view="pageBreakPreview" zoomScaleNormal="100" zoomScaleSheetLayoutView="100" workbookViewId="0">
      <selection activeCell="X24" sqref="X24"/>
    </sheetView>
  </sheetViews>
  <sheetFormatPr defaultRowHeight="13.5"/>
  <cols>
    <col min="1" max="1" width="10.375" style="2" customWidth="1"/>
    <col min="2" max="2" width="8.625" style="2" hidden="1" customWidth="1"/>
    <col min="3" max="6" width="12.875" style="2" customWidth="1"/>
    <col min="7" max="7" width="12.125" style="2" customWidth="1"/>
    <col min="8" max="10" width="7.125" style="2" customWidth="1"/>
    <col min="11" max="11" width="8.5" style="2" customWidth="1"/>
    <col min="12" max="12" width="8.875" style="2" customWidth="1"/>
    <col min="13" max="15" width="7.75" style="2" customWidth="1"/>
    <col min="16" max="17" width="8.375" style="2" customWidth="1"/>
    <col min="18" max="18" width="12.75" style="119" bestFit="1" customWidth="1"/>
    <col min="19" max="16384" width="9" style="3"/>
  </cols>
  <sheetData>
    <row r="1" spans="1:18" ht="21">
      <c r="A1" s="218" t="s">
        <v>156</v>
      </c>
      <c r="B1" s="218"/>
      <c r="C1" s="218"/>
      <c r="D1" s="218"/>
      <c r="E1" s="218"/>
      <c r="F1" s="218"/>
      <c r="G1" s="218"/>
      <c r="H1" s="142" t="s">
        <v>155</v>
      </c>
      <c r="I1" s="142"/>
      <c r="J1" s="142"/>
      <c r="K1" s="142"/>
      <c r="L1" s="142"/>
      <c r="M1" s="142"/>
      <c r="N1" s="142"/>
      <c r="O1" s="142"/>
      <c r="P1" s="142"/>
      <c r="Q1" s="142"/>
    </row>
    <row r="2" spans="1:18">
      <c r="A2" s="154"/>
      <c r="M2" s="12"/>
      <c r="N2" s="12"/>
      <c r="O2" s="12"/>
      <c r="P2" s="12"/>
      <c r="Q2" s="12" t="s">
        <v>149</v>
      </c>
    </row>
    <row r="3" spans="1:18" s="9" customFormat="1" ht="15.75" customHeight="1">
      <c r="A3" s="246" t="s">
        <v>154</v>
      </c>
      <c r="B3" s="233" t="s">
        <v>147</v>
      </c>
      <c r="C3" s="234"/>
      <c r="D3" s="234"/>
      <c r="E3" s="234"/>
      <c r="F3" s="234"/>
      <c r="G3" s="235"/>
      <c r="H3" s="248" t="s">
        <v>153</v>
      </c>
      <c r="I3" s="249"/>
      <c r="J3" s="249"/>
      <c r="K3" s="249"/>
      <c r="L3" s="250"/>
      <c r="M3" s="248" t="s">
        <v>145</v>
      </c>
      <c r="N3" s="249"/>
      <c r="O3" s="249"/>
      <c r="P3" s="249"/>
      <c r="Q3" s="250"/>
      <c r="R3" s="120"/>
    </row>
    <row r="4" spans="1:18" s="9" customFormat="1" ht="15.75" customHeight="1">
      <c r="A4" s="247"/>
      <c r="B4" s="153" t="s">
        <v>144</v>
      </c>
      <c r="C4" s="117" t="s">
        <v>82</v>
      </c>
      <c r="D4" s="117" t="s">
        <v>81</v>
      </c>
      <c r="E4" s="117" t="s">
        <v>80</v>
      </c>
      <c r="F4" s="117" t="s">
        <v>211</v>
      </c>
      <c r="G4" s="115" t="s">
        <v>166</v>
      </c>
      <c r="H4" s="140" t="s">
        <v>142</v>
      </c>
      <c r="I4" s="117" t="s">
        <v>141</v>
      </c>
      <c r="J4" s="117" t="s">
        <v>140</v>
      </c>
      <c r="K4" s="117" t="s">
        <v>211</v>
      </c>
      <c r="L4" s="115" t="s">
        <v>166</v>
      </c>
      <c r="M4" s="117" t="s">
        <v>142</v>
      </c>
      <c r="N4" s="117" t="s">
        <v>141</v>
      </c>
      <c r="O4" s="117" t="s">
        <v>140</v>
      </c>
      <c r="P4" s="116" t="s">
        <v>211</v>
      </c>
      <c r="Q4" s="115" t="s">
        <v>166</v>
      </c>
      <c r="R4" s="139"/>
    </row>
    <row r="5" spans="1:18" s="9" customFormat="1" ht="15.75" customHeight="1">
      <c r="A5" s="46" t="s">
        <v>138</v>
      </c>
      <c r="B5" s="152">
        <v>3986498</v>
      </c>
      <c r="C5" s="135">
        <v>4524934</v>
      </c>
      <c r="D5" s="135">
        <v>4569232</v>
      </c>
      <c r="E5" s="135">
        <v>4633329</v>
      </c>
      <c r="F5" s="135">
        <v>4260875</v>
      </c>
      <c r="G5" s="204">
        <v>4373909</v>
      </c>
      <c r="H5" s="133">
        <f>(C5/B5-1)*100</f>
        <v>13.506491160913669</v>
      </c>
      <c r="I5" s="132">
        <f>(D5/C5-1)*100</f>
        <v>0.97897560494804026</v>
      </c>
      <c r="J5" s="132">
        <f>(E5/D5-1)*100</f>
        <v>1.402795918438815</v>
      </c>
      <c r="K5" s="132">
        <f>(F5/E5-1)*100</f>
        <v>-8.0385830576676032</v>
      </c>
      <c r="L5" s="131">
        <f>(G5/F5-1)*100</f>
        <v>2.652835391791597</v>
      </c>
      <c r="M5" s="148">
        <v>100</v>
      </c>
      <c r="N5" s="148">
        <v>100</v>
      </c>
      <c r="O5" s="148">
        <v>100</v>
      </c>
      <c r="P5" s="148">
        <v>100</v>
      </c>
      <c r="Q5" s="150">
        <v>100</v>
      </c>
      <c r="R5" s="120"/>
    </row>
    <row r="6" spans="1:18" s="9" customFormat="1" ht="15.75" customHeight="1">
      <c r="A6" s="46"/>
      <c r="B6" s="152"/>
      <c r="C6" s="135"/>
      <c r="D6" s="135"/>
      <c r="E6" s="135"/>
      <c r="F6" s="135"/>
      <c r="G6" s="204"/>
      <c r="H6" s="133"/>
      <c r="I6" s="132"/>
      <c r="J6" s="132"/>
      <c r="K6" s="132"/>
      <c r="L6" s="131"/>
      <c r="M6" s="148"/>
      <c r="N6" s="148"/>
      <c r="O6" s="148"/>
      <c r="P6" s="148"/>
      <c r="Q6" s="150"/>
      <c r="R6" s="120"/>
    </row>
    <row r="7" spans="1:18" s="9" customFormat="1" ht="15.75" customHeight="1">
      <c r="A7" s="46" t="s">
        <v>137</v>
      </c>
      <c r="B7" s="152">
        <v>1288071</v>
      </c>
      <c r="C7" s="135">
        <v>1420868</v>
      </c>
      <c r="D7" s="135">
        <v>1426709</v>
      </c>
      <c r="E7" s="135">
        <v>1430379</v>
      </c>
      <c r="F7" s="135">
        <v>1283687</v>
      </c>
      <c r="G7" s="204">
        <v>1316232</v>
      </c>
      <c r="H7" s="133">
        <f t="shared" ref="H7:H17" si="0">(C7/B7-1)*100</f>
        <v>10.309757769563955</v>
      </c>
      <c r="I7" s="132">
        <f t="shared" ref="I7:I17" si="1">(D7/C7-1)*100</f>
        <v>0.41108674415919477</v>
      </c>
      <c r="J7" s="132">
        <f t="shared" ref="J7:J17" si="2">(E7/D7-1)*100</f>
        <v>0.25723535773587436</v>
      </c>
      <c r="K7" s="132">
        <f t="shared" ref="K7:K17" si="3">(F7/E7-1)*100</f>
        <v>-10.255463761702321</v>
      </c>
      <c r="L7" s="131">
        <f t="shared" ref="L7:L17" si="4">(G7/F7-1)*100</f>
        <v>2.5352753436001185</v>
      </c>
      <c r="M7" s="148">
        <f t="shared" ref="M7:M17" si="5">C7/C$5*100</f>
        <v>31.400855791487785</v>
      </c>
      <c r="N7" s="148">
        <f t="shared" ref="N7:N17" si="6">D7/D$5*100</f>
        <v>31.224262633195249</v>
      </c>
      <c r="O7" s="148">
        <f t="shared" ref="O7:O17" si="7">E7/E$5*100</f>
        <v>30.871518081275905</v>
      </c>
      <c r="P7" s="148">
        <f t="shared" ref="P7:P17" si="8">F7/F$5*100</f>
        <v>30.127309531492948</v>
      </c>
      <c r="Q7" s="150">
        <f t="shared" ref="Q7:Q17" si="9">G7/G$5*100</f>
        <v>30.092807143449946</v>
      </c>
      <c r="R7" s="120"/>
    </row>
    <row r="8" spans="1:18" s="9" customFormat="1" ht="15.75" customHeight="1">
      <c r="A8" s="46" t="s">
        <v>53</v>
      </c>
      <c r="B8" s="152">
        <v>186341</v>
      </c>
      <c r="C8" s="135">
        <v>210276</v>
      </c>
      <c r="D8" s="135">
        <v>211460</v>
      </c>
      <c r="E8" s="135">
        <v>211905</v>
      </c>
      <c r="F8" s="135">
        <v>215064</v>
      </c>
      <c r="G8" s="204">
        <v>209967</v>
      </c>
      <c r="H8" s="133">
        <f t="shared" si="0"/>
        <v>12.844730896582067</v>
      </c>
      <c r="I8" s="132">
        <f t="shared" si="1"/>
        <v>0.56306948962316916</v>
      </c>
      <c r="J8" s="132">
        <f t="shared" si="2"/>
        <v>0.21044169109996069</v>
      </c>
      <c r="K8" s="132">
        <f t="shared" si="3"/>
        <v>1.4907623699299322</v>
      </c>
      <c r="L8" s="131">
        <f t="shared" si="4"/>
        <v>-2.3699921883718389</v>
      </c>
      <c r="M8" s="148">
        <f t="shared" si="5"/>
        <v>4.6470512056087445</v>
      </c>
      <c r="N8" s="148">
        <f t="shared" si="6"/>
        <v>4.6279112113370475</v>
      </c>
      <c r="O8" s="148">
        <f t="shared" si="7"/>
        <v>4.5734934860011016</v>
      </c>
      <c r="P8" s="148">
        <f t="shared" si="8"/>
        <v>5.0474139701352421</v>
      </c>
      <c r="Q8" s="150">
        <f t="shared" si="9"/>
        <v>4.8004428075664123</v>
      </c>
      <c r="R8" s="120"/>
    </row>
    <row r="9" spans="1:18" s="9" customFormat="1" ht="15.75" customHeight="1">
      <c r="A9" s="46" t="s">
        <v>136</v>
      </c>
      <c r="B9" s="152">
        <v>147087</v>
      </c>
      <c r="C9" s="135">
        <v>168941</v>
      </c>
      <c r="D9" s="135">
        <v>172351</v>
      </c>
      <c r="E9" s="135">
        <v>177307</v>
      </c>
      <c r="F9" s="135">
        <v>155689</v>
      </c>
      <c r="G9" s="204">
        <v>176500</v>
      </c>
      <c r="H9" s="133">
        <f t="shared" si="0"/>
        <v>14.857873231488838</v>
      </c>
      <c r="I9" s="132">
        <f t="shared" si="1"/>
        <v>2.0184561474124063</v>
      </c>
      <c r="J9" s="132">
        <f t="shared" si="2"/>
        <v>2.875527267030642</v>
      </c>
      <c r="K9" s="132">
        <f t="shared" si="3"/>
        <v>-12.192412031109878</v>
      </c>
      <c r="L9" s="131">
        <f t="shared" si="4"/>
        <v>13.367032995266204</v>
      </c>
      <c r="M9" s="148">
        <f t="shared" si="5"/>
        <v>3.7335572187351245</v>
      </c>
      <c r="N9" s="148">
        <f t="shared" si="6"/>
        <v>3.771990566467188</v>
      </c>
      <c r="O9" s="148">
        <f t="shared" si="7"/>
        <v>3.8267733631693326</v>
      </c>
      <c r="P9" s="148">
        <f t="shared" si="8"/>
        <v>3.6539208495907536</v>
      </c>
      <c r="Q9" s="150">
        <f t="shared" si="9"/>
        <v>4.0352920008166606</v>
      </c>
      <c r="R9" s="120"/>
    </row>
    <row r="10" spans="1:18" s="9" customFormat="1" ht="15.75" customHeight="1">
      <c r="A10" s="46" t="s">
        <v>54</v>
      </c>
      <c r="B10" s="152">
        <v>373517</v>
      </c>
      <c r="C10" s="135">
        <v>414876</v>
      </c>
      <c r="D10" s="135">
        <v>416469</v>
      </c>
      <c r="E10" s="135">
        <v>410625</v>
      </c>
      <c r="F10" s="135">
        <v>394404</v>
      </c>
      <c r="G10" s="204">
        <v>399244</v>
      </c>
      <c r="H10" s="133">
        <f t="shared" si="0"/>
        <v>11.072856121675855</v>
      </c>
      <c r="I10" s="132">
        <f t="shared" si="1"/>
        <v>0.38397015011715219</v>
      </c>
      <c r="J10" s="132">
        <f t="shared" si="2"/>
        <v>-1.4032256902674622</v>
      </c>
      <c r="K10" s="132">
        <f t="shared" si="3"/>
        <v>-3.9503196347031921</v>
      </c>
      <c r="L10" s="131">
        <f t="shared" si="4"/>
        <v>1.2271680814596175</v>
      </c>
      <c r="M10" s="148">
        <f t="shared" si="5"/>
        <v>9.1686641175318808</v>
      </c>
      <c r="N10" s="148">
        <f t="shared" si="6"/>
        <v>9.1146389590198087</v>
      </c>
      <c r="O10" s="148">
        <f t="shared" si="7"/>
        <v>8.8624183605351572</v>
      </c>
      <c r="P10" s="148">
        <f t="shared" si="8"/>
        <v>9.2564086015196398</v>
      </c>
      <c r="Q10" s="150">
        <f t="shared" si="9"/>
        <v>9.1278533686914844</v>
      </c>
      <c r="R10" s="120"/>
    </row>
    <row r="11" spans="1:18" s="9" customFormat="1" ht="15.75" customHeight="1">
      <c r="A11" s="46" t="s">
        <v>135</v>
      </c>
      <c r="B11" s="152">
        <v>179293</v>
      </c>
      <c r="C11" s="135">
        <v>213885</v>
      </c>
      <c r="D11" s="135">
        <v>209602</v>
      </c>
      <c r="E11" s="135">
        <v>206453</v>
      </c>
      <c r="F11" s="135">
        <v>196393</v>
      </c>
      <c r="G11" s="204">
        <v>199202</v>
      </c>
      <c r="H11" s="133">
        <f t="shared" si="0"/>
        <v>19.29355858845576</v>
      </c>
      <c r="I11" s="132">
        <f t="shared" si="1"/>
        <v>-2.002477967131866</v>
      </c>
      <c r="J11" s="132">
        <f t="shared" si="2"/>
        <v>-1.502371160580529</v>
      </c>
      <c r="K11" s="132">
        <f t="shared" si="3"/>
        <v>-4.8727797610109818</v>
      </c>
      <c r="L11" s="131">
        <f t="shared" si="4"/>
        <v>1.430295377126467</v>
      </c>
      <c r="M11" s="148">
        <f t="shared" si="5"/>
        <v>4.7268092750082102</v>
      </c>
      <c r="N11" s="148">
        <f t="shared" si="6"/>
        <v>4.5872479226268217</v>
      </c>
      <c r="O11" s="148">
        <f t="shared" si="7"/>
        <v>4.4558243112025933</v>
      </c>
      <c r="P11" s="148">
        <f t="shared" si="8"/>
        <v>4.6092175902836861</v>
      </c>
      <c r="Q11" s="150">
        <f t="shared" si="9"/>
        <v>4.5543242897828922</v>
      </c>
      <c r="R11" s="120"/>
    </row>
    <row r="12" spans="1:18" s="9" customFormat="1" ht="15.75" customHeight="1">
      <c r="A12" s="46" t="s">
        <v>134</v>
      </c>
      <c r="B12" s="152">
        <v>123631</v>
      </c>
      <c r="C12" s="135">
        <v>141157</v>
      </c>
      <c r="D12" s="135">
        <v>139736</v>
      </c>
      <c r="E12" s="135">
        <v>143259</v>
      </c>
      <c r="F12" s="135">
        <v>136045</v>
      </c>
      <c r="G12" s="204">
        <v>140505</v>
      </c>
      <c r="H12" s="133">
        <f t="shared" si="0"/>
        <v>14.176056167142548</v>
      </c>
      <c r="I12" s="132">
        <f t="shared" si="1"/>
        <v>-1.0066805046862748</v>
      </c>
      <c r="J12" s="132">
        <f t="shared" si="2"/>
        <v>2.5211828018549154</v>
      </c>
      <c r="K12" s="132">
        <f t="shared" si="3"/>
        <v>-5.0356347594217477</v>
      </c>
      <c r="L12" s="131">
        <f t="shared" si="4"/>
        <v>3.2783270241464324</v>
      </c>
      <c r="M12" s="148">
        <f t="shared" si="5"/>
        <v>3.1195372131394623</v>
      </c>
      <c r="N12" s="148">
        <f t="shared" si="6"/>
        <v>3.0581944624392019</v>
      </c>
      <c r="O12" s="148">
        <f t="shared" si="7"/>
        <v>3.0919237550366052</v>
      </c>
      <c r="P12" s="148">
        <f t="shared" si="8"/>
        <v>3.1928887845806315</v>
      </c>
      <c r="Q12" s="150">
        <f t="shared" si="9"/>
        <v>3.2123439239362317</v>
      </c>
      <c r="R12" s="120"/>
    </row>
    <row r="13" spans="1:18" s="9" customFormat="1" ht="15.75" customHeight="1">
      <c r="A13" s="46" t="s">
        <v>55</v>
      </c>
      <c r="B13" s="152">
        <v>294630</v>
      </c>
      <c r="C13" s="135">
        <v>331741</v>
      </c>
      <c r="D13" s="135">
        <v>338103</v>
      </c>
      <c r="E13" s="135">
        <v>354792</v>
      </c>
      <c r="F13" s="135">
        <v>321269</v>
      </c>
      <c r="G13" s="204">
        <v>330612</v>
      </c>
      <c r="H13" s="133">
        <f t="shared" si="0"/>
        <v>12.595798119675528</v>
      </c>
      <c r="I13" s="132">
        <f t="shared" si="1"/>
        <v>1.9177611449896048</v>
      </c>
      <c r="J13" s="132">
        <f t="shared" si="2"/>
        <v>4.9360697775529871</v>
      </c>
      <c r="K13" s="132">
        <f t="shared" si="3"/>
        <v>-9.4486346930032212</v>
      </c>
      <c r="L13" s="131">
        <f t="shared" si="4"/>
        <v>2.9081548484291897</v>
      </c>
      <c r="M13" s="148">
        <f t="shared" si="5"/>
        <v>7.331399750802996</v>
      </c>
      <c r="N13" s="148">
        <f t="shared" si="6"/>
        <v>7.3995586129135056</v>
      </c>
      <c r="O13" s="148">
        <f t="shared" si="7"/>
        <v>7.6573884565503558</v>
      </c>
      <c r="P13" s="148">
        <f t="shared" si="8"/>
        <v>7.5399771173761261</v>
      </c>
      <c r="Q13" s="150">
        <f t="shared" si="9"/>
        <v>7.5587306457450305</v>
      </c>
      <c r="R13" s="120"/>
    </row>
    <row r="14" spans="1:18" s="9" customFormat="1" ht="15.75" customHeight="1">
      <c r="A14" s="46" t="s">
        <v>133</v>
      </c>
      <c r="B14" s="152">
        <v>137176</v>
      </c>
      <c r="C14" s="135">
        <v>157036</v>
      </c>
      <c r="D14" s="135">
        <v>160353</v>
      </c>
      <c r="E14" s="135">
        <v>160825</v>
      </c>
      <c r="F14" s="135">
        <v>152990</v>
      </c>
      <c r="G14" s="204">
        <v>156047</v>
      </c>
      <c r="H14" s="133">
        <f t="shared" si="0"/>
        <v>14.477751210124223</v>
      </c>
      <c r="I14" s="132">
        <f t="shared" si="1"/>
        <v>2.112254514888301</v>
      </c>
      <c r="J14" s="132">
        <f t="shared" si="2"/>
        <v>0.29435058901299271</v>
      </c>
      <c r="K14" s="132">
        <f t="shared" si="3"/>
        <v>-4.8717550132131198</v>
      </c>
      <c r="L14" s="131">
        <f t="shared" si="4"/>
        <v>1.9981698150205895</v>
      </c>
      <c r="M14" s="148">
        <f t="shared" si="5"/>
        <v>3.4704594586351978</v>
      </c>
      <c r="N14" s="148">
        <f t="shared" si="6"/>
        <v>3.5094081456139672</v>
      </c>
      <c r="O14" s="148">
        <f t="shared" si="7"/>
        <v>3.4710464117700255</v>
      </c>
      <c r="P14" s="148">
        <f t="shared" si="8"/>
        <v>3.5905770528353917</v>
      </c>
      <c r="Q14" s="150">
        <f t="shared" si="9"/>
        <v>3.5676782484500706</v>
      </c>
      <c r="R14" s="120"/>
    </row>
    <row r="15" spans="1:18" s="9" customFormat="1" ht="15.75" customHeight="1">
      <c r="A15" s="46" t="s">
        <v>56</v>
      </c>
      <c r="B15" s="151">
        <v>264597</v>
      </c>
      <c r="C15" s="135">
        <v>310588</v>
      </c>
      <c r="D15" s="135">
        <v>311978</v>
      </c>
      <c r="E15" s="135">
        <v>314455</v>
      </c>
      <c r="F15" s="135">
        <v>299194</v>
      </c>
      <c r="G15" s="204">
        <v>290270</v>
      </c>
      <c r="H15" s="133">
        <f t="shared" si="0"/>
        <v>17.381527379373154</v>
      </c>
      <c r="I15" s="132">
        <f t="shared" si="1"/>
        <v>0.44753821783198866</v>
      </c>
      <c r="J15" s="132">
        <f t="shared" si="2"/>
        <v>0.79396624120930959</v>
      </c>
      <c r="K15" s="132">
        <f t="shared" si="3"/>
        <v>-4.8531586395509692</v>
      </c>
      <c r="L15" s="131">
        <f t="shared" si="4"/>
        <v>-2.9826801339599029</v>
      </c>
      <c r="M15" s="148">
        <f t="shared" si="5"/>
        <v>6.8639233191025548</v>
      </c>
      <c r="N15" s="148">
        <f t="shared" si="6"/>
        <v>6.8277995076634319</v>
      </c>
      <c r="O15" s="148">
        <f t="shared" si="7"/>
        <v>6.7868049085225755</v>
      </c>
      <c r="P15" s="148">
        <f t="shared" si="8"/>
        <v>7.0218910435063213</v>
      </c>
      <c r="Q15" s="150">
        <f t="shared" si="9"/>
        <v>6.6363977851391063</v>
      </c>
      <c r="R15" s="120"/>
    </row>
    <row r="16" spans="1:18" s="9" customFormat="1" ht="15.75" customHeight="1">
      <c r="A16" s="46" t="s">
        <v>132</v>
      </c>
      <c r="B16" s="151">
        <v>153862</v>
      </c>
      <c r="C16" s="135">
        <v>182430</v>
      </c>
      <c r="D16" s="135">
        <v>189349</v>
      </c>
      <c r="E16" s="135">
        <v>193882</v>
      </c>
      <c r="F16" s="135">
        <v>170202</v>
      </c>
      <c r="G16" s="204">
        <v>182521</v>
      </c>
      <c r="H16" s="133">
        <f t="shared" si="0"/>
        <v>18.567287569380355</v>
      </c>
      <c r="I16" s="132">
        <f t="shared" si="1"/>
        <v>3.7926876062051251</v>
      </c>
      <c r="J16" s="132">
        <f t="shared" si="2"/>
        <v>2.3939920464327802</v>
      </c>
      <c r="K16" s="132">
        <f t="shared" si="3"/>
        <v>-12.213614466531187</v>
      </c>
      <c r="L16" s="131">
        <f t="shared" si="4"/>
        <v>7.2378702952961671</v>
      </c>
      <c r="M16" s="148">
        <f t="shared" si="5"/>
        <v>4.0316610142821974</v>
      </c>
      <c r="N16" s="148">
        <f t="shared" si="6"/>
        <v>4.1440005672725748</v>
      </c>
      <c r="O16" s="148">
        <f t="shared" si="7"/>
        <v>4.1845075106904783</v>
      </c>
      <c r="P16" s="148">
        <f t="shared" si="8"/>
        <v>3.9945316396280108</v>
      </c>
      <c r="Q16" s="150">
        <f t="shared" si="9"/>
        <v>4.1729491857283723</v>
      </c>
      <c r="R16" s="120"/>
    </row>
    <row r="17" spans="1:18" ht="15.75" customHeight="1">
      <c r="A17" s="47" t="s">
        <v>131</v>
      </c>
      <c r="B17" s="149">
        <v>68831</v>
      </c>
      <c r="C17" s="127">
        <v>83897</v>
      </c>
      <c r="D17" s="127">
        <v>86097</v>
      </c>
      <c r="E17" s="127">
        <v>89975</v>
      </c>
      <c r="F17" s="127">
        <v>80287</v>
      </c>
      <c r="G17" s="202">
        <v>88353</v>
      </c>
      <c r="H17" s="125">
        <f t="shared" si="0"/>
        <v>21.888393311153397</v>
      </c>
      <c r="I17" s="124">
        <f t="shared" si="1"/>
        <v>2.6222630129802083</v>
      </c>
      <c r="J17" s="124">
        <f t="shared" si="2"/>
        <v>4.5042219821828766</v>
      </c>
      <c r="K17" s="124">
        <f t="shared" si="3"/>
        <v>-10.767435398721869</v>
      </c>
      <c r="L17" s="123">
        <f t="shared" si="4"/>
        <v>10.046458330738472</v>
      </c>
      <c r="M17" s="148">
        <f t="shared" si="5"/>
        <v>1.8541043913568682</v>
      </c>
      <c r="N17" s="148">
        <f t="shared" si="6"/>
        <v>1.8842772702283448</v>
      </c>
      <c r="O17" s="147">
        <f t="shared" si="7"/>
        <v>1.9419082909933656</v>
      </c>
      <c r="P17" s="147">
        <f t="shared" si="8"/>
        <v>1.8842843312699857</v>
      </c>
      <c r="Q17" s="146">
        <f t="shared" si="9"/>
        <v>2.0200008733606483</v>
      </c>
    </row>
    <row r="18" spans="1:18">
      <c r="A18" s="4" t="s">
        <v>152</v>
      </c>
      <c r="M18" s="145"/>
      <c r="N18" s="144"/>
      <c r="O18" s="12"/>
      <c r="P18" s="12"/>
      <c r="Q18" s="12" t="s">
        <v>212</v>
      </c>
    </row>
    <row r="20" spans="1:18">
      <c r="E20" s="143"/>
      <c r="F20" s="143"/>
    </row>
    <row r="25" spans="1:18" ht="21">
      <c r="A25" s="218" t="s">
        <v>151</v>
      </c>
      <c r="B25" s="218"/>
      <c r="C25" s="218"/>
      <c r="D25" s="218"/>
      <c r="E25" s="218"/>
      <c r="F25" s="218"/>
      <c r="G25" s="218"/>
      <c r="H25" s="142" t="s">
        <v>150</v>
      </c>
      <c r="I25" s="142"/>
      <c r="J25" s="142"/>
      <c r="K25" s="142"/>
      <c r="L25" s="142"/>
      <c r="M25" s="142"/>
      <c r="N25" s="142"/>
      <c r="O25" s="142"/>
      <c r="P25" s="142"/>
      <c r="Q25" s="142"/>
    </row>
    <row r="26" spans="1:18">
      <c r="M26" s="12"/>
      <c r="N26" s="12"/>
      <c r="O26" s="12"/>
      <c r="P26" s="12"/>
      <c r="Q26" s="12" t="s">
        <v>149</v>
      </c>
    </row>
    <row r="27" spans="1:18" s="9" customFormat="1" ht="15.75" customHeight="1">
      <c r="A27" s="246" t="s">
        <v>148</v>
      </c>
      <c r="B27" s="234" t="s">
        <v>147</v>
      </c>
      <c r="C27" s="234"/>
      <c r="D27" s="234"/>
      <c r="E27" s="234"/>
      <c r="F27" s="234"/>
      <c r="G27" s="235"/>
      <c r="H27" s="242" t="s">
        <v>146</v>
      </c>
      <c r="I27" s="242"/>
      <c r="J27" s="242"/>
      <c r="K27" s="242"/>
      <c r="L27" s="243"/>
      <c r="M27" s="244" t="s">
        <v>145</v>
      </c>
      <c r="N27" s="244"/>
      <c r="O27" s="244"/>
      <c r="P27" s="244"/>
      <c r="Q27" s="245"/>
      <c r="R27" s="120"/>
    </row>
    <row r="28" spans="1:18" s="9" customFormat="1" ht="15.75" customHeight="1">
      <c r="A28" s="247"/>
      <c r="B28" s="141" t="s">
        <v>144</v>
      </c>
      <c r="C28" s="117" t="s">
        <v>82</v>
      </c>
      <c r="D28" s="117" t="s">
        <v>81</v>
      </c>
      <c r="E28" s="117" t="s">
        <v>80</v>
      </c>
      <c r="F28" s="117" t="s">
        <v>79</v>
      </c>
      <c r="G28" s="115" t="s">
        <v>166</v>
      </c>
      <c r="H28" s="140" t="s">
        <v>142</v>
      </c>
      <c r="I28" s="117" t="s">
        <v>141</v>
      </c>
      <c r="J28" s="117" t="s">
        <v>140</v>
      </c>
      <c r="K28" s="117" t="s">
        <v>143</v>
      </c>
      <c r="L28" s="115" t="s">
        <v>168</v>
      </c>
      <c r="M28" s="117" t="s">
        <v>142</v>
      </c>
      <c r="N28" s="117" t="s">
        <v>141</v>
      </c>
      <c r="O28" s="117" t="s">
        <v>140</v>
      </c>
      <c r="P28" s="116" t="s">
        <v>139</v>
      </c>
      <c r="Q28" s="115" t="s">
        <v>169</v>
      </c>
      <c r="R28" s="139"/>
    </row>
    <row r="29" spans="1:18" s="9" customFormat="1" ht="15.75" customHeight="1">
      <c r="A29" s="46" t="s">
        <v>138</v>
      </c>
      <c r="B29" s="137">
        <v>2962386</v>
      </c>
      <c r="C29" s="135">
        <v>3425328</v>
      </c>
      <c r="D29" s="135">
        <v>3460427</v>
      </c>
      <c r="E29" s="135">
        <v>3502361</v>
      </c>
      <c r="F29" s="135">
        <v>3179860</v>
      </c>
      <c r="G29" s="134">
        <v>3315446</v>
      </c>
      <c r="H29" s="133">
        <v>1.3516500391904835</v>
      </c>
      <c r="I29" s="132">
        <v>1.024690190253313</v>
      </c>
      <c r="J29" s="132">
        <v>1.2118157672449095</v>
      </c>
      <c r="K29" s="203" t="s">
        <v>171</v>
      </c>
      <c r="L29" s="131">
        <f>(G29-F29)/F29*100</f>
        <v>4.2638984106218514</v>
      </c>
      <c r="M29" s="130">
        <v>100</v>
      </c>
      <c r="N29" s="130">
        <v>100</v>
      </c>
      <c r="O29" s="130">
        <v>100</v>
      </c>
      <c r="P29" s="138">
        <v>100</v>
      </c>
      <c r="Q29" s="129">
        <v>100</v>
      </c>
      <c r="R29" s="120"/>
    </row>
    <row r="30" spans="1:18" s="9" customFormat="1" ht="15.75" customHeight="1">
      <c r="A30" s="46"/>
      <c r="B30" s="137"/>
      <c r="C30" s="135"/>
      <c r="D30" s="135"/>
      <c r="E30" s="135"/>
      <c r="F30" s="135"/>
      <c r="G30" s="134"/>
      <c r="H30" s="133"/>
      <c r="I30" s="132"/>
      <c r="J30" s="132"/>
      <c r="K30" s="203"/>
      <c r="L30" s="131"/>
      <c r="M30" s="138"/>
      <c r="N30" s="138"/>
      <c r="O30" s="138"/>
      <c r="P30" s="138"/>
      <c r="Q30" s="129"/>
      <c r="R30" s="120"/>
    </row>
    <row r="31" spans="1:18" s="9" customFormat="1" ht="15.75" customHeight="1">
      <c r="A31" s="46" t="s">
        <v>137</v>
      </c>
      <c r="B31" s="137">
        <v>753696</v>
      </c>
      <c r="C31" s="135">
        <v>884793</v>
      </c>
      <c r="D31" s="135">
        <v>895788</v>
      </c>
      <c r="E31" s="135">
        <v>892971</v>
      </c>
      <c r="F31" s="135">
        <v>798819</v>
      </c>
      <c r="G31" s="134">
        <v>818940</v>
      </c>
      <c r="H31" s="133">
        <v>1.7295170916983179E-2</v>
      </c>
      <c r="I31" s="132">
        <v>1.2426635382513198</v>
      </c>
      <c r="J31" s="132">
        <v>-0.31447172768556847</v>
      </c>
      <c r="K31" s="203" t="s">
        <v>172</v>
      </c>
      <c r="L31" s="131">
        <f t="shared" ref="L31:L41" si="10">(G31-F31)/F31*100</f>
        <v>2.518843442632186</v>
      </c>
      <c r="M31" s="130">
        <v>25.830898530009389</v>
      </c>
      <c r="N31" s="130">
        <v>25.886631909877018</v>
      </c>
      <c r="O31" s="130">
        <v>25.496258095610365</v>
      </c>
      <c r="P31" s="130">
        <v>25.12</v>
      </c>
      <c r="Q31" s="129">
        <f>G31/G29*100</f>
        <v>24.700749160143161</v>
      </c>
      <c r="R31" s="120"/>
    </row>
    <row r="32" spans="1:18" s="9" customFormat="1" ht="15.75" customHeight="1">
      <c r="A32" s="46" t="s">
        <v>53</v>
      </c>
      <c r="B32" s="137">
        <v>194780</v>
      </c>
      <c r="C32" s="135">
        <v>221264</v>
      </c>
      <c r="D32" s="135">
        <v>222869</v>
      </c>
      <c r="E32" s="135">
        <v>225841</v>
      </c>
      <c r="F32" s="135">
        <v>207040</v>
      </c>
      <c r="G32" s="134">
        <v>216786</v>
      </c>
      <c r="H32" s="133">
        <v>2.4332432132143254</v>
      </c>
      <c r="I32" s="132">
        <v>0.72537782919950822</v>
      </c>
      <c r="J32" s="132">
        <v>1.3335187935513688</v>
      </c>
      <c r="K32" s="203" t="s">
        <v>173</v>
      </c>
      <c r="L32" s="131">
        <f t="shared" si="10"/>
        <v>4.7073029366306027</v>
      </c>
      <c r="M32" s="130">
        <v>6.4596441567055765</v>
      </c>
      <c r="N32" s="130">
        <v>6.4405057526137677</v>
      </c>
      <c r="O32" s="130">
        <v>6.4482501946544062</v>
      </c>
      <c r="P32" s="130">
        <v>6.51</v>
      </c>
      <c r="Q32" s="129">
        <f>G32/G29*100</f>
        <v>6.5386677991437656</v>
      </c>
      <c r="R32" s="120"/>
    </row>
    <row r="33" spans="1:18" s="9" customFormat="1" ht="15.75" customHeight="1">
      <c r="A33" s="46" t="s">
        <v>136</v>
      </c>
      <c r="B33" s="137">
        <v>100354</v>
      </c>
      <c r="C33" s="135">
        <v>116163</v>
      </c>
      <c r="D33" s="135">
        <v>117289</v>
      </c>
      <c r="E33" s="135">
        <v>118895</v>
      </c>
      <c r="F33" s="135">
        <v>95563</v>
      </c>
      <c r="G33" s="134">
        <v>98168</v>
      </c>
      <c r="H33" s="133">
        <v>1.3002302218501465</v>
      </c>
      <c r="I33" s="132">
        <v>0.96932758279314413</v>
      </c>
      <c r="J33" s="132">
        <v>1.3692673652260656</v>
      </c>
      <c r="K33" s="203" t="s">
        <v>174</v>
      </c>
      <c r="L33" s="131">
        <f t="shared" si="10"/>
        <v>2.7259504201416864</v>
      </c>
      <c r="M33" s="130">
        <v>3.3912956656997522</v>
      </c>
      <c r="N33" s="130">
        <v>3.3894371995132393</v>
      </c>
      <c r="O33" s="130">
        <v>3.3947100256084397</v>
      </c>
      <c r="P33" s="130">
        <v>3</v>
      </c>
      <c r="Q33" s="129">
        <f>G33/G29*100</f>
        <v>2.9609289368609835</v>
      </c>
      <c r="R33" s="120"/>
    </row>
    <row r="34" spans="1:18" s="9" customFormat="1" ht="15.75" customHeight="1">
      <c r="A34" s="46" t="s">
        <v>54</v>
      </c>
      <c r="B34" s="137">
        <v>254356</v>
      </c>
      <c r="C34" s="135">
        <v>298207</v>
      </c>
      <c r="D34" s="135">
        <v>297570</v>
      </c>
      <c r="E34" s="135">
        <v>301329</v>
      </c>
      <c r="F34" s="135">
        <v>269065</v>
      </c>
      <c r="G34" s="134">
        <v>279401</v>
      </c>
      <c r="H34" s="133">
        <v>2.612744052247999</v>
      </c>
      <c r="I34" s="132">
        <v>-0.21361000915471468</v>
      </c>
      <c r="J34" s="132">
        <v>1.2632321806633735</v>
      </c>
      <c r="K34" s="203" t="s">
        <v>175</v>
      </c>
      <c r="L34" s="131">
        <f t="shared" si="10"/>
        <v>3.8414509505138166</v>
      </c>
      <c r="M34" s="130">
        <v>8.7059399858933215</v>
      </c>
      <c r="N34" s="130">
        <v>8.599227783160865</v>
      </c>
      <c r="O34" s="130">
        <v>8.603596259780188</v>
      </c>
      <c r="P34" s="130">
        <v>8.4600000000000009</v>
      </c>
      <c r="Q34" s="129">
        <f>G34/G29*100</f>
        <v>8.4272523214071349</v>
      </c>
      <c r="R34" s="120"/>
    </row>
    <row r="35" spans="1:18" s="9" customFormat="1" ht="15.75" customHeight="1">
      <c r="A35" s="46" t="s">
        <v>135</v>
      </c>
      <c r="B35" s="137">
        <v>120956</v>
      </c>
      <c r="C35" s="135">
        <v>139521</v>
      </c>
      <c r="D35" s="135">
        <v>140298</v>
      </c>
      <c r="E35" s="135">
        <v>140302</v>
      </c>
      <c r="F35" s="135">
        <v>126785</v>
      </c>
      <c r="G35" s="134">
        <v>131933</v>
      </c>
      <c r="H35" s="133">
        <v>1.4602255786725618</v>
      </c>
      <c r="I35" s="132">
        <v>0.55690541208850286</v>
      </c>
      <c r="J35" s="132">
        <v>2.8510741421830673E-3</v>
      </c>
      <c r="K35" s="203" t="s">
        <v>176</v>
      </c>
      <c r="L35" s="131">
        <f t="shared" si="10"/>
        <v>4.0604172417872775</v>
      </c>
      <c r="M35" s="130">
        <v>4.0732157621109568</v>
      </c>
      <c r="N35" s="130">
        <v>4.0543551417209489</v>
      </c>
      <c r="O35" s="130">
        <v>4.0059262880097171</v>
      </c>
      <c r="P35" s="130">
        <v>3.98</v>
      </c>
      <c r="Q35" s="129">
        <f>G35/G29*100</f>
        <v>3.9793439555341878</v>
      </c>
      <c r="R35" s="120"/>
    </row>
    <row r="36" spans="1:18" s="9" customFormat="1" ht="15.75" customHeight="1">
      <c r="A36" s="46" t="s">
        <v>134</v>
      </c>
      <c r="B36" s="137">
        <v>109654</v>
      </c>
      <c r="C36" s="135">
        <v>129439</v>
      </c>
      <c r="D36" s="135">
        <v>130739</v>
      </c>
      <c r="E36" s="135">
        <v>131995</v>
      </c>
      <c r="F36" s="135">
        <v>121179</v>
      </c>
      <c r="G36" s="134">
        <v>123352</v>
      </c>
      <c r="H36" s="133">
        <v>1.7490213341298915</v>
      </c>
      <c r="I36" s="132">
        <v>1.004334087871507</v>
      </c>
      <c r="J36" s="132">
        <v>0.96069267777786282</v>
      </c>
      <c r="K36" s="203" t="s">
        <v>177</v>
      </c>
      <c r="L36" s="131">
        <f t="shared" si="10"/>
        <v>1.7932149959976564</v>
      </c>
      <c r="M36" s="130">
        <v>3.7788789861876007</v>
      </c>
      <c r="N36" s="130">
        <v>3.7781175560125959</v>
      </c>
      <c r="O36" s="130">
        <v>3.7687434276478067</v>
      </c>
      <c r="P36" s="130">
        <v>3.81</v>
      </c>
      <c r="Q36" s="129">
        <f>G36/G29*100</f>
        <v>3.720525081693383</v>
      </c>
      <c r="R36" s="120"/>
    </row>
    <row r="37" spans="1:18" s="9" customFormat="1" ht="15.75" customHeight="1">
      <c r="A37" s="46" t="s">
        <v>55</v>
      </c>
      <c r="B37" s="137">
        <v>245465</v>
      </c>
      <c r="C37" s="135">
        <v>273324</v>
      </c>
      <c r="D37" s="135">
        <v>277950</v>
      </c>
      <c r="E37" s="135">
        <v>283275</v>
      </c>
      <c r="F37" s="135">
        <v>271652</v>
      </c>
      <c r="G37" s="134">
        <v>290825</v>
      </c>
      <c r="H37" s="133">
        <v>1.4610895808276538</v>
      </c>
      <c r="I37" s="132">
        <v>1.6924968169644818</v>
      </c>
      <c r="J37" s="132">
        <v>1.9158121964382084</v>
      </c>
      <c r="K37" s="203" t="s">
        <v>178</v>
      </c>
      <c r="L37" s="131">
        <f t="shared" si="10"/>
        <v>7.0579270537305074</v>
      </c>
      <c r="M37" s="130">
        <v>7.9794986056809734</v>
      </c>
      <c r="N37" s="130">
        <v>8.0322457315238847</v>
      </c>
      <c r="O37" s="130">
        <v>8.0881154170001324</v>
      </c>
      <c r="P37" s="130">
        <v>8.5399999999999991</v>
      </c>
      <c r="Q37" s="129">
        <f>G37/G29*100</f>
        <v>8.7718213477161147</v>
      </c>
      <c r="R37" s="120"/>
    </row>
    <row r="38" spans="1:18" s="9" customFormat="1" ht="15.75" customHeight="1">
      <c r="A38" s="46" t="s">
        <v>133</v>
      </c>
      <c r="B38" s="137">
        <v>121495</v>
      </c>
      <c r="C38" s="135">
        <v>141230</v>
      </c>
      <c r="D38" s="135">
        <v>143435</v>
      </c>
      <c r="E38" s="135">
        <v>145269</v>
      </c>
      <c r="F38" s="135">
        <v>115366</v>
      </c>
      <c r="G38" s="134">
        <v>147183</v>
      </c>
      <c r="H38" s="133">
        <v>2.5605646894788823</v>
      </c>
      <c r="I38" s="132">
        <v>1.5612830135240388</v>
      </c>
      <c r="J38" s="132">
        <v>1.2786279499424826</v>
      </c>
      <c r="K38" s="203" t="s">
        <v>179</v>
      </c>
      <c r="L38" s="131">
        <f t="shared" si="10"/>
        <v>27.579182774821003</v>
      </c>
      <c r="M38" s="130">
        <v>4.1231087942526967</v>
      </c>
      <c r="N38" s="130">
        <v>4.1450086940137734</v>
      </c>
      <c r="O38" s="130">
        <v>4.1477449069356362</v>
      </c>
      <c r="P38" s="130">
        <v>3.62</v>
      </c>
      <c r="Q38" s="129">
        <f>G38/G29*100</f>
        <v>4.4393122373279494</v>
      </c>
      <c r="R38" s="120"/>
    </row>
    <row r="39" spans="1:18" s="9" customFormat="1" ht="15.75" customHeight="1">
      <c r="A39" s="46" t="s">
        <v>56</v>
      </c>
      <c r="B39" s="136">
        <v>192491</v>
      </c>
      <c r="C39" s="135">
        <v>217585</v>
      </c>
      <c r="D39" s="135">
        <v>221721</v>
      </c>
      <c r="E39" s="135">
        <v>227299</v>
      </c>
      <c r="F39" s="135">
        <v>156531</v>
      </c>
      <c r="G39" s="134">
        <v>219766</v>
      </c>
      <c r="H39" s="133">
        <v>2.3423720044213447</v>
      </c>
      <c r="I39" s="132">
        <v>1.9008663281016616</v>
      </c>
      <c r="J39" s="132">
        <v>2.5157743289990573</v>
      </c>
      <c r="K39" s="203" t="s">
        <v>180</v>
      </c>
      <c r="L39" s="131">
        <f t="shared" si="10"/>
        <v>40.397748688758142</v>
      </c>
      <c r="M39" s="130">
        <v>6.3522383841780989</v>
      </c>
      <c r="N39" s="130">
        <v>6.4073306560144161</v>
      </c>
      <c r="O39" s="130">
        <v>6.4898792557363443</v>
      </c>
      <c r="P39" s="130">
        <v>4.92</v>
      </c>
      <c r="Q39" s="129">
        <f>G39/G29*100</f>
        <v>6.6285501256844475</v>
      </c>
      <c r="R39" s="120"/>
    </row>
    <row r="40" spans="1:18" s="9" customFormat="1" ht="15.75" customHeight="1">
      <c r="A40" s="46" t="s">
        <v>132</v>
      </c>
      <c r="B40" s="136">
        <v>102765</v>
      </c>
      <c r="C40" s="135">
        <v>114931</v>
      </c>
      <c r="D40" s="135">
        <v>115479</v>
      </c>
      <c r="E40" s="135">
        <v>120105</v>
      </c>
      <c r="F40" s="135">
        <v>83187</v>
      </c>
      <c r="G40" s="134">
        <v>118684</v>
      </c>
      <c r="H40" s="133">
        <v>1.7404774129543735E-2</v>
      </c>
      <c r="I40" s="132">
        <v>0.47680782382472964</v>
      </c>
      <c r="J40" s="132">
        <v>4.0059231548593246</v>
      </c>
      <c r="K40" s="203" t="s">
        <v>181</v>
      </c>
      <c r="L40" s="131">
        <f t="shared" si="10"/>
        <v>42.671330856984866</v>
      </c>
      <c r="M40" s="130">
        <v>3.3553283072453208</v>
      </c>
      <c r="N40" s="130">
        <v>3.3371315158505008</v>
      </c>
      <c r="O40" s="130">
        <v>3.4292581490029153</v>
      </c>
      <c r="P40" s="130">
        <v>2.61</v>
      </c>
      <c r="Q40" s="129">
        <f>G40/G29*100</f>
        <v>3.5797295446826762</v>
      </c>
      <c r="R40" s="120"/>
    </row>
    <row r="41" spans="1:18" s="9" customFormat="1" ht="15.75" customHeight="1">
      <c r="A41" s="47" t="s">
        <v>131</v>
      </c>
      <c r="B41" s="128">
        <v>76514</v>
      </c>
      <c r="C41" s="127">
        <v>89218</v>
      </c>
      <c r="D41" s="127">
        <v>90445</v>
      </c>
      <c r="E41" s="127">
        <v>93358</v>
      </c>
      <c r="F41" s="127">
        <v>86930</v>
      </c>
      <c r="G41" s="126">
        <v>92407</v>
      </c>
      <c r="H41" s="125">
        <v>3.2663549238390668</v>
      </c>
      <c r="I41" s="124">
        <v>1.3752830146383017</v>
      </c>
      <c r="J41" s="124">
        <v>3.2207418873348446</v>
      </c>
      <c r="K41" s="205" t="s">
        <v>182</v>
      </c>
      <c r="L41" s="123">
        <f t="shared" si="10"/>
        <v>6.3004716438513739</v>
      </c>
      <c r="M41" s="122">
        <v>2.6046556709313675</v>
      </c>
      <c r="N41" s="122">
        <v>2.6136947839096156</v>
      </c>
      <c r="O41" s="122">
        <v>2.6655733089764304</v>
      </c>
      <c r="P41" s="122">
        <v>2.73</v>
      </c>
      <c r="Q41" s="121">
        <f>G41/G29*100</f>
        <v>2.7871664928338449</v>
      </c>
      <c r="R41" s="120"/>
    </row>
    <row r="42" spans="1:18">
      <c r="A42" s="4" t="s">
        <v>130</v>
      </c>
      <c r="M42" s="12"/>
      <c r="N42" s="13"/>
      <c r="O42" s="12"/>
      <c r="P42" s="12"/>
      <c r="Q42" s="12" t="s">
        <v>194</v>
      </c>
    </row>
  </sheetData>
  <mergeCells count="10">
    <mergeCell ref="B27:G27"/>
    <mergeCell ref="H27:L27"/>
    <mergeCell ref="M27:Q27"/>
    <mergeCell ref="A1:G1"/>
    <mergeCell ref="B3:G3"/>
    <mergeCell ref="A25:G25"/>
    <mergeCell ref="A27:A28"/>
    <mergeCell ref="A3:A4"/>
    <mergeCell ref="H3:L3"/>
    <mergeCell ref="M3:Q3"/>
  </mergeCells>
  <phoneticPr fontId="14"/>
  <pageMargins left="0.78740157480314965" right="0.78740157480314965" top="0.98425196850393704" bottom="0.98425196850393704" header="0.51181102362204722" footer="0.51181102362204722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"/>
  <sheetViews>
    <sheetView showGridLines="0" view="pageBreakPreview" zoomScaleNormal="100" zoomScaleSheetLayoutView="100" workbookViewId="0">
      <selection activeCell="O23" sqref="O23"/>
    </sheetView>
  </sheetViews>
  <sheetFormatPr defaultRowHeight="13.5"/>
  <cols>
    <col min="1" max="1" width="19.75" style="3" customWidth="1"/>
    <col min="2" max="2" width="10.625" style="3" hidden="1" customWidth="1"/>
    <col min="3" max="7" width="10.625" style="3" customWidth="1"/>
    <col min="8" max="12" width="7.125" style="3" customWidth="1"/>
    <col min="13" max="17" width="7.25" style="3" customWidth="1"/>
    <col min="18" max="16384" width="9" style="3"/>
  </cols>
  <sheetData>
    <row r="1" spans="1:18" ht="21">
      <c r="A1" s="252" t="s">
        <v>163</v>
      </c>
      <c r="B1" s="252"/>
      <c r="C1" s="252"/>
      <c r="D1" s="252"/>
      <c r="E1" s="252"/>
      <c r="F1" s="252"/>
      <c r="G1" s="252"/>
      <c r="H1" s="251"/>
      <c r="I1" s="251"/>
      <c r="J1" s="251"/>
      <c r="K1" s="251"/>
      <c r="L1" s="251"/>
      <c r="M1" s="251"/>
      <c r="N1" s="142"/>
      <c r="O1" s="142"/>
      <c r="P1" s="142"/>
      <c r="Q1" s="142"/>
    </row>
    <row r="2" spans="1:18">
      <c r="A2" s="2"/>
      <c r="B2" s="2"/>
      <c r="C2" s="2"/>
      <c r="D2" s="2"/>
      <c r="E2" s="2"/>
      <c r="F2" s="2"/>
      <c r="G2" s="2"/>
      <c r="H2" s="2" t="s">
        <v>162</v>
      </c>
      <c r="I2" s="2"/>
      <c r="J2" s="2"/>
      <c r="K2" s="2"/>
      <c r="L2" s="2"/>
      <c r="M2" s="12"/>
      <c r="N2" s="12"/>
      <c r="O2" s="12"/>
      <c r="P2" s="12"/>
      <c r="Q2" s="12" t="s">
        <v>161</v>
      </c>
    </row>
    <row r="3" spans="1:18" s="9" customFormat="1" ht="15.75" customHeight="1">
      <c r="A3" s="246" t="s">
        <v>160</v>
      </c>
      <c r="B3" s="233" t="s">
        <v>147</v>
      </c>
      <c r="C3" s="234"/>
      <c r="D3" s="234"/>
      <c r="E3" s="234"/>
      <c r="F3" s="234"/>
      <c r="G3" s="235"/>
      <c r="H3" s="242" t="s">
        <v>159</v>
      </c>
      <c r="I3" s="242"/>
      <c r="J3" s="242"/>
      <c r="K3" s="242"/>
      <c r="L3" s="243"/>
      <c r="M3" s="249" t="s">
        <v>158</v>
      </c>
      <c r="N3" s="249"/>
      <c r="O3" s="249"/>
      <c r="P3" s="249"/>
      <c r="Q3" s="250"/>
      <c r="R3" s="189"/>
    </row>
    <row r="4" spans="1:18" s="9" customFormat="1" ht="15.75" customHeight="1">
      <c r="A4" s="247"/>
      <c r="B4" s="188" t="s">
        <v>144</v>
      </c>
      <c r="C4" s="116" t="s">
        <v>82</v>
      </c>
      <c r="D4" s="116" t="s">
        <v>81</v>
      </c>
      <c r="E4" s="116" t="s">
        <v>80</v>
      </c>
      <c r="F4" s="116" t="s">
        <v>109</v>
      </c>
      <c r="G4" s="115" t="s">
        <v>170</v>
      </c>
      <c r="H4" s="140" t="s">
        <v>142</v>
      </c>
      <c r="I4" s="117" t="s">
        <v>141</v>
      </c>
      <c r="J4" s="117" t="s">
        <v>140</v>
      </c>
      <c r="K4" s="117" t="s">
        <v>139</v>
      </c>
      <c r="L4" s="115" t="s">
        <v>169</v>
      </c>
      <c r="M4" s="116" t="s">
        <v>142</v>
      </c>
      <c r="N4" s="116" t="s">
        <v>141</v>
      </c>
      <c r="O4" s="116" t="s">
        <v>140</v>
      </c>
      <c r="P4" s="117" t="s">
        <v>139</v>
      </c>
      <c r="Q4" s="187" t="s">
        <v>169</v>
      </c>
      <c r="R4" s="186"/>
    </row>
    <row r="5" spans="1:18" s="9" customFormat="1" ht="15.75" customHeight="1">
      <c r="A5" s="46" t="s">
        <v>157</v>
      </c>
      <c r="B5" s="175">
        <v>2078</v>
      </c>
      <c r="C5" s="174">
        <v>2374</v>
      </c>
      <c r="D5" s="173">
        <v>2391</v>
      </c>
      <c r="E5" s="173">
        <v>2410</v>
      </c>
      <c r="F5" s="173">
        <v>2167</v>
      </c>
      <c r="G5" s="172">
        <v>2258</v>
      </c>
      <c r="H5" s="133">
        <v>1.1073253833049357</v>
      </c>
      <c r="I5" s="132">
        <v>0.71609098567817497</v>
      </c>
      <c r="J5" s="132">
        <v>0.79464659138435145</v>
      </c>
      <c r="K5" s="203" t="s">
        <v>183</v>
      </c>
      <c r="L5" s="131">
        <v>3.6255162918770178</v>
      </c>
      <c r="M5" s="132">
        <v>100</v>
      </c>
      <c r="N5" s="132">
        <v>100</v>
      </c>
      <c r="O5" s="132">
        <v>100</v>
      </c>
      <c r="P5" s="185">
        <v>100</v>
      </c>
      <c r="Q5" s="131">
        <v>100</v>
      </c>
      <c r="R5" s="157"/>
    </row>
    <row r="6" spans="1:18" s="9" customFormat="1" ht="15.75" customHeight="1">
      <c r="A6" s="46"/>
      <c r="B6" s="184"/>
      <c r="C6" s="183"/>
      <c r="D6" s="182"/>
      <c r="E6" s="182"/>
      <c r="F6" s="182"/>
      <c r="G6" s="181"/>
      <c r="H6" s="171"/>
      <c r="I6" s="170"/>
      <c r="J6" s="170"/>
      <c r="K6" s="206"/>
      <c r="L6" s="169"/>
      <c r="M6" s="180"/>
      <c r="N6" s="180"/>
      <c r="O6" s="179"/>
      <c r="P6" s="179"/>
      <c r="Q6" s="178"/>
      <c r="R6" s="177"/>
    </row>
    <row r="7" spans="1:18" s="9" customFormat="1" ht="15.75" customHeight="1">
      <c r="A7" s="46" t="s">
        <v>137</v>
      </c>
      <c r="B7" s="175">
        <v>2363</v>
      </c>
      <c r="C7" s="174">
        <v>2774</v>
      </c>
      <c r="D7" s="173">
        <v>2815</v>
      </c>
      <c r="E7" s="173">
        <v>2812</v>
      </c>
      <c r="F7" s="173">
        <v>2515</v>
      </c>
      <c r="G7" s="172">
        <v>2596</v>
      </c>
      <c r="H7" s="171">
        <v>0.28922631959509282</v>
      </c>
      <c r="I7" s="170">
        <v>1.4780100937274776</v>
      </c>
      <c r="J7" s="170">
        <v>-0.1065719360568429</v>
      </c>
      <c r="K7" s="206" t="s">
        <v>184</v>
      </c>
      <c r="L7" s="169">
        <v>4.089815557337606</v>
      </c>
      <c r="M7" s="168">
        <v>116.84919966301601</v>
      </c>
      <c r="N7" s="168">
        <v>117.7331660393141</v>
      </c>
      <c r="O7" s="168">
        <v>116.68049792531122</v>
      </c>
      <c r="P7" s="168">
        <v>116.1</v>
      </c>
      <c r="Q7" s="167">
        <f>G7/G5*100</f>
        <v>114.96899911426041</v>
      </c>
      <c r="R7" s="157"/>
    </row>
    <row r="8" spans="1:18" s="9" customFormat="1" ht="15.75" customHeight="1">
      <c r="A8" s="46" t="s">
        <v>53</v>
      </c>
      <c r="B8" s="175">
        <v>2046</v>
      </c>
      <c r="C8" s="174">
        <v>2285</v>
      </c>
      <c r="D8" s="173">
        <v>2293</v>
      </c>
      <c r="E8" s="173">
        <v>2302</v>
      </c>
      <c r="F8" s="173">
        <v>2068</v>
      </c>
      <c r="G8" s="172">
        <v>2166</v>
      </c>
      <c r="H8" s="171">
        <v>2.5123373710183916</v>
      </c>
      <c r="I8" s="170">
        <v>0.35010940919038003</v>
      </c>
      <c r="J8" s="170">
        <v>0.39249890972525847</v>
      </c>
      <c r="K8" s="206" t="s">
        <v>185</v>
      </c>
      <c r="L8" s="169">
        <v>3.0937648738695867</v>
      </c>
      <c r="M8" s="168">
        <v>96.251053074978941</v>
      </c>
      <c r="N8" s="168">
        <v>95.901296528649098</v>
      </c>
      <c r="O8" s="168">
        <v>95.518672199170126</v>
      </c>
      <c r="P8" s="168">
        <v>95.4</v>
      </c>
      <c r="Q8" s="167">
        <f t="shared" ref="Q8:Q17" si="0">G8/G$5*100</f>
        <v>95.925597874224977</v>
      </c>
      <c r="R8" s="157"/>
    </row>
    <row r="9" spans="1:18" s="9" customFormat="1" ht="15.75" customHeight="1">
      <c r="A9" s="46" t="s">
        <v>136</v>
      </c>
      <c r="B9" s="175">
        <v>2127</v>
      </c>
      <c r="C9" s="174">
        <v>2437</v>
      </c>
      <c r="D9" s="173">
        <v>2451</v>
      </c>
      <c r="E9" s="173">
        <v>2470</v>
      </c>
      <c r="F9" s="173">
        <v>2006</v>
      </c>
      <c r="G9" s="172">
        <v>2060</v>
      </c>
      <c r="H9" s="171">
        <v>1.0783907092492662</v>
      </c>
      <c r="I9" s="170">
        <v>0.57447681575708565</v>
      </c>
      <c r="J9" s="170">
        <v>0.77519379844961378</v>
      </c>
      <c r="K9" s="206" t="s">
        <v>186</v>
      </c>
      <c r="L9" s="169">
        <v>3.7783375314861534</v>
      </c>
      <c r="M9" s="168">
        <v>102.65374894692502</v>
      </c>
      <c r="N9" s="168">
        <v>102.50941028858219</v>
      </c>
      <c r="O9" s="168">
        <v>102.48962655601659</v>
      </c>
      <c r="P9" s="168">
        <v>92.6</v>
      </c>
      <c r="Q9" s="167">
        <f t="shared" si="0"/>
        <v>91.231178033658097</v>
      </c>
      <c r="R9" s="157"/>
    </row>
    <row r="10" spans="1:18" s="9" customFormat="1" ht="15.75" customHeight="1">
      <c r="A10" s="46" t="s">
        <v>54</v>
      </c>
      <c r="B10" s="175">
        <v>2234</v>
      </c>
      <c r="C10" s="174">
        <v>2609</v>
      </c>
      <c r="D10" s="173">
        <v>2600</v>
      </c>
      <c r="E10" s="173">
        <v>2617</v>
      </c>
      <c r="F10" s="173">
        <v>2326</v>
      </c>
      <c r="G10" s="172">
        <v>2407</v>
      </c>
      <c r="H10" s="171">
        <v>2.5147347740668069</v>
      </c>
      <c r="I10" s="170">
        <v>-0.34495975469528428</v>
      </c>
      <c r="J10" s="170">
        <v>0.65384615384616041</v>
      </c>
      <c r="K10" s="206" t="s">
        <v>187</v>
      </c>
      <c r="L10" s="169">
        <v>1.4755480607082649</v>
      </c>
      <c r="M10" s="168">
        <v>109.89890480202192</v>
      </c>
      <c r="N10" s="168">
        <v>108.74111250522793</v>
      </c>
      <c r="O10" s="168">
        <v>108.58921161825725</v>
      </c>
      <c r="P10" s="168">
        <v>107.3</v>
      </c>
      <c r="Q10" s="167">
        <f t="shared" si="0"/>
        <v>106.59875996457042</v>
      </c>
      <c r="R10" s="157"/>
    </row>
    <row r="11" spans="1:18" s="9" customFormat="1" ht="15.75" customHeight="1">
      <c r="A11" s="46" t="s">
        <v>135</v>
      </c>
      <c r="B11" s="175">
        <v>1962</v>
      </c>
      <c r="C11" s="174">
        <v>2245</v>
      </c>
      <c r="D11" s="173">
        <v>2249</v>
      </c>
      <c r="E11" s="173">
        <v>2237</v>
      </c>
      <c r="F11" s="173">
        <v>1995</v>
      </c>
      <c r="G11" s="172">
        <v>2065</v>
      </c>
      <c r="H11" s="171">
        <v>1.2629679747406364</v>
      </c>
      <c r="I11" s="170">
        <v>0.17817371937638438</v>
      </c>
      <c r="J11" s="170">
        <v>-0.533570475767009</v>
      </c>
      <c r="K11" s="206" t="s">
        <v>188</v>
      </c>
      <c r="L11" s="169">
        <v>2.2277227722772297</v>
      </c>
      <c r="M11" s="168">
        <v>94.566133108677349</v>
      </c>
      <c r="N11" s="168">
        <v>94.061062317022177</v>
      </c>
      <c r="O11" s="168">
        <v>92.821576763485481</v>
      </c>
      <c r="P11" s="168">
        <v>92.1</v>
      </c>
      <c r="Q11" s="167">
        <f t="shared" si="0"/>
        <v>91.452612931798043</v>
      </c>
      <c r="R11" s="157"/>
    </row>
    <row r="12" spans="1:18" s="9" customFormat="1" ht="15.75" customHeight="1">
      <c r="A12" s="46" t="s">
        <v>134</v>
      </c>
      <c r="B12" s="175">
        <v>1876</v>
      </c>
      <c r="C12" s="174">
        <v>2172</v>
      </c>
      <c r="D12" s="173">
        <v>2176</v>
      </c>
      <c r="E12" s="173">
        <v>2180</v>
      </c>
      <c r="F12" s="173">
        <v>1986</v>
      </c>
      <c r="G12" s="172">
        <v>2025</v>
      </c>
      <c r="H12" s="171">
        <v>0.92936802973977439</v>
      </c>
      <c r="I12" s="170">
        <v>0.18416206261511192</v>
      </c>
      <c r="J12" s="170">
        <v>0.18382352941177516</v>
      </c>
      <c r="K12" s="206" t="s">
        <v>189</v>
      </c>
      <c r="L12" s="169">
        <v>3.4218590398365611</v>
      </c>
      <c r="M12" s="168">
        <v>91.491154170176912</v>
      </c>
      <c r="N12" s="168">
        <v>91.007946465913847</v>
      </c>
      <c r="O12" s="168">
        <v>90.456431535269715</v>
      </c>
      <c r="P12" s="168">
        <v>91.7</v>
      </c>
      <c r="Q12" s="167">
        <f t="shared" si="0"/>
        <v>89.681133746678483</v>
      </c>
      <c r="R12" s="157"/>
    </row>
    <row r="13" spans="1:18" s="9" customFormat="1" ht="15.75" customHeight="1">
      <c r="A13" s="46" t="s">
        <v>55</v>
      </c>
      <c r="B13" s="175">
        <v>1793</v>
      </c>
      <c r="C13" s="174">
        <v>1941</v>
      </c>
      <c r="D13" s="173">
        <v>1970</v>
      </c>
      <c r="E13" s="173">
        <v>2002</v>
      </c>
      <c r="F13" s="173">
        <v>1903</v>
      </c>
      <c r="G13" s="172">
        <v>2037</v>
      </c>
      <c r="H13" s="171">
        <v>1.2519561815336422</v>
      </c>
      <c r="I13" s="170">
        <v>1.494075218959301</v>
      </c>
      <c r="J13" s="170">
        <v>1.624365482233503</v>
      </c>
      <c r="K13" s="206" t="s">
        <v>190</v>
      </c>
      <c r="L13" s="169">
        <v>4.7300771208226289</v>
      </c>
      <c r="M13" s="168">
        <v>81.760741364785176</v>
      </c>
      <c r="N13" s="168">
        <v>82.392304475115026</v>
      </c>
      <c r="O13" s="168">
        <v>83.07053941908714</v>
      </c>
      <c r="P13" s="168">
        <v>87.8</v>
      </c>
      <c r="Q13" s="167">
        <f t="shared" si="0"/>
        <v>90.212577502214359</v>
      </c>
      <c r="R13" s="157"/>
    </row>
    <row r="14" spans="1:18" s="9" customFormat="1" ht="15.75" customHeight="1">
      <c r="A14" s="46" t="s">
        <v>133</v>
      </c>
      <c r="B14" s="175">
        <v>2011</v>
      </c>
      <c r="C14" s="174">
        <v>2260</v>
      </c>
      <c r="D14" s="173">
        <v>2275</v>
      </c>
      <c r="E14" s="173">
        <v>2281</v>
      </c>
      <c r="F14" s="173">
        <v>2201</v>
      </c>
      <c r="G14" s="172">
        <v>2263</v>
      </c>
      <c r="H14" s="171">
        <v>1.1185682326621871</v>
      </c>
      <c r="I14" s="170">
        <v>0.66371681415928752</v>
      </c>
      <c r="J14" s="170">
        <v>0.26373626373625836</v>
      </c>
      <c r="K14" s="206" t="s">
        <v>167</v>
      </c>
      <c r="L14" s="169">
        <v>3.3333333333333437</v>
      </c>
      <c r="M14" s="168">
        <v>95.19797809604043</v>
      </c>
      <c r="N14" s="168">
        <v>95.148473442074447</v>
      </c>
      <c r="O14" s="168">
        <v>94.647302904564313</v>
      </c>
      <c r="P14" s="168">
        <v>101.5</v>
      </c>
      <c r="Q14" s="167">
        <f t="shared" si="0"/>
        <v>100.22143489813995</v>
      </c>
      <c r="R14" s="157"/>
    </row>
    <row r="15" spans="1:18" s="9" customFormat="1" ht="15.75" customHeight="1">
      <c r="A15" s="46" t="s">
        <v>56</v>
      </c>
      <c r="B15" s="176">
        <v>1625</v>
      </c>
      <c r="C15" s="174">
        <v>1815</v>
      </c>
      <c r="D15" s="173">
        <v>1839</v>
      </c>
      <c r="E15" s="173">
        <v>1874</v>
      </c>
      <c r="F15" s="173">
        <v>1650</v>
      </c>
      <c r="G15" s="172">
        <v>1745</v>
      </c>
      <c r="H15" s="171">
        <v>1.8518518518518601</v>
      </c>
      <c r="I15" s="170">
        <v>1.3223140495867813</v>
      </c>
      <c r="J15" s="170">
        <v>1.9032082653616111</v>
      </c>
      <c r="K15" s="206" t="s">
        <v>191</v>
      </c>
      <c r="L15" s="169">
        <v>4.116945107398573</v>
      </c>
      <c r="M15" s="168">
        <v>76.453243470935135</v>
      </c>
      <c r="N15" s="168">
        <v>76.913425345043919</v>
      </c>
      <c r="O15" s="168">
        <v>77.75933609958507</v>
      </c>
      <c r="P15" s="168">
        <v>76.2</v>
      </c>
      <c r="Q15" s="167">
        <f t="shared" si="0"/>
        <v>77.28077945084145</v>
      </c>
      <c r="R15" s="157"/>
    </row>
    <row r="16" spans="1:18" s="9" customFormat="1" ht="15.75" customHeight="1">
      <c r="A16" s="46" t="s">
        <v>132</v>
      </c>
      <c r="B16" s="175">
        <v>1996</v>
      </c>
      <c r="C16" s="174">
        <v>2246</v>
      </c>
      <c r="D16" s="173">
        <v>2251</v>
      </c>
      <c r="E16" s="173">
        <v>2302</v>
      </c>
      <c r="F16" s="173">
        <v>2060</v>
      </c>
      <c r="G16" s="172">
        <v>2246</v>
      </c>
      <c r="H16" s="171">
        <v>-0.31069684864625247</v>
      </c>
      <c r="I16" s="170">
        <v>0.22261798753340223</v>
      </c>
      <c r="J16" s="170">
        <v>2.2656597067969741</v>
      </c>
      <c r="K16" s="206" t="s">
        <v>192</v>
      </c>
      <c r="L16" s="169">
        <v>5.0023375409069759</v>
      </c>
      <c r="M16" s="168">
        <v>94.608256107834876</v>
      </c>
      <c r="N16" s="168">
        <v>94.144709326641575</v>
      </c>
      <c r="O16" s="168">
        <v>95.518672199170126</v>
      </c>
      <c r="P16" s="168">
        <v>95.1</v>
      </c>
      <c r="Q16" s="167">
        <f t="shared" si="0"/>
        <v>99.468556244464125</v>
      </c>
      <c r="R16" s="157"/>
    </row>
    <row r="17" spans="1:18" s="9" customFormat="1" ht="15.75" customHeight="1">
      <c r="A17" s="47" t="s">
        <v>131</v>
      </c>
      <c r="B17" s="166">
        <v>1851</v>
      </c>
      <c r="C17" s="165">
        <v>2084</v>
      </c>
      <c r="D17" s="164">
        <v>2096</v>
      </c>
      <c r="E17" s="164">
        <v>2144</v>
      </c>
      <c r="F17" s="164">
        <v>1974</v>
      </c>
      <c r="G17" s="163">
        <v>2066</v>
      </c>
      <c r="H17" s="162">
        <v>2.4582104228122015</v>
      </c>
      <c r="I17" s="161">
        <v>0.57581573896352545</v>
      </c>
      <c r="J17" s="161">
        <v>2.2900763358778553</v>
      </c>
      <c r="K17" s="207" t="s">
        <v>179</v>
      </c>
      <c r="L17" s="160">
        <v>2.5819265143992132</v>
      </c>
      <c r="M17" s="159">
        <v>87.784330244313395</v>
      </c>
      <c r="N17" s="159">
        <v>87.662066081137596</v>
      </c>
      <c r="O17" s="159">
        <v>88.962655601659748</v>
      </c>
      <c r="P17" s="159">
        <v>91.1</v>
      </c>
      <c r="Q17" s="158">
        <f t="shared" si="0"/>
        <v>91.496899911426041</v>
      </c>
      <c r="R17" s="157"/>
    </row>
    <row r="18" spans="1:18" s="9" customFormat="1">
      <c r="A18" s="156" t="s">
        <v>130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  <c r="N18" s="155"/>
      <c r="O18" s="11"/>
      <c r="P18" s="11"/>
      <c r="Q18" s="12" t="s">
        <v>195</v>
      </c>
    </row>
  </sheetData>
  <mergeCells count="6">
    <mergeCell ref="H1:M1"/>
    <mergeCell ref="A3:A4"/>
    <mergeCell ref="A1:G1"/>
    <mergeCell ref="B3:G3"/>
    <mergeCell ref="H3:L3"/>
    <mergeCell ref="M3:Q3"/>
  </mergeCells>
  <phoneticPr fontId="1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7" max="1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T18"/>
  <sheetViews>
    <sheetView showGridLines="0" view="pageBreakPreview" zoomScaleNormal="100" zoomScaleSheetLayoutView="100" workbookViewId="0">
      <selection activeCell="M9" sqref="M9"/>
    </sheetView>
  </sheetViews>
  <sheetFormatPr defaultRowHeight="13.5"/>
  <cols>
    <col min="1" max="2" width="7.875" style="3" customWidth="1"/>
    <col min="3" max="14" width="11" style="3" customWidth="1"/>
    <col min="15" max="16384" width="9" style="3"/>
  </cols>
  <sheetData>
    <row r="1" spans="1:20" s="2" customFormat="1" ht="21">
      <c r="A1" s="265" t="s">
        <v>13</v>
      </c>
      <c r="B1" s="265"/>
      <c r="C1" s="265"/>
      <c r="D1" s="265"/>
      <c r="E1" s="265"/>
      <c r="F1" s="265"/>
      <c r="G1" s="265"/>
      <c r="H1" s="265"/>
      <c r="I1" s="266" t="s">
        <v>14</v>
      </c>
      <c r="J1" s="266"/>
      <c r="K1" s="266"/>
      <c r="L1" s="266"/>
      <c r="M1" s="266"/>
      <c r="N1" s="266"/>
      <c r="O1" s="14"/>
      <c r="P1" s="14"/>
      <c r="Q1" s="9"/>
      <c r="R1" s="9"/>
      <c r="S1" s="9"/>
      <c r="T1" s="9"/>
    </row>
    <row r="2" spans="1:20" s="2" customFormat="1">
      <c r="A2" s="4"/>
      <c r="N2" s="12" t="s">
        <v>67</v>
      </c>
    </row>
    <row r="3" spans="1:20" s="2" customFormat="1" ht="20.25" customHeight="1">
      <c r="A3" s="267"/>
      <c r="B3" s="268"/>
      <c r="C3" s="273" t="s">
        <v>15</v>
      </c>
      <c r="D3" s="273"/>
      <c r="E3" s="274"/>
      <c r="F3" s="274"/>
      <c r="G3" s="274"/>
      <c r="H3" s="274"/>
      <c r="I3" s="275" t="s">
        <v>16</v>
      </c>
      <c r="J3" s="275"/>
      <c r="K3" s="275"/>
      <c r="L3" s="276"/>
      <c r="M3" s="277" t="s">
        <v>17</v>
      </c>
      <c r="N3" s="278"/>
    </row>
    <row r="4" spans="1:20" s="2" customFormat="1" ht="20.25" customHeight="1">
      <c r="A4" s="269"/>
      <c r="B4" s="270"/>
      <c r="C4" s="281" t="s">
        <v>4</v>
      </c>
      <c r="D4" s="282"/>
      <c r="E4" s="283" t="s">
        <v>18</v>
      </c>
      <c r="F4" s="283"/>
      <c r="G4" s="283" t="s">
        <v>19</v>
      </c>
      <c r="H4" s="283"/>
      <c r="I4" s="284" t="s">
        <v>20</v>
      </c>
      <c r="J4" s="283"/>
      <c r="K4" s="283" t="s">
        <v>21</v>
      </c>
      <c r="L4" s="283"/>
      <c r="M4" s="279"/>
      <c r="N4" s="280"/>
    </row>
    <row r="5" spans="1:20" s="2" customFormat="1" ht="20.25" customHeight="1">
      <c r="A5" s="271"/>
      <c r="B5" s="272"/>
      <c r="C5" s="38" t="s">
        <v>22</v>
      </c>
      <c r="D5" s="39" t="s">
        <v>23</v>
      </c>
      <c r="E5" s="39" t="s">
        <v>24</v>
      </c>
      <c r="F5" s="39" t="s">
        <v>23</v>
      </c>
      <c r="G5" s="39" t="s">
        <v>24</v>
      </c>
      <c r="H5" s="39" t="s">
        <v>23</v>
      </c>
      <c r="I5" s="40" t="s">
        <v>24</v>
      </c>
      <c r="J5" s="39" t="s">
        <v>23</v>
      </c>
      <c r="K5" s="39" t="s">
        <v>24</v>
      </c>
      <c r="L5" s="39" t="s">
        <v>23</v>
      </c>
      <c r="M5" s="39" t="s">
        <v>24</v>
      </c>
      <c r="N5" s="41" t="s">
        <v>23</v>
      </c>
    </row>
    <row r="6" spans="1:20" s="8" customFormat="1" ht="17.25" customHeight="1">
      <c r="A6" s="255" t="s">
        <v>0</v>
      </c>
      <c r="B6" s="256"/>
      <c r="C6" s="285">
        <v>19</v>
      </c>
      <c r="D6" s="253">
        <v>20</v>
      </c>
      <c r="E6" s="253" t="s">
        <v>25</v>
      </c>
      <c r="F6" s="253" t="s">
        <v>25</v>
      </c>
      <c r="G6" s="253">
        <v>5</v>
      </c>
      <c r="H6" s="253">
        <v>6</v>
      </c>
      <c r="I6" s="285">
        <v>11</v>
      </c>
      <c r="J6" s="253">
        <v>11</v>
      </c>
      <c r="K6" s="253">
        <v>3</v>
      </c>
      <c r="L6" s="253">
        <v>3</v>
      </c>
      <c r="M6" s="253">
        <v>12</v>
      </c>
      <c r="N6" s="287">
        <v>18</v>
      </c>
    </row>
    <row r="7" spans="1:20" s="8" customFormat="1" ht="17.25" customHeight="1">
      <c r="A7" s="257"/>
      <c r="B7" s="258"/>
      <c r="C7" s="286"/>
      <c r="D7" s="254"/>
      <c r="E7" s="254"/>
      <c r="F7" s="254"/>
      <c r="G7" s="254"/>
      <c r="H7" s="254"/>
      <c r="I7" s="286"/>
      <c r="J7" s="254"/>
      <c r="K7" s="254"/>
      <c r="L7" s="254"/>
      <c r="M7" s="254"/>
      <c r="N7" s="288"/>
    </row>
    <row r="8" spans="1:20" s="8" customFormat="1">
      <c r="A8" s="10" t="s">
        <v>26</v>
      </c>
      <c r="N8" s="11" t="s">
        <v>60</v>
      </c>
    </row>
    <row r="9" spans="1:20">
      <c r="H9" s="12" t="s">
        <v>65</v>
      </c>
    </row>
    <row r="10" spans="1:20" s="2" customFormat="1" ht="20.25" customHeight="1">
      <c r="A10" s="289"/>
      <c r="B10" s="290"/>
      <c r="C10" s="42" t="s">
        <v>27</v>
      </c>
      <c r="D10" s="15"/>
      <c r="E10" s="15" t="s">
        <v>28</v>
      </c>
      <c r="F10" s="15"/>
      <c r="G10" s="15" t="s">
        <v>29</v>
      </c>
      <c r="H10" s="16"/>
    </row>
    <row r="11" spans="1:20" s="2" customFormat="1" ht="20.25" customHeight="1">
      <c r="A11" s="291"/>
      <c r="B11" s="292"/>
      <c r="C11" s="43" t="s">
        <v>30</v>
      </c>
      <c r="D11" s="44" t="s">
        <v>31</v>
      </c>
      <c r="E11" s="44" t="s">
        <v>32</v>
      </c>
      <c r="F11" s="44" t="s">
        <v>31</v>
      </c>
      <c r="G11" s="44" t="s">
        <v>32</v>
      </c>
      <c r="H11" s="45" t="s">
        <v>31</v>
      </c>
    </row>
    <row r="12" spans="1:20" s="2" customFormat="1" ht="17.25" customHeight="1">
      <c r="A12" s="255" t="s">
        <v>1</v>
      </c>
      <c r="B12" s="256"/>
      <c r="C12" s="259" t="s">
        <v>33</v>
      </c>
      <c r="D12" s="261" t="s">
        <v>33</v>
      </c>
      <c r="E12" s="261">
        <v>12</v>
      </c>
      <c r="F12" s="261">
        <v>14</v>
      </c>
      <c r="G12" s="261">
        <v>1</v>
      </c>
      <c r="H12" s="263">
        <v>1</v>
      </c>
    </row>
    <row r="13" spans="1:20" ht="17.25" customHeight="1">
      <c r="A13" s="257"/>
      <c r="B13" s="258"/>
      <c r="C13" s="260"/>
      <c r="D13" s="262"/>
      <c r="E13" s="262"/>
      <c r="F13" s="262"/>
      <c r="G13" s="262"/>
      <c r="H13" s="264"/>
    </row>
    <row r="14" spans="1:20" s="2" customFormat="1" ht="17.25" customHeight="1">
      <c r="A14" s="255" t="s">
        <v>66</v>
      </c>
      <c r="B14" s="256"/>
      <c r="C14" s="259" t="s">
        <v>33</v>
      </c>
      <c r="D14" s="261" t="s">
        <v>33</v>
      </c>
      <c r="E14" s="261">
        <v>24</v>
      </c>
      <c r="F14" s="261">
        <v>32</v>
      </c>
      <c r="G14" s="261">
        <v>1</v>
      </c>
      <c r="H14" s="263">
        <v>1</v>
      </c>
    </row>
    <row r="15" spans="1:20" ht="17.25" customHeight="1">
      <c r="A15" s="257"/>
      <c r="B15" s="258"/>
      <c r="C15" s="260"/>
      <c r="D15" s="262"/>
      <c r="E15" s="262"/>
      <c r="F15" s="262"/>
      <c r="G15" s="262"/>
      <c r="H15" s="264"/>
    </row>
    <row r="16" spans="1:20" s="8" customFormat="1">
      <c r="A16" s="10" t="s">
        <v>34</v>
      </c>
      <c r="H16" s="11" t="s">
        <v>61</v>
      </c>
      <c r="N16" s="11"/>
    </row>
    <row r="17" spans="1:1">
      <c r="A17" s="4" t="s">
        <v>62</v>
      </c>
    </row>
    <row r="18" spans="1:1">
      <c r="A18" s="4" t="s">
        <v>71</v>
      </c>
    </row>
  </sheetData>
  <mergeCells count="39">
    <mergeCell ref="N6:N7"/>
    <mergeCell ref="G14:G15"/>
    <mergeCell ref="H14:H15"/>
    <mergeCell ref="H6:H7"/>
    <mergeCell ref="A10:B11"/>
    <mergeCell ref="A14:B15"/>
    <mergeCell ref="C14:C15"/>
    <mergeCell ref="D14:D15"/>
    <mergeCell ref="E14:E15"/>
    <mergeCell ref="G6:G7"/>
    <mergeCell ref="I6:I7"/>
    <mergeCell ref="L6:L7"/>
    <mergeCell ref="M6:M7"/>
    <mergeCell ref="F14:F15"/>
    <mergeCell ref="J6:J7"/>
    <mergeCell ref="K6:K7"/>
    <mergeCell ref="H12:H13"/>
    <mergeCell ref="G12:G13"/>
    <mergeCell ref="A1:H1"/>
    <mergeCell ref="I1:N1"/>
    <mergeCell ref="A3:B5"/>
    <mergeCell ref="C3:H3"/>
    <mergeCell ref="I3:L3"/>
    <mergeCell ref="M3:N4"/>
    <mergeCell ref="C4:D4"/>
    <mergeCell ref="E4:F4"/>
    <mergeCell ref="K4:L4"/>
    <mergeCell ref="G4:H4"/>
    <mergeCell ref="I4:J4"/>
    <mergeCell ref="C6:C7"/>
    <mergeCell ref="D6:D7"/>
    <mergeCell ref="E6:E7"/>
    <mergeCell ref="F6:F7"/>
    <mergeCell ref="A12:B13"/>
    <mergeCell ref="C12:C13"/>
    <mergeCell ref="D12:D13"/>
    <mergeCell ref="E12:E13"/>
    <mergeCell ref="F12:F13"/>
    <mergeCell ref="A6:B7"/>
  </mergeCells>
  <phoneticPr fontId="3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8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5-1専兼業別農家数（削除）</vt:lpstr>
      <vt:lpstr>グラフ</vt:lpstr>
      <vt:lpstr>4-1経済活動別市内総生産の推移</vt:lpstr>
      <vt:lpstr>4-2市民所得（分配）の推移</vt:lpstr>
      <vt:lpstr>4-3市別総生産、4-4市別市民所得(分配)</vt:lpstr>
      <vt:lpstr>4-5市別１人当たり市民所得（分配）の推移</vt:lpstr>
      <vt:lpstr>5-11農業用機械(削除)</vt:lpstr>
      <vt:lpstr>'4-1経済活動別市内総生産の推移'!Print_Area</vt:lpstr>
      <vt:lpstr>'4-2市民所得（分配）の推移'!Print_Area</vt:lpstr>
      <vt:lpstr>'4-3市別総生産、4-4市別市民所得(分配)'!Print_Area</vt:lpstr>
      <vt:lpstr>'4-5市別１人当たり市民所得（分配）の推移'!Print_Area</vt:lpstr>
      <vt:lpstr>'5-11農業用機械(削除)'!Print_Area</vt:lpstr>
      <vt:lpstr>'5-1専兼業別農家数（削除）'!Print_Area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牧志 愛</cp:lastModifiedBy>
  <cp:lastPrinted>2023-01-27T07:06:02Z</cp:lastPrinted>
  <dcterms:created xsi:type="dcterms:W3CDTF">2014-03-10T05:42:30Z</dcterms:created>
  <dcterms:modified xsi:type="dcterms:W3CDTF">2025-04-08T04:59:55Z</dcterms:modified>
</cp:coreProperties>
</file>