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J:\10企画部\15財政課\課共有\■07.【担当主査フォルダ】\公会計関連\R8公会計関連\00_調査関連（国・県）（1-1-4）\260818_【県〆：916（水）】令和６年度財政状況資料集の作成について（2回目・地方公会計関係）\"/>
    </mc:Choice>
  </mc:AlternateContent>
  <xr:revisionPtr revIDLastSave="0" documentId="8_{2980003A-FD4D-4D1D-B736-5775D37217E0}"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W39" i="10"/>
  <c r="BW40" i="10" s="1"/>
  <c r="BE39" i="10"/>
  <c r="AM39" i="10"/>
  <c r="U39" i="10"/>
  <c r="C39" i="10"/>
  <c r="CO38" i="10"/>
  <c r="BW38" i="10"/>
  <c r="BE38" i="10"/>
  <c r="AM38" i="10"/>
  <c r="U38" i="10"/>
  <c r="C38" i="10"/>
  <c r="CO37" i="10"/>
  <c r="BW37" i="10"/>
  <c r="BE37" i="10"/>
  <c r="AM37" i="10"/>
  <c r="U37" i="10"/>
  <c r="CO36" i="10"/>
  <c r="BW36" i="10"/>
  <c r="BE36" i="10"/>
  <c r="AM36" i="10"/>
  <c r="CO35" i="10"/>
  <c r="BW35" i="10"/>
  <c r="BE35" i="10"/>
  <c r="C35" i="10"/>
  <c r="C36" i="10" s="1"/>
  <c r="C37" i="10" s="1"/>
  <c r="CO34" i="10"/>
  <c r="BW34"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<sst xmlns="http://schemas.openxmlformats.org/spreadsheetml/2006/main" count="1118" uniqueCount="578">
  <si>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</si>
  <si>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</si>
  <si>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</si>
  <si>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</si>
  <si>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</si>
  <si>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</si>
  <si>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</si>
  <si>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</si>
  <si>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</si>
  <si>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</si>
  <si>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</si>
  <si>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</si>
  <si>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</si>
  <si>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</si>
  <si>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</si>
  <si>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</si>
  <si>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</si>
  <si>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</si>
  <si>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</si>
  <si>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</si>
  <si>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</si>
  <si>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</si>
  <si>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</si>
  <si>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</si>
  <si>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</si>
  <si>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</si>
  <si>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</si>
  <si>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</si>
  <si>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</si>
  <si>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</si>
  <si>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</si>
  <si>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</si>
  <si>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</si>
  <si>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</si>
  <si>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</si>
  <si>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</si>
  <si>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</si>
  <si>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</si>
  <si>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</si>
  <si>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</si>
  <si>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</si>
  <si>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</si>
  <si>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</si>
  <si>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</si>
  <si>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</si>
  <si>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</si>
  <si>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</si>
  <si>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</si>
  <si>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</si>
  <si>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</si>
  <si>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</si>
  <si>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</si>
  <si>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</si>
  <si>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</si>
  <si>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</si>
  <si>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</si>
  <si>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</si>
  <si>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</si>
  <si>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</si>
  <si>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</si>
  <si>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</si>
  <si>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</si>
  <si>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</si>
  <si>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</si>
  <si>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</si>
  <si>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</si>
  <si>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</si>
  <si>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</si>
  <si>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</si>
  <si>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</si>
  <si>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</si>
  <si>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</si>
  <si>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</si>
  <si>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</si>
  <si>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</si>
  <si>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</si>
  <si>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</si>
  <si>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</si>
  <si>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</si>
  <si>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沖縄県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</si>
  <si>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</si>
  <si>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</si>
  <si>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</si>
  <si>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</si>
  <si>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</si>
  <si>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</si>
  <si>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</si>
  <si>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</si>
  <si>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</si>
  <si>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</si>
  <si>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</si>
  <si>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</si>
  <si>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</si>
  <si>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</si>
  <si>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宜野湾市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</si>
  <si>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</si>
  <si>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</si>
  <si>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</si>
  <si>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</si>
  <si>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</si>
  <si>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</si>
  <si>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</si>
  <si>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</si>
  <si>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</si>
  <si>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</si>
  <si>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</si>
  <si>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</si>
  <si>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</si>
  <si>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</si>
  <si>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</si>
  <si>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</si>
  <si>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</si>
  <si>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</si>
  <si>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</si>
  <si>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</si>
  <si>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</si>
  <si>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</si>
  <si>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</si>
  <si>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</si>
  <si>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</si>
  <si>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</si>
  <si>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</si>
  <si>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</si>
  <si>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</si>
  <si>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</si>
  <si>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</si>
  <si>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</si>
  <si>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</si>
  <si>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</si>
  <si>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</si>
  <si>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</si>
  <si>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</si>
  <si>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</si>
  <si>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</si>
  <si>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</si>
  <si>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</si>
  <si>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</si>
  <si>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</si>
  <si>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</si>
  <si>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</si>
  <si>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</si>
  <si>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</si>
  <si>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</si>
  <si>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</si>
  <si>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</si>
  <si>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</si>
  <si>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</si>
  <si>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</si>
  <si>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</si>
  <si>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</si>
  <si>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</si>
  <si>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</si>
  <si>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</si>
  <si>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</si>
  <si>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</si>
  <si>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</si>
  <si>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</si>
  <si>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</si>
  <si>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</si>
  <si>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</si>
  <si>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</si>
  <si>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</si>
  <si>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</si>
  <si>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</si>
  <si>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</si>
  <si>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</si>
  <si>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</si>
  <si>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</si>
  <si>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</si>
  <si>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</si>
  <si>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</si>
  <si>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</si>
  <si>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</si>
  <si>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</si>
  <si>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</si>
  <si>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</si>
  <si>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</si>
  <si>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</si>
  <si>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</si>
  <si>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</si>
  <si>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</si>
  <si>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</si>
  <si>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</si>
  <si>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</si>
  <si>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</si>
  <si>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</si>
  <si>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</si>
  <si>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</si>
  <si>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</si>
  <si>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</si>
  <si>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</si>
  <si>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</si>
  <si>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</si>
  <si>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</si>
  <si>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</si>
  <si>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</si>
  <si>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</si>
  <si>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</si>
  <si>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</si>
  <si>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</si>
  <si>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</si>
  <si>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</si>
  <si>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</si>
  <si>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沖縄県宜野湾市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</si>
  <si>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</si>
  <si>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</si>
  <si>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</si>
  <si>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</si>
  <si>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</si>
  <si>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</si>
  <si>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</si>
  <si>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</si>
  <si>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</si>
  <si>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</si>
  <si>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</si>
  <si>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</si>
  <si>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</si>
  <si>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</si>
  <si>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</si>
  <si>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</si>
  <si>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</si>
  <si>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</si>
  <si>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</si>
  <si>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</si>
  <si>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</si>
  <si>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</si>
  <si>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</si>
  <si>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</si>
  <si>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</si>
  <si>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</si>
  <si>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</si>
  <si>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</si>
  <si>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</si>
  <si>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</si>
  <si>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</si>
  <si>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</si>
  <si>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</si>
  <si>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</si>
  <si>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</si>
  <si>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</si>
  <si>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</si>
  <si>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</si>
  <si>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</si>
  <si>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</si>
  <si>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</si>
  <si>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</si>
  <si>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</si>
  <si>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</si>
  <si>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</si>
  <si>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</si>
  <si>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</si>
  <si>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</si>
  <si>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</si>
  <si>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</si>
  <si>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</si>
  <si>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</si>
  <si>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</si>
  <si>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</si>
  <si>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</si>
  <si>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</si>
  <si>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</si>
  <si>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</si>
  <si>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</si>
  <si>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</si>
  <si>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</si>
  <si>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</si>
  <si>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</si>
  <si>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</si>
  <si>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</si>
  <si>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</si>
  <si>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</si>
  <si>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</si>
  <si>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</si>
  <si>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</si>
  <si>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</si>
  <si>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</si>
  <si>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</si>
  <si>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</si>
  <si>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</si>
  <si>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</si>
  <si>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</si>
  <si>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</si>
  <si>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</si>
  <si>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</si>
  <si>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</si>
  <si>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</si>
  <si>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</si>
  <si>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</si>
  <si>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</si>
  <si>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</si>
  <si>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</si>
  <si>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</si>
  <si>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</si>
  <si>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</si>
  <si>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</si>
  <si>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</si>
  <si>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</si>
  <si>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</si>
  <si>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</si>
  <si>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</si>
  <si>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</si>
  <si>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</si>
  <si>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</si>
  <si>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</si>
  <si>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</si>
  <si>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</si>
  <si>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</si>
  <si>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</si>
  <si>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</si>
  <si>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</si>
  <si>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</si>
  <si>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</si>
  <si>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</si>
  <si>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</si>
  <si>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</si>
  <si>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</si>
  <si>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</si>
  <si>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</si>
  <si>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</si>
  <si>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</si>
  <si>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</si>
  <si>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</si>
  <si>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</si>
  <si>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</si>
  <si>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</si>
  <si>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</si>
  <si>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</si>
  <si>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</si>
  <si>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</si>
  <si>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</si>
  <si>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</si>
  <si>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</si>
  <si>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</si>
  <si>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</si>
  <si>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</si>
  <si>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</si>
  <si>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</si>
  <si>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</si>
  <si>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</si>
  <si>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</si>
  <si>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</si>
  <si>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</si>
  <si>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</si>
  <si>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</si>
  <si>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</si>
  <si>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</si>
  <si>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</si>
  <si>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</si>
  <si>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</si>
  <si>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</si>
  <si>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</si>
  <si>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</si>
  <si>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</si>
  <si>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</si>
  <si>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沖縄県宜野湾市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</si>
  <si>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</si>
  <si>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</si>
  <si>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</si>
  <si>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</si>
  <si>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</si>
  <si>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</si>
  <si>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</si>
  <si>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</si>
  <si>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</si>
  <si>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</si>
  <si>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</si>
  <si>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</si>
  <si>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</si>
  <si>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</si>
  <si>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</si>
  <si>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</si>
  <si>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</si>
  <si>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</si>
  <si>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</si>
  <si>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</si>
  <si>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宇地泊第二土地区画整理事業特別会計</t>
    <phoneticPr fontId="5"/>
  </si>
  <si>
    <t>佐真下第二土地区画整理事業特別会計</t>
    <phoneticPr fontId="5"/>
  </si>
  <si>
    <t>西普天間住宅地区土地区画整理事業特別会計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</si>
  <si>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</si>
  <si>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</si>
  <si>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</si>
  <si>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</si>
  <si>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</si>
  <si>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</si>
  <si>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</si>
  <si>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</si>
  <si>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</si>
  <si>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</si>
  <si>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</si>
  <si>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</si>
  <si>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</si>
  <si>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</si>
  <si>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</si>
  <si>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</si>
  <si>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</si>
  <si>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</si>
  <si>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</si>
  <si>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</si>
  <si>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</si>
  <si>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</si>
  <si>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</si>
  <si>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</si>
  <si>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</si>
  <si>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</si>
  <si>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</si>
  <si>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</si>
  <si>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</si>
  <si>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</si>
  <si>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</si>
  <si>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</si>
  <si>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</si>
  <si>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</si>
  <si>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</si>
  <si>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</si>
  <si>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</si>
  <si>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</si>
  <si>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</si>
  <si>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</si>
  <si>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</si>
  <si>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</si>
  <si>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</si>
  <si>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</si>
  <si>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</si>
  <si>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</si>
  <si>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</si>
  <si>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</si>
  <si>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</si>
  <si>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</si>
  <si>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</si>
  <si>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</si>
  <si>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</si>
  <si>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</si>
  <si>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</si>
  <si>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</si>
  <si>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</si>
  <si>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</si>
  <si>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</si>
  <si>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</si>
  <si>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</si>
  <si>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</si>
  <si>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</si>
  <si>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</si>
  <si>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</si>
  <si>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</si>
  <si>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</si>
  <si>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</si>
  <si>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</si>
  <si>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</si>
  <si>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</si>
  <si>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</si>
  <si>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</si>
  <si>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</si>
  <si>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</si>
  <si>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</si>
  <si>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</si>
  <si>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</si>
  <si>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</si>
  <si>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</si>
  <si>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</si>
  <si>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</si>
  <si>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</si>
  <si>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</si>
  <si>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</si>
  <si>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</si>
  <si>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</si>
  <si>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</si>
  <si>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</si>
  <si>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</si>
  <si>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</si>
  <si>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</si>
  <si>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</si>
  <si>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</si>
  <si>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</si>
  <si>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</si>
  <si>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</si>
  <si>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</si>
  <si>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</si>
  <si>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</si>
  <si>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</si>
  <si>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</si>
  <si>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</si>
  <si>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</si>
  <si>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</si>
  <si>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</si>
  <si>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</si>
  <si>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</si>
  <si>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</si>
  <si>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</si>
  <si>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</si>
  <si>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</si>
  <si>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</si>
  <si>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</si>
  <si>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</si>
  <si>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</si>
  <si>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</si>
  <si>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</si>
  <si>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</si>
  <si>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</si>
  <si>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</si>
  <si>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</si>
  <si>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</si>
  <si>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</si>
  <si>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</si>
  <si>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</si>
  <si>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</si>
  <si>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</si>
  <si>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</si>
  <si>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</si>
  <si>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</si>
  <si>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</si>
  <si>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</si>
  <si>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</si>
  <si>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</si>
  <si>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</si>
  <si>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</si>
  <si>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</si>
  <si>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</si>
  <si>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</si>
  <si>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</si>
  <si>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</si>
  <si>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</si>
  <si>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</si>
  <si>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</si>
  <si>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</si>
  <si>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</si>
  <si>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</si>
  <si>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</si>
  <si>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</si>
  <si>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</si>
  <si>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</si>
  <si>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</si>
  <si>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</si>
  <si>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1.22</t>
  </si>
  <si>
    <t>水道事業会計</t>
  </si>
  <si>
    <t>一般会計</t>
  </si>
  <si>
    <t>下水道事業会計</t>
  </si>
  <si>
    <t>介護保険特別会計</t>
  </si>
  <si>
    <t>後期高齢者医療特別会計</t>
  </si>
  <si>
    <t>国民健康保険特別会計</t>
  </si>
  <si>
    <t>▲ 5.61</t>
  </si>
  <si>
    <t>▲ 2.94</t>
  </si>
  <si>
    <t>▲ 1.60</t>
  </si>
  <si>
    <t>▲ 0.09</t>
  </si>
  <si>
    <t>西普天間住宅地区土地区画整理事業特別会計</t>
  </si>
  <si>
    <t>佐真下第二土地区画整理事業特別会計</t>
  </si>
  <si>
    <t>その他会計（赤字）</t>
  </si>
  <si>
    <t>その他会計（黒字）</t>
  </si>
  <si>
    <t>R02</t>
    <phoneticPr fontId="5"/>
  </si>
  <si>
    <t>R03</t>
    <phoneticPr fontId="5"/>
  </si>
  <si>
    <t>R04</t>
    <phoneticPr fontId="5"/>
  </si>
  <si>
    <t>R05</t>
    <phoneticPr fontId="5"/>
  </si>
  <si>
    <t>R06</t>
    <phoneticPr fontId="5"/>
  </si>
  <si>
    <t>-</t>
    <phoneticPr fontId="2"/>
  </si>
  <si>
    <t>倉浜衛生施設組合</t>
    <rPh sb="0" eb="2">
      <t>クラハマ</t>
    </rPh>
    <rPh sb="2" eb="4">
      <t>エイセイ</t>
    </rPh>
    <rPh sb="4" eb="6">
      <t>シセツ</t>
    </rPh>
    <rPh sb="6" eb="8">
      <t>クミアイ</t>
    </rPh>
    <phoneticPr fontId="2"/>
  </si>
  <si>
    <t>沖縄県市町村自治会館管理組合</t>
    <rPh sb="0" eb="3">
      <t>オキナワケン</t>
    </rPh>
    <rPh sb="3" eb="6">
      <t>シチョウソン</t>
    </rPh>
    <rPh sb="6" eb="8">
      <t>ジチ</t>
    </rPh>
    <rPh sb="8" eb="10">
      <t>カイカン</t>
    </rPh>
    <rPh sb="10" eb="12">
      <t>カンリ</t>
    </rPh>
    <rPh sb="12" eb="14">
      <t>クミアイ</t>
    </rPh>
    <phoneticPr fontId="2"/>
  </si>
  <si>
    <t>沖縄県市町村総合事務組合</t>
    <rPh sb="0" eb="6">
      <t>オキナワケンシチョウソン</t>
    </rPh>
    <rPh sb="6" eb="12">
      <t>ソウゴウジムクミアイ</t>
    </rPh>
    <phoneticPr fontId="2"/>
  </si>
  <si>
    <t>中部広域市町村圏事務組合</t>
    <rPh sb="0" eb="7">
      <t>チュウブコウイキシチョウソン</t>
    </rPh>
    <rPh sb="7" eb="8">
      <t>ケン</t>
    </rPh>
    <rPh sb="8" eb="12">
      <t>ジムクミアイ</t>
    </rPh>
    <phoneticPr fontId="2"/>
  </si>
  <si>
    <t>沖縄県後期高齢者医療広域連合（事業勘定）</t>
    <phoneticPr fontId="2"/>
  </si>
  <si>
    <t>中部広域特別会計（ふるさと市町村圏基金）</t>
    <rPh sb="4" eb="8">
      <t>トクベツカイケイ</t>
    </rPh>
    <rPh sb="13" eb="16">
      <t>シチョウソン</t>
    </rPh>
    <rPh sb="16" eb="17">
      <t>ケン</t>
    </rPh>
    <rPh sb="17" eb="19">
      <t>キキン</t>
    </rPh>
    <phoneticPr fontId="2"/>
  </si>
  <si>
    <t>沖縄県後期高齢者医療広域連合</t>
    <phoneticPr fontId="2"/>
  </si>
  <si>
    <t>宜野湾市土地開発公社</t>
    <rPh sb="0" eb="4">
      <t>ギノワンシ</t>
    </rPh>
    <rPh sb="4" eb="6">
      <t>トチ</t>
    </rPh>
    <rPh sb="6" eb="8">
      <t>カイハツ</t>
    </rPh>
    <rPh sb="8" eb="10">
      <t>コウシャ</t>
    </rPh>
    <phoneticPr fontId="2"/>
  </si>
  <si>
    <t>株式会社ティ・エム・オ普天間</t>
    <rPh sb="0" eb="4">
      <t>カブシキカイシャ</t>
    </rPh>
    <rPh sb="11" eb="14">
      <t>フテンマ</t>
    </rPh>
    <phoneticPr fontId="2"/>
  </si>
  <si>
    <t>退職手当基金(R06年度末現在))</t>
    <rPh sb="0" eb="6">
      <t>タイショクテアテキキン</t>
    </rPh>
    <phoneticPr fontId="5"/>
  </si>
  <si>
    <t>公共施設等整備基金(R06年度末現在))</t>
    <rPh sb="0" eb="5">
      <t>コウキョウシセツトウ</t>
    </rPh>
    <rPh sb="5" eb="7">
      <t>セイビ</t>
    </rPh>
    <rPh sb="7" eb="9">
      <t>キキン</t>
    </rPh>
    <phoneticPr fontId="5"/>
  </si>
  <si>
    <t>市庁舎建設基金(R06年度末現在))</t>
    <rPh sb="0" eb="1">
      <t>シ</t>
    </rPh>
    <rPh sb="1" eb="3">
      <t>チョウシャ</t>
    </rPh>
    <rPh sb="3" eb="5">
      <t>ケンセツ</t>
    </rPh>
    <rPh sb="5" eb="7">
      <t>キキン</t>
    </rPh>
    <phoneticPr fontId="5"/>
  </si>
  <si>
    <t>市営住宅整備基金(R06年度末現在))</t>
    <rPh sb="0" eb="4">
      <t>シエイジュウタク</t>
    </rPh>
    <rPh sb="4" eb="6">
      <t>セイビ</t>
    </rPh>
    <rPh sb="6" eb="8">
      <t>キキン</t>
    </rPh>
    <phoneticPr fontId="5"/>
  </si>
  <si>
    <t>市道潰地補償基金(R06年度末現在))</t>
    <rPh sb="0" eb="2">
      <t>シドウ</t>
    </rPh>
    <rPh sb="2" eb="3">
      <t>ツブ</t>
    </rPh>
    <rPh sb="3" eb="4">
      <t>チ</t>
    </rPh>
    <rPh sb="4" eb="6">
      <t>ホショウ</t>
    </rPh>
    <rPh sb="6" eb="8">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</si>
  <si>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</si>
  <si>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</si>
  <si>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市立体育館や市民会館の長寿命化等により、概ね横ばいとなっている、将来負担比率についても地方債残高等が減少しているものの充当可能基金が減少していることから、概ね横ばいとなっている。
　今後予定されている一部の老朽化した施設の長寿命化や建替えなどにより、地方債残高が増えることが予想されることから、公用・公共用施設の更新については、後世代への将来負担を軽減・平準化していく必要があり、長期的な視点で計画的に事業を実施していく。</t>
    <rPh sb="14" eb="19">
      <t>シリツタイイクカン</t>
    </rPh>
    <rPh sb="20" eb="24">
      <t>シミンカイカン</t>
    </rPh>
    <rPh sb="25" eb="29">
      <t>チョウジュミョウカ</t>
    </rPh>
    <rPh sb="29" eb="30">
      <t>トウ</t>
    </rPh>
    <rPh sb="57" eb="60">
      <t>チホウサイ</t>
    </rPh>
    <rPh sb="60" eb="62">
      <t>ザンダカ</t>
    </rPh>
    <rPh sb="62" eb="63">
      <t>トウ</t>
    </rPh>
    <rPh sb="64" eb="66">
      <t>ゲンショウ</t>
    </rPh>
    <rPh sb="73" eb="79">
      <t>ジュウトウカノウキキン</t>
    </rPh>
    <rPh sb="80" eb="82">
      <t>ゲンショウ</t>
    </rPh>
    <rPh sb="91" eb="92">
      <t>オオム</t>
    </rPh>
    <rPh sb="93" eb="94">
      <t>ヨコ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</si>
  <si>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</si>
  <si>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</si>
  <si>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</si>
  <si>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</si>
  <si>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</si>
  <si>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</si>
  <si>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率は、前年度から概ね横ばいで推移しており、将来負担比率についても、地方債残高等が減少しているものの充当可能基金が減少していることから、微増となっている。今後も、老朽化した公用・公共用施設の更新などが控えていることから、将来負担を軽減・平準化していくためにも、令和３年度に策定した個別施設計画に基づき、長期的な視野での財源の確保、計画的な事業実施を行っていく。</t>
    <rPh sb="14" eb="15">
      <t>オオム</t>
    </rPh>
    <rPh sb="16" eb="17">
      <t>ヨコ</t>
    </rPh>
    <rPh sb="20" eb="22">
      <t>スイイ</t>
    </rPh>
    <rPh sb="73" eb="75">
      <t>ビゾウ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</si>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</sst>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60247EE-E254-4275-83A5-3970B98934A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72756</c:v>
                </c:pt>
                <c:pt idx="1">
                  <c:v>43955</c:v>
                </c:pt>
                <c:pt idx="2">
                  <c:v>41921</c:v>
                </c:pt>
                <c:pt idx="3">
                  <c:v>44585</c:v>
                </c:pt>
                <c:pt idx="4">
                  <c:v>49779</c:v>
                </c:pt>
              </c:numCache>
            </c:numRef>
          </c:val>
          <c:smooth val="0"/>
          <c:extLst>
            <c:ext xmlns:c16="http://schemas.microsoft.com/office/drawing/2014/chart" uri="{C3380CC4-5D6E-409C-BE32-E72D297353CC}">
              <c16:uniqueId val="{00000000-CF02-44E9-91E5-2F7C36261A0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75849</c:v>
                </c:pt>
                <c:pt idx="1">
                  <c:v>79282</c:v>
                </c:pt>
                <c:pt idx="2">
                  <c:v>102006</c:v>
                </c:pt>
                <c:pt idx="3">
                  <c:v>92875</c:v>
                </c:pt>
                <c:pt idx="4">
                  <c:v>120577</c:v>
                </c:pt>
              </c:numCache>
            </c:numRef>
          </c:val>
          <c:smooth val="0"/>
          <c:extLst>
            <c:ext xmlns:c16="http://schemas.microsoft.com/office/drawing/2014/chart" uri="{C3380CC4-5D6E-409C-BE32-E72D297353CC}">
              <c16:uniqueId val="{00000001-CF02-44E9-91E5-2F7C36261A0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7.17</c:v>
                </c:pt>
                <c:pt idx="1">
                  <c:v>6.59</c:v>
                </c:pt>
                <c:pt idx="2">
                  <c:v>8.1</c:v>
                </c:pt>
                <c:pt idx="3">
                  <c:v>6.75</c:v>
                </c:pt>
                <c:pt idx="4">
                  <c:v>5.23</c:v>
                </c:pt>
              </c:numCache>
            </c:numRef>
          </c:val>
          <c:extLst>
            <c:ext xmlns:c16="http://schemas.microsoft.com/office/drawing/2014/chart" uri="{C3380CC4-5D6E-409C-BE32-E72D297353CC}">
              <c16:uniqueId val="{00000000-E138-4ADA-BAA9-278B1961938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14.45</c:v>
                </c:pt>
                <c:pt idx="1">
                  <c:v>17.11</c:v>
                </c:pt>
                <c:pt idx="2">
                  <c:v>20.72</c:v>
                </c:pt>
                <c:pt idx="3">
                  <c:v>24.35</c:v>
                </c:pt>
                <c:pt idx="4">
                  <c:v>23.04</c:v>
                </c:pt>
              </c:numCache>
            </c:numRef>
          </c:val>
          <c:extLst>
            <c:ext xmlns:c16="http://schemas.microsoft.com/office/drawing/2014/chart" uri="{C3380CC4-5D6E-409C-BE32-E72D297353CC}">
              <c16:uniqueId val="{00000001-E138-4ADA-BAA9-278B1961938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4.83</c:v>
                </c:pt>
                <c:pt idx="1">
                  <c:v>3.41</c:v>
                </c:pt>
                <c:pt idx="2">
                  <c:v>4.93</c:v>
                </c:pt>
                <c:pt idx="3">
                  <c:v>2.82</c:v>
                </c:pt>
                <c:pt idx="4">
                  <c:v>-1.22</c:v>
                </c:pt>
              </c:numCache>
            </c:numRef>
          </c:val>
          <c:smooth val="0"/>
          <c:extLst>
            <c:ext xmlns:c16="http://schemas.microsoft.com/office/drawing/2014/chart" uri="{C3380CC4-5D6E-409C-BE32-E72D297353CC}">
              <c16:uniqueId val="{00000002-E138-4ADA-BAA9-278B1961938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0.03</c:v>
                </c:pt>
                <c:pt idx="4">
                  <c:v>#N/A</c:v>
                </c:pt>
                <c:pt idx="5">
                  <c:v>0</c:v>
                </c:pt>
                <c:pt idx="6">
                  <c:v>#N/A</c:v>
                </c:pt>
                <c:pt idx="7">
                  <c:v>0.02</c:v>
                </c:pt>
                <c:pt idx="8">
                  <c:v>#N/A</c:v>
                </c:pt>
                <c:pt idx="9">
                  <c:v>0</c:v>
                </c:pt>
              </c:numCache>
            </c:numRef>
          </c:val>
          <c:extLst>
            <c:ext xmlns:c16="http://schemas.microsoft.com/office/drawing/2014/chart" uri="{C3380CC4-5D6E-409C-BE32-E72D297353CC}">
              <c16:uniqueId val="{00000000-F31E-4073-A303-0980A6F3AE6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31E-4073-A303-0980A6F3AE68}"/>
            </c:ext>
          </c:extLst>
        </c:ser>
        <c:ser>
          <c:idx val="2"/>
          <c:order val="2"/>
          <c:tx>
            <c:strRef>
              <c:f>データシート!$A$29</c:f>
              <c:strCache>
                <c:ptCount val="1"/>
                <c:pt idx="0">
                  <c:v>佐真下第二土地区画整理事業特別会計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0.36</c:v>
                </c:pt>
                <c:pt idx="4">
                  <c:v>#N/A</c:v>
                </c:pt>
                <c:pt idx="5">
                  <c:v>0.01</c:v>
                </c:pt>
                <c:pt idx="6">
                  <c:v>#N/A</c:v>
                </c:pt>
                <c:pt idx="7">
                  <c:v>0.06</c:v>
                </c:pt>
                <c:pt idx="8">
                  <c:v>#N/A</c:v>
                </c:pt>
                <c:pt idx="9">
                  <c:v>0.03</c:v>
                </c:pt>
              </c:numCache>
            </c:numRef>
          </c:val>
          <c:extLst>
            <c:ext xmlns:c16="http://schemas.microsoft.com/office/drawing/2014/chart" uri="{C3380CC4-5D6E-409C-BE32-E72D297353CC}">
              <c16:uniqueId val="{00000002-F31E-4073-A303-0980A6F3AE68}"/>
            </c:ext>
          </c:extLst>
        </c:ser>
        <c:ser>
          <c:idx val="3"/>
          <c:order val="3"/>
          <c:tx>
            <c:strRef>
              <c:f>データシート!$A$30</c:f>
              <c:strCache>
                <c:ptCount val="1"/>
                <c:pt idx="0">
                  <c:v>西普天間住宅地区土地区画整理事業特別会計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0.15</c:v>
                </c:pt>
                <c:pt idx="4">
                  <c:v>#N/A</c:v>
                </c:pt>
                <c:pt idx="5">
                  <c:v>0.2</c:v>
                </c:pt>
                <c:pt idx="6">
                  <c:v>#N/A</c:v>
                </c:pt>
                <c:pt idx="7">
                  <c:v>0.02</c:v>
                </c:pt>
                <c:pt idx="8">
                  <c:v>#N/A</c:v>
                </c:pt>
                <c:pt idx="9">
                  <c:v>0.06</c:v>
                </c:pt>
              </c:numCache>
            </c:numRef>
          </c:val>
          <c:extLst>
            <c:ext xmlns:c16="http://schemas.microsoft.com/office/drawing/2014/chart" uri="{C3380CC4-5D6E-409C-BE32-E72D297353CC}">
              <c16:uniqueId val="{00000003-F31E-4073-A303-0980A6F3AE68}"/>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5.61</c:v>
                </c:pt>
                <c:pt idx="1">
                  <c:v>#N/A</c:v>
                </c:pt>
                <c:pt idx="2">
                  <c:v>2.94</c:v>
                </c:pt>
                <c:pt idx="3">
                  <c:v>#N/A</c:v>
                </c:pt>
                <c:pt idx="4">
                  <c:v>1.6</c:v>
                </c:pt>
                <c:pt idx="5">
                  <c:v>#N/A</c:v>
                </c:pt>
                <c:pt idx="6">
                  <c:v>0.09</c:v>
                </c:pt>
                <c:pt idx="7">
                  <c:v>#N/A</c:v>
                </c:pt>
                <c:pt idx="8">
                  <c:v>#N/A</c:v>
                </c:pt>
                <c:pt idx="9">
                  <c:v>0.09</c:v>
                </c:pt>
              </c:numCache>
            </c:numRef>
          </c:val>
          <c:extLst>
            <c:ext xmlns:c16="http://schemas.microsoft.com/office/drawing/2014/chart" uri="{C3380CC4-5D6E-409C-BE32-E72D297353CC}">
              <c16:uniqueId val="{00000004-F31E-4073-A303-0980A6F3AE6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0.17</c:v>
                </c:pt>
                <c:pt idx="2">
                  <c:v>#N/A</c:v>
                </c:pt>
                <c:pt idx="3">
                  <c:v>0.15</c:v>
                </c:pt>
                <c:pt idx="4">
                  <c:v>#N/A</c:v>
                </c:pt>
                <c:pt idx="5">
                  <c:v>0.17</c:v>
                </c:pt>
                <c:pt idx="6">
                  <c:v>#N/A</c:v>
                </c:pt>
                <c:pt idx="7">
                  <c:v>0.18</c:v>
                </c:pt>
                <c:pt idx="8">
                  <c:v>#N/A</c:v>
                </c:pt>
                <c:pt idx="9">
                  <c:v>0.27</c:v>
                </c:pt>
              </c:numCache>
            </c:numRef>
          </c:val>
          <c:extLst>
            <c:ext xmlns:c16="http://schemas.microsoft.com/office/drawing/2014/chart" uri="{C3380CC4-5D6E-409C-BE32-E72D297353CC}">
              <c16:uniqueId val="{00000005-F31E-4073-A303-0980A6F3AE6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1.01</c:v>
                </c:pt>
                <c:pt idx="4">
                  <c:v>#N/A</c:v>
                </c:pt>
                <c:pt idx="5">
                  <c:v>1.56</c:v>
                </c:pt>
                <c:pt idx="6">
                  <c:v>#N/A</c:v>
                </c:pt>
                <c:pt idx="7">
                  <c:v>1.31</c:v>
                </c:pt>
                <c:pt idx="8">
                  <c:v>#N/A</c:v>
                </c:pt>
                <c:pt idx="9">
                  <c:v>0.38</c:v>
                </c:pt>
              </c:numCache>
            </c:numRef>
          </c:val>
          <c:extLst>
            <c:ext xmlns:c16="http://schemas.microsoft.com/office/drawing/2014/chart" uri="{C3380CC4-5D6E-409C-BE32-E72D297353CC}">
              <c16:uniqueId val="{00000006-F31E-4073-A303-0980A6F3AE6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2.67</c:v>
                </c:pt>
                <c:pt idx="2">
                  <c:v>#N/A</c:v>
                </c:pt>
                <c:pt idx="3">
                  <c:v>2.59</c:v>
                </c:pt>
                <c:pt idx="4">
                  <c:v>#N/A</c:v>
                </c:pt>
                <c:pt idx="5">
                  <c:v>2</c:v>
                </c:pt>
                <c:pt idx="6">
                  <c:v>#N/A</c:v>
                </c:pt>
                <c:pt idx="7">
                  <c:v>1.55</c:v>
                </c:pt>
                <c:pt idx="8">
                  <c:v>#N/A</c:v>
                </c:pt>
                <c:pt idx="9">
                  <c:v>1.34</c:v>
                </c:pt>
              </c:numCache>
            </c:numRef>
          </c:val>
          <c:extLst>
            <c:ext xmlns:c16="http://schemas.microsoft.com/office/drawing/2014/chart" uri="{C3380CC4-5D6E-409C-BE32-E72D297353CC}">
              <c16:uniqueId val="{00000007-F31E-4073-A303-0980A6F3AE6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7.15</c:v>
                </c:pt>
                <c:pt idx="2">
                  <c:v>#N/A</c:v>
                </c:pt>
                <c:pt idx="3">
                  <c:v>6.54</c:v>
                </c:pt>
                <c:pt idx="4">
                  <c:v>#N/A</c:v>
                </c:pt>
                <c:pt idx="5">
                  <c:v>8.08</c:v>
                </c:pt>
                <c:pt idx="6">
                  <c:v>#N/A</c:v>
                </c:pt>
                <c:pt idx="7">
                  <c:v>6.65</c:v>
                </c:pt>
                <c:pt idx="8">
                  <c:v>#N/A</c:v>
                </c:pt>
                <c:pt idx="9">
                  <c:v>5.21</c:v>
                </c:pt>
              </c:numCache>
            </c:numRef>
          </c:val>
          <c:extLst>
            <c:ext xmlns:c16="http://schemas.microsoft.com/office/drawing/2014/chart" uri="{C3380CC4-5D6E-409C-BE32-E72D297353CC}">
              <c16:uniqueId val="{00000008-F31E-4073-A303-0980A6F3AE6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14.58</c:v>
                </c:pt>
                <c:pt idx="2">
                  <c:v>#N/A</c:v>
                </c:pt>
                <c:pt idx="3">
                  <c:v>13.66</c:v>
                </c:pt>
                <c:pt idx="4">
                  <c:v>#N/A</c:v>
                </c:pt>
                <c:pt idx="5">
                  <c:v>14.79</c:v>
                </c:pt>
                <c:pt idx="6">
                  <c:v>#N/A</c:v>
                </c:pt>
                <c:pt idx="7">
                  <c:v>14.42</c:v>
                </c:pt>
                <c:pt idx="8">
                  <c:v>#N/A</c:v>
                </c:pt>
                <c:pt idx="9">
                  <c:v>13.64</c:v>
                </c:pt>
              </c:numCache>
            </c:numRef>
          </c:val>
          <c:extLst>
            <c:ext xmlns:c16="http://schemas.microsoft.com/office/drawing/2014/chart" uri="{C3380CC4-5D6E-409C-BE32-E72D297353CC}">
              <c16:uniqueId val="{00000009-F31E-4073-A303-0980A6F3AE6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1840</c:v>
                </c:pt>
                <c:pt idx="5">
                  <c:v>1827</c:v>
                </c:pt>
                <c:pt idx="8">
                  <c:v>1795</c:v>
                </c:pt>
                <c:pt idx="11">
                  <c:v>1725</c:v>
                </c:pt>
                <c:pt idx="14">
                  <c:v>1738</c:v>
                </c:pt>
              </c:numCache>
            </c:numRef>
          </c:val>
          <c:extLst>
            <c:ext xmlns:c16="http://schemas.microsoft.com/office/drawing/2014/chart" uri="{C3380CC4-5D6E-409C-BE32-E72D297353CC}">
              <c16:uniqueId val="{00000000-9EA2-442F-AD23-B8D35C2907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EA2-442F-AD23-B8D35C2907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EA2-442F-AD23-B8D35C2907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104</c:v>
                </c:pt>
                <c:pt idx="3">
                  <c:v>104</c:v>
                </c:pt>
                <c:pt idx="6">
                  <c:v>98</c:v>
                </c:pt>
                <c:pt idx="9">
                  <c:v>91</c:v>
                </c:pt>
                <c:pt idx="12">
                  <c:v>63</c:v>
                </c:pt>
              </c:numCache>
            </c:numRef>
          </c:val>
          <c:extLst>
            <c:ext xmlns:c16="http://schemas.microsoft.com/office/drawing/2014/chart" uri="{C3380CC4-5D6E-409C-BE32-E72D297353CC}">
              <c16:uniqueId val="{00000003-9EA2-442F-AD23-B8D35C2907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173</c:v>
                </c:pt>
                <c:pt idx="3">
                  <c:v>155</c:v>
                </c:pt>
                <c:pt idx="6">
                  <c:v>136</c:v>
                </c:pt>
                <c:pt idx="9">
                  <c:v>143</c:v>
                </c:pt>
                <c:pt idx="12">
                  <c:v>182</c:v>
                </c:pt>
              </c:numCache>
            </c:numRef>
          </c:val>
          <c:extLst>
            <c:ext xmlns:c16="http://schemas.microsoft.com/office/drawing/2014/chart" uri="{C3380CC4-5D6E-409C-BE32-E72D297353CC}">
              <c16:uniqueId val="{00000004-9EA2-442F-AD23-B8D35C2907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EA2-442F-AD23-B8D35C2907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EA2-442F-AD23-B8D35C2907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2829</c:v>
                </c:pt>
                <c:pt idx="3">
                  <c:v>2821</c:v>
                </c:pt>
                <c:pt idx="6">
                  <c:v>2806</c:v>
                </c:pt>
                <c:pt idx="9">
                  <c:v>2832</c:v>
                </c:pt>
                <c:pt idx="12">
                  <c:v>2785</c:v>
                </c:pt>
              </c:numCache>
            </c:numRef>
          </c:val>
          <c:extLst>
            <c:ext xmlns:c16="http://schemas.microsoft.com/office/drawing/2014/chart" uri="{C3380CC4-5D6E-409C-BE32-E72D297353CC}">
              <c16:uniqueId val="{00000007-9EA2-442F-AD23-B8D35C2907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1266</c:v>
                </c:pt>
                <c:pt idx="2">
                  <c:v>#N/A</c:v>
                </c:pt>
                <c:pt idx="3">
                  <c:v>#N/A</c:v>
                </c:pt>
                <c:pt idx="4">
                  <c:v>1253</c:v>
                </c:pt>
                <c:pt idx="5">
                  <c:v>#N/A</c:v>
                </c:pt>
                <c:pt idx="6">
                  <c:v>#N/A</c:v>
                </c:pt>
                <c:pt idx="7">
                  <c:v>1245</c:v>
                </c:pt>
                <c:pt idx="8">
                  <c:v>#N/A</c:v>
                </c:pt>
                <c:pt idx="9">
                  <c:v>#N/A</c:v>
                </c:pt>
                <c:pt idx="10">
                  <c:v>1341</c:v>
                </c:pt>
                <c:pt idx="11">
                  <c:v>#N/A</c:v>
                </c:pt>
                <c:pt idx="12">
                  <c:v>#N/A</c:v>
                </c:pt>
                <c:pt idx="13">
                  <c:v>1292</c:v>
                </c:pt>
                <c:pt idx="14">
                  <c:v>#N/A</c:v>
                </c:pt>
              </c:numCache>
            </c:numRef>
          </c:val>
          <c:smooth val="0"/>
          <c:extLst>
            <c:ext xmlns:c16="http://schemas.microsoft.com/office/drawing/2014/chart" uri="{C3380CC4-5D6E-409C-BE32-E72D297353CC}">
              <c16:uniqueId val="{00000008-9EA2-442F-AD23-B8D35C2907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20753</c:v>
                </c:pt>
                <c:pt idx="5">
                  <c:v>21000</c:v>
                </c:pt>
                <c:pt idx="8">
                  <c:v>20601</c:v>
                </c:pt>
                <c:pt idx="11">
                  <c:v>19745</c:v>
                </c:pt>
                <c:pt idx="14">
                  <c:v>19702</c:v>
                </c:pt>
              </c:numCache>
            </c:numRef>
          </c:val>
          <c:extLst>
            <c:ext xmlns:c16="http://schemas.microsoft.com/office/drawing/2014/chart" uri="{C3380CC4-5D6E-409C-BE32-E72D297353CC}">
              <c16:uniqueId val="{00000000-CCB0-48BF-B04A-80B65B6A0B3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536</c:v>
                </c:pt>
                <c:pt idx="5">
                  <c:v>489</c:v>
                </c:pt>
                <c:pt idx="8">
                  <c:v>443</c:v>
                </c:pt>
                <c:pt idx="11">
                  <c:v>403</c:v>
                </c:pt>
                <c:pt idx="14">
                  <c:v>365</c:v>
                </c:pt>
              </c:numCache>
            </c:numRef>
          </c:val>
          <c:extLst>
            <c:ext xmlns:c16="http://schemas.microsoft.com/office/drawing/2014/chart" uri="{C3380CC4-5D6E-409C-BE32-E72D297353CC}">
              <c16:uniqueId val="{00000001-CCB0-48BF-B04A-80B65B6A0B3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4844</c:v>
                </c:pt>
                <c:pt idx="5">
                  <c:v>3829</c:v>
                </c:pt>
                <c:pt idx="8">
                  <c:v>5435</c:v>
                </c:pt>
                <c:pt idx="11">
                  <c:v>10626</c:v>
                </c:pt>
                <c:pt idx="14">
                  <c:v>10242</c:v>
                </c:pt>
              </c:numCache>
            </c:numRef>
          </c:val>
          <c:extLst>
            <c:ext xmlns:c16="http://schemas.microsoft.com/office/drawing/2014/chart" uri="{C3380CC4-5D6E-409C-BE32-E72D297353CC}">
              <c16:uniqueId val="{00000002-CCB0-48BF-B04A-80B65B6A0B3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CB0-48BF-B04A-80B65B6A0B3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CB0-48BF-B04A-80B65B6A0B3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c:v>
                </c:pt>
                <c:pt idx="3">
                  <c:v>0</c:v>
                </c:pt>
                <c:pt idx="6">
                  <c:v>0</c:v>
                </c:pt>
                <c:pt idx="9">
                  <c:v>0</c:v>
                </c:pt>
                <c:pt idx="12">
                  <c:v>0</c:v>
                </c:pt>
              </c:numCache>
            </c:numRef>
          </c:val>
          <c:extLst>
            <c:ext xmlns:c16="http://schemas.microsoft.com/office/drawing/2014/chart" uri="{C3380CC4-5D6E-409C-BE32-E72D297353CC}">
              <c16:uniqueId val="{00000005-CCB0-48BF-B04A-80B65B6A0B3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3734</c:v>
                </c:pt>
                <c:pt idx="3">
                  <c:v>3917</c:v>
                </c:pt>
                <c:pt idx="6">
                  <c:v>4056</c:v>
                </c:pt>
                <c:pt idx="9">
                  <c:v>4294</c:v>
                </c:pt>
                <c:pt idx="12">
                  <c:v>4472</c:v>
                </c:pt>
              </c:numCache>
            </c:numRef>
          </c:val>
          <c:extLst>
            <c:ext xmlns:c16="http://schemas.microsoft.com/office/drawing/2014/chart" uri="{C3380CC4-5D6E-409C-BE32-E72D297353CC}">
              <c16:uniqueId val="{00000006-CCB0-48BF-B04A-80B65B6A0B3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344</c:v>
                </c:pt>
                <c:pt idx="3">
                  <c:v>783</c:v>
                </c:pt>
                <c:pt idx="6">
                  <c:v>879</c:v>
                </c:pt>
                <c:pt idx="9">
                  <c:v>819</c:v>
                </c:pt>
                <c:pt idx="12">
                  <c:v>893</c:v>
                </c:pt>
              </c:numCache>
            </c:numRef>
          </c:val>
          <c:extLst>
            <c:ext xmlns:c16="http://schemas.microsoft.com/office/drawing/2014/chart" uri="{C3380CC4-5D6E-409C-BE32-E72D297353CC}">
              <c16:uniqueId val="{00000007-CCB0-48BF-B04A-80B65B6A0B3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2643</c:v>
                </c:pt>
                <c:pt idx="3">
                  <c:v>1674</c:v>
                </c:pt>
                <c:pt idx="6">
                  <c:v>682</c:v>
                </c:pt>
                <c:pt idx="9">
                  <c:v>643</c:v>
                </c:pt>
                <c:pt idx="12">
                  <c:v>653</c:v>
                </c:pt>
              </c:numCache>
            </c:numRef>
          </c:val>
          <c:extLst>
            <c:ext xmlns:c16="http://schemas.microsoft.com/office/drawing/2014/chart" uri="{C3380CC4-5D6E-409C-BE32-E72D297353CC}">
              <c16:uniqueId val="{00000008-CCB0-48BF-B04A-80B65B6A0B3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CB0-48BF-B04A-80B65B6A0B3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30127</c:v>
                </c:pt>
                <c:pt idx="3">
                  <c:v>30379</c:v>
                </c:pt>
                <c:pt idx="6">
                  <c:v>30166</c:v>
                </c:pt>
                <c:pt idx="9">
                  <c:v>29072</c:v>
                </c:pt>
                <c:pt idx="12">
                  <c:v>28866</c:v>
                </c:pt>
              </c:numCache>
            </c:numRef>
          </c:val>
          <c:extLst>
            <c:ext xmlns:c16="http://schemas.microsoft.com/office/drawing/2014/chart" uri="{C3380CC4-5D6E-409C-BE32-E72D297353CC}">
              <c16:uniqueId val="{0000000A-CCB0-48BF-B04A-80B65B6A0B3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10718</c:v>
                </c:pt>
                <c:pt idx="2">
                  <c:v>#N/A</c:v>
                </c:pt>
                <c:pt idx="3">
                  <c:v>#N/A</c:v>
                </c:pt>
                <c:pt idx="4">
                  <c:v>11434</c:v>
                </c:pt>
                <c:pt idx="5">
                  <c:v>#N/A</c:v>
                </c:pt>
                <c:pt idx="6">
                  <c:v>#N/A</c:v>
                </c:pt>
                <c:pt idx="7">
                  <c:v>9303</c:v>
                </c:pt>
                <c:pt idx="8">
                  <c:v>#N/A</c:v>
                </c:pt>
                <c:pt idx="9">
                  <c:v>#N/A</c:v>
                </c:pt>
                <c:pt idx="10">
                  <c:v>4055</c:v>
                </c:pt>
                <c:pt idx="11">
                  <c:v>#N/A</c:v>
                </c:pt>
                <c:pt idx="12">
                  <c:v>#N/A</c:v>
                </c:pt>
                <c:pt idx="13">
                  <c:v>4576</c:v>
                </c:pt>
                <c:pt idx="14">
                  <c:v>#N/A</c:v>
                </c:pt>
              </c:numCache>
            </c:numRef>
          </c:val>
          <c:smooth val="0"/>
          <c:extLst>
            <c:ext xmlns:c16="http://schemas.microsoft.com/office/drawing/2014/chart" uri="{C3380CC4-5D6E-409C-BE32-E72D297353CC}">
              <c16:uniqueId val="{0000000B-CCB0-48BF-B04A-80B65B6A0B3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4440</c:v>
                </c:pt>
                <c:pt idx="1">
                  <c:v>5318</c:v>
                </c:pt>
                <c:pt idx="2">
                  <c:v>5308</c:v>
                </c:pt>
              </c:numCache>
            </c:numRef>
          </c:val>
          <c:extLst>
            <c:ext xmlns:c16="http://schemas.microsoft.com/office/drawing/2014/chart" uri="{C3380CC4-5D6E-409C-BE32-E72D297353CC}">
              <c16:uniqueId val="{00000000-60DD-4417-9EEB-637D52FB11E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581</c:v>
                </c:pt>
                <c:pt idx="1">
                  <c:v>673</c:v>
                </c:pt>
                <c:pt idx="2">
                  <c:v>747</c:v>
                </c:pt>
              </c:numCache>
            </c:numRef>
          </c:val>
          <c:extLst>
            <c:ext xmlns:c16="http://schemas.microsoft.com/office/drawing/2014/chart" uri="{C3380CC4-5D6E-409C-BE32-E72D297353CC}">
              <c16:uniqueId val="{00000001-60DD-4417-9EEB-637D52FB11E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6286</c:v>
                </c:pt>
                <c:pt idx="1">
                  <c:v>5435</c:v>
                </c:pt>
                <c:pt idx="2">
                  <c:v>3934</c:v>
                </c:pt>
              </c:numCache>
            </c:numRef>
          </c:val>
          <c:extLst>
            <c:ext xmlns:c16="http://schemas.microsoft.com/office/drawing/2014/chart" uri="{C3380CC4-5D6E-409C-BE32-E72D297353CC}">
              <c16:uniqueId val="{00000002-60DD-4417-9EEB-637D52FB11E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{A1A3C5E3-ECE8-4270-B688-F878EAEEE22F}</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3380-4E5C-BEB2-61EFF1B8F00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{B0AE4E48-EBD3-4AB2-89E1-FA9A324CDA1C}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80-4E5C-BEB2-61EFF1B8F00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{20730038-E2A6-4968-89F1-AE8DB3F05E92}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80-4E5C-BEB2-61EFF1B8F00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{06A084EE-4A05-40ED-99E5-2412D8F16405}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80-4E5C-BEB2-61EFF1B8F00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{0D2A2081-7FD8-4793-B2B2-1825C909AFF0}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80-4E5C-BEB2-61EFF1B8F006}"/>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{8DB9DCE4-5808-4929-BEA6-72B13A5E5703}</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3380-4E5C-BEB2-61EFF1B8F006}"/>
                </c:ext>
              </c:extLst>
            </c:dLbl>
            <c:dLbl>
              <c:idx val="16"/>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{C980EF1A-62C0-41F2-8B2A-723A955B9F1E}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3380-4E5C-BEB2-61EFF1B8F006}"/>
                </c:ext>
              </c:extLst>
            </c:dLbl>
            <c:dLbl>
              <c:idx val="24"/>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{B8E91B77-33E1-415C-9A0C-3C73BBF849CD}</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3380-4E5C-BEB2-61EFF1B8F006}"/>
                </c:ext>
              </c:extLst>
            </c:dLbl>
            <c:dLbl>
              <c:idx val="32"/>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{2C63F075-E77C-4825-B403-00A21F376D84}</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3380-4E5C-BEB2-61EFF1B8F00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50.6</c:v>
                </c:pt>
                <c:pt idx="8">
                  <c:v>51.6</c:v>
                </c:pt>
                <c:pt idx="16">
                  <c:v>51.5</c:v>
                </c:pt>
                <c:pt idx="24">
                  <c:v>51.8</c:v>
                </c:pt>
                <c:pt idx="32">
                  <c:v>50.6</c:v>
                </c:pt>
              </c:numCache>
            </c:numRef>
          </c:xVal>
          <c:yVal>
            <c:numRef>
              <c:f>公会計指標分析・財政指標組合せ分析表!$BP$51:$DC$51</c:f>
              <c:numCache>
                <c:formatCode>#,##0.0;"▲ "#,##0.0</c:formatCode>
                <c:ptCount val="40"/>
                <c:pt idx="0">
                  <c:v>57.9</c:v>
                </c:pt>
                <c:pt idx="8">
                  <c:v>57.6</c:v>
                </c:pt>
                <c:pt idx="16">
                  <c:v>47.2</c:v>
                </c:pt>
                <c:pt idx="24">
                  <c:v>20.100000000000001</c:v>
                </c:pt>
                <c:pt idx="32">
                  <c:v>21.3</c:v>
                </c:pt>
              </c:numCache>
            </c:numRef>
          </c:yVal>
          <c:smooth val="0"/>
          <c:extLst>
            <c:ext xmlns:c16="http://schemas.microsoft.com/office/drawing/2014/chart" uri="{C3380CC4-5D6E-409C-BE32-E72D297353CC}">
              <c16:uniqueId val="{00000009-3380-4E5C-BEB2-61EFF1B8F00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{0686813A-8720-49DD-AF06-191D1E9D7699}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3380-4E5C-BEB2-61EFF1B8F00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{27303CA5-0DB7-4FFC-81BB-FC9B644C8949}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80-4E5C-BEB2-61EFF1B8F00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{2E73C24F-F562-4D87-9E86-59D8B9904F94}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80-4E5C-BEB2-61EFF1B8F00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{929DDB5A-C004-4598-A48B-CAA7B63C5769}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80-4E5C-BEB2-61EFF1B8F00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{C22D98F2-D9EB-43E6-8DA5-802B277EB7CF}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80-4E5C-BEB2-61EFF1B8F006}"/>
                </c:ext>
              </c:extLst>
            </c:dLbl>
            <c:dLbl>
              <c:idx val="8"/>
              <c:layout>
                <c:manualLayout>
                  <c:x val="0"/>
                  <c:y val="-1.9624727049513117E-2"/>
                </c:manualLayout>
              </c:layout>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{232EE4CA-A4BA-4C0D-B896-EE9DF04128EE}</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3380-4E5C-BEB2-61EFF1B8F006}"/>
                </c:ext>
              </c:extLst>
            </c:dLbl>
            <c:dLbl>
              <c:idx val="16"/>
              <c:layout>
                <c:manualLayout>
                  <c:x val="0"/>
                  <c:y val="1.9624727049513138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{09173EDE-A536-4B52-B887-13012DD8D106}</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3380-4E5C-BEB2-61EFF1B8F006}"/>
                </c:ext>
              </c:extLst>
            </c:dLbl>
            <c:dLbl>
              <c:idx val="24"/>
              <c:layout>
                <c:manualLayout>
                  <c:x val="0"/>
                  <c:y val="-1.9624727049513117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{BBE0146B-0D39-4A40-901A-A4C5BBB6FE5E}</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3380-4E5C-BEB2-61EFF1B8F006}"/>
                </c:ext>
              </c:extLst>
            </c:dLbl>
            <c:dLbl>
              <c:idx val="32"/>
              <c:layout>
                <c:manualLayout>
                  <c:x val="0"/>
                  <c:y val="1.9624727049513138E-2"/>
                </c:manualLayout>
              </c:layout>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{0DBBC400-A309-4BEE-9438-AAC69DDA00AB}</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3380-4E5C-BEB2-61EFF1B8F00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63.2</c:v>
                </c:pt>
                <c:pt idx="16">
                  <c:v>64</c:v>
                </c:pt>
                <c:pt idx="24">
                  <c:v>65.5</c:v>
                </c:pt>
                <c:pt idx="32">
                  <c:v>66.099999999999994</c:v>
                </c:pt>
              </c:numCache>
            </c:numRef>
          </c:xVal>
          <c:yVal>
            <c:numRef>
              <c:f>公会計指標分析・財政指標組合せ分析表!$BP$55:$DC$55</c:f>
              <c:numCache>
                <c:formatCode>#,##0.0;"▲ "#,##0.0</c:formatCode>
                <c:ptCount val="40"/>
                <c:pt idx="0">
                  <c:v>46.9</c:v>
                </c:pt>
                <c:pt idx="8">
                  <c:v>0</c:v>
                </c:pt>
                <c:pt idx="16">
                  <c:v>0</c:v>
                </c:pt>
                <c:pt idx="24">
                  <c:v>0</c:v>
                </c:pt>
                <c:pt idx="32">
                  <c:v>0</c:v>
                </c:pt>
              </c:numCache>
            </c:numRef>
          </c:yVal>
          <c:smooth val="0"/>
          <c:extLst>
            <c:ext xmlns:c16="http://schemas.microsoft.com/office/drawing/2014/chart" uri="{C3380CC4-5D6E-409C-BE32-E72D297353CC}">
              <c16:uniqueId val="{00000013-3380-4E5C-BEB2-61EFF1B8F006}"/>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{25610300-A760-4B26-A00A-BF1366BFEC33}</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7E5E-44BE-A86C-5EC74749B0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{55538310-5967-4590-8F7B-89854C4135A4}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E5E-44BE-A86C-5EC74749B0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{3529445B-7E61-40FE-A573-D02E6CDE6493}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E5E-44BE-A86C-5EC74749B0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{28CD5B74-EF24-48D0-B847-441029E4884F}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E5E-44BE-A86C-5EC74749B0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{8363FB8C-C666-44C6-ADEB-89D6888961B0}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E5E-44BE-A86C-5EC74749B013}"/>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{8B5611FF-2930-4F22-ADB1-7F3457A9E992}</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7E5E-44BE-A86C-5EC74749B013}"/>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{613A1E11-9CC0-4E8A-8BFC-C83D626E0B77}</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7E5E-44BE-A86C-5EC74749B013}"/>
                </c:ext>
              </c:extLst>
            </c:dLbl>
            <c:dLbl>
              <c:idx val="24"/>
              <c:layout>
                <c:manualLayout>
                  <c:x val="-3.4310845302750435E-2"/>
                  <c:y val="-7.6143035138539691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{826E2B7B-937E-4604-8D9D-3BAD5D39E2DA}</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7E5E-44BE-A86C-5EC74749B013}"/>
                </c:ext>
              </c:extLst>
            </c:dLbl>
            <c:dLbl>
              <c:idx val="32"/>
              <c:layout>
                <c:manualLayout>
                  <c:x val="-2.8829840147400795E-2"/>
                  <c:y val="-4.8690259037048288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{C72A8F3F-5A90-460E-A5AA-84CC194C8A92}</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7E5E-44BE-A86C-5EC74749B0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7.6</c:v>
                </c:pt>
                <c:pt idx="8">
                  <c:v>7</c:v>
                </c:pt>
                <c:pt idx="16">
                  <c:v>6.4</c:v>
                </c:pt>
                <c:pt idx="24">
                  <c:v>6.4</c:v>
                </c:pt>
                <c:pt idx="32">
                  <c:v>6.3</c:v>
                </c:pt>
              </c:numCache>
            </c:numRef>
          </c:xVal>
          <c:yVal>
            <c:numRef>
              <c:f>公会計指標分析・財政指標組合せ分析表!$BP$73:$DC$73</c:f>
              <c:numCache>
                <c:formatCode>#,##0.0;"▲ "#,##0.0</c:formatCode>
                <c:ptCount val="40"/>
                <c:pt idx="0">
                  <c:v>57.9</c:v>
                </c:pt>
                <c:pt idx="8">
                  <c:v>57.6</c:v>
                </c:pt>
                <c:pt idx="16">
                  <c:v>47.2</c:v>
                </c:pt>
                <c:pt idx="24">
                  <c:v>20.100000000000001</c:v>
                </c:pt>
                <c:pt idx="32">
                  <c:v>21.3</c:v>
                </c:pt>
              </c:numCache>
            </c:numRef>
          </c:yVal>
          <c:smooth val="0"/>
          <c:extLst>
            <c:ext xmlns:c16="http://schemas.microsoft.com/office/drawing/2014/chart" uri="{C3380CC4-5D6E-409C-BE32-E72D297353CC}">
              <c16:uniqueId val="{00000009-7E5E-44BE-A86C-5EC74749B0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{F3D53A10-30BC-4825-A467-C6B860CB0A30}</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7E5E-44BE-A86C-5EC74749B0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{F9096CB0-3676-4732-9E2D-D0B45DA01928}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E5E-44BE-A86C-5EC74749B0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{AB739069-E8D3-4CA6-8CF9-222A8E2C19E1}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E5E-44BE-A86C-5EC74749B0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{808B59F0-CCF6-48B0-83B9-DC6A0E83ABE0}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E5E-44BE-A86C-5EC74749B0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{9DB363B5-565A-4970-B250-97D5F33C842C}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E5E-44BE-A86C-5EC74749B013}"/>
                </c:ext>
              </c:extLst>
            </c:dLbl>
            <c:dLbl>
              <c:idx val="8"/>
              <c:layout>
                <c:manualLayout>
                  <c:x val="-2.8829840147400865E-2"/>
                  <c:y val="-4.3495921315535875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{4CEB3197-9A7E-4388-877B-9A2F8C9AFE3D}</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7E5E-44BE-A86C-5EC74749B013}"/>
                </c:ext>
              </c:extLst>
            </c:dLbl>
            <c:dLbl>
              <c:idx val="16"/>
              <c:layout>
                <c:manualLayout>
                  <c:x val="-3.4310845302750435E-2"/>
                  <c:y val="-0.10639239348807834"/>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{E7A0FE91-4293-4326-9C05-4C0DBAEEACA0}</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7E5E-44BE-A86C-5EC74749B013}"/>
                </c:ext>
              </c:extLst>
            </c:dLbl>
            <c:dLbl>
              <c:idx val="24"/>
              <c:layout>
                <c:manualLayout>
                  <c:x val="-3.1570342725075584E-2"/>
                  <c:y val="-3.0968068513953305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{A12A8B81-C209-4990-A843-34D14D0FC0F2}</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7E5E-44BE-A86C-5EC74749B013}"/>
                </c:ext>
              </c:extLst>
            </c:dLbl>
            <c:dLbl>
              <c:idx val="32"/>
              <c:layout>
                <c:manualLayout>
                  <c:x val="-3.1570342725075584E-2"/>
                  <c:y val="-6.8809520058469478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{30F93E6B-5F84-4815-B028-123D46CD415F}</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7E5E-44BE-A86C-5EC74749B0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4.5</c:v>
                </c:pt>
                <c:pt idx="16">
                  <c:v>4.5999999999999996</c:v>
                </c:pt>
                <c:pt idx="24">
                  <c:v>4.7</c:v>
                </c:pt>
                <c:pt idx="32">
                  <c:v>4.7</c:v>
                </c:pt>
              </c:numCache>
            </c:numRef>
          </c:xVal>
          <c:yVal>
            <c:numRef>
              <c:f>公会計指標分析・財政指標組合せ分析表!$BP$77:$DC$77</c:f>
              <c:numCache>
                <c:formatCode>#,##0.0;"▲ "#,##0.0</c:formatCode>
                <c:ptCount val="40"/>
                <c:pt idx="0">
                  <c:v>46.9</c:v>
                </c:pt>
                <c:pt idx="8">
                  <c:v>0</c:v>
                </c:pt>
                <c:pt idx="16">
                  <c:v>0</c:v>
                </c:pt>
                <c:pt idx="24">
                  <c:v>0</c:v>
                </c:pt>
                <c:pt idx="32">
                  <c:v>0</c:v>
                </c:pt>
              </c:numCache>
            </c:numRef>
          </c:yVal>
          <c:smooth val="0"/>
          <c:extLst>
            <c:ext xmlns:c16="http://schemas.microsoft.com/office/drawing/2014/chart" uri="{C3380CC4-5D6E-409C-BE32-E72D297353CC}">
              <c16:uniqueId val="{00000013-7E5E-44BE-A86C-5EC74749B013}"/>
            </c:ext>
          </c:extLst>
        </c:ser>
        <c:dLbls>
          <c:showLegendKey val="0"/>
          <c:showVal val="1"/>
          <c:showCatName val="0"/>
          <c:showSerName val="0"/>
          <c:showPercent val="0"/>
          <c:showBubbleSize val="0"/>
        </c:dLbls>
        <c:axId val="84219776"/>
        <c:axId val="84234240"/>
      </c:scatterChart>
      <c:valAx>
        <c:axId val="84219776"/>
        <c:scaling>
          <c:orientation val="maxMin"/>
          <c:max val="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沖縄県宜野湾市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年度は、地方債元金が前年度より</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減（別途繰越</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百万あり）、</a:t>
          </a:r>
          <a:r>
            <a:rPr kumimoji="1" lang="ja-JP" altLang="ja-JP" sz="1100">
              <a:solidFill>
                <a:schemeClr val="dk1"/>
              </a:solidFill>
              <a:effectLst/>
              <a:latin typeface="+mn-lt"/>
              <a:ea typeface="+mn-ea"/>
              <a:cs typeface="+mn-cs"/>
            </a:rPr>
            <a:t>地方債利子が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百万円の減となっており、総じて、</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の状況となっている。</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年度以降は、</a:t>
          </a:r>
          <a:r>
            <a:rPr kumimoji="1" lang="ja-JP" altLang="en-US" sz="1100">
              <a:solidFill>
                <a:schemeClr val="dk1"/>
              </a:solidFill>
              <a:effectLst/>
              <a:latin typeface="+mn-lt"/>
              <a:ea typeface="+mn-ea"/>
              <a:cs typeface="+mn-cs"/>
            </a:rPr>
            <a:t>普天間飛行場周辺まちづくり事業や</a:t>
          </a:r>
          <a:r>
            <a:rPr kumimoji="1" lang="ja-JP" altLang="ja-JP" sz="1100">
              <a:solidFill>
                <a:schemeClr val="dk1"/>
              </a:solidFill>
              <a:effectLst/>
              <a:latin typeface="+mn-lt"/>
              <a:ea typeface="+mn-ea"/>
              <a:cs typeface="+mn-cs"/>
            </a:rPr>
            <a:t>大謝名小学校屋内運動場・水泳プール増改築事業、普天間小学校校舎増改築事業等の学校建設に係る地方債元金償還の据置期間の終了に伴い、元金償還額の増が見込まれる。</a:t>
          </a:r>
          <a:r>
            <a:rPr kumimoji="1" lang="ja-JP" altLang="en-US" sz="1100">
              <a:solidFill>
                <a:schemeClr val="dk1"/>
              </a:solidFill>
              <a:effectLst/>
              <a:latin typeface="+mn-lt"/>
              <a:ea typeface="+mn-ea"/>
              <a:cs typeface="+mn-cs"/>
            </a:rPr>
            <a:t>また、利子についても令和７年度以降借入分より利率上昇の傾向から、利子額の増額が見込まれる。</a:t>
          </a:r>
          <a:endParaRPr lang="ja-JP" altLang="ja-JP" sz="1400">
            <a:effectLst/>
          </a:endParaRPr>
        </a:p>
        <a:p>
          <a:r>
            <a:rPr kumimoji="1" lang="ja-JP" altLang="ja-JP" sz="1100">
              <a:solidFill>
                <a:schemeClr val="dk1"/>
              </a:solidFill>
              <a:effectLst/>
              <a:latin typeface="+mn-lt"/>
              <a:ea typeface="+mn-ea"/>
              <a:cs typeface="+mn-cs"/>
            </a:rPr>
            <a:t>　今後も老朽化した公共施設の改築事業等に係る地方債発行が見込まれるが、計画的に地方債発行し元利償還金の額が平準化できるよう努める。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本市は、満期一括償還地方債の発行実績無し。</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沖縄県宜野湾市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将来負担額については、昨年度に引き続き退職手当負担見込額等が増となっているものの、一般会計等に係る地方債の現在高が減となっているため、全体としては</a:t>
          </a:r>
          <a:r>
            <a:rPr kumimoji="1" lang="en-US" altLang="ja-JP" sz="1100">
              <a:solidFill>
                <a:schemeClr val="dk1"/>
              </a:solidFill>
              <a:effectLst/>
              <a:latin typeface="+mn-lt"/>
              <a:ea typeface="+mn-ea"/>
              <a:cs typeface="+mn-cs"/>
            </a:rPr>
            <a:t>56</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充当可能財源が</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となっていることから、将来負担比率の分子となる数値は、</a:t>
          </a:r>
          <a:r>
            <a:rPr kumimoji="1" lang="en-US" altLang="ja-JP" sz="1100">
              <a:solidFill>
                <a:schemeClr val="dk1"/>
              </a:solidFill>
              <a:effectLst/>
              <a:latin typeface="+mn-lt"/>
              <a:ea typeface="+mn-ea"/>
              <a:cs typeface="+mn-cs"/>
            </a:rPr>
            <a:t>521</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今後将来負担を軽減・平準化していくためにも、長期的な視野での財源確保、計画的な事業実施を行っていく必要がある。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沖縄県宜野湾市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百万円の大幅減となり、残高は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百万円の減、その他特定目的基金の残高は合計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・特定駐留軍用地内土地取得事業基金については、事業計画どおりの執行を行うことにより基金残高の減が見込まれる。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・財政調整基金及び公共施設等整備基金などは、今後の財政需要へ対応できるよう、残高の維持または増額に努める。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・令和６年度において、基金残高が最も大きいのは退職手当基金であり、退職手当の支出に備えるための基金である。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・その他、公共施設等の整備に係る多額の事業費支出に備える公共施設等整備基金や新庁舎建設に係る支出に備える市庁舎建設基金等である。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・特定駐留軍用地内土地取得事業基金については、土地購入に係る経費に充当するための取崩により、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・公共施設等整備基金については、公共施設等の整備に係る経費に充当するための取崩額が増となったことにより、基金残高は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百万円の減になっている。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・退職手当基金の基金残高については、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・特定駐留軍用地内土地取得事業基金については、計画的な土地取得など、適正な執行により基金の積立及び取り崩しを行っていく方針である。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・令和５年度より新設された市庁舎建設基金については、庁舎の建替え時期や事業費を勘案し、適切に積立を行っていく方針である。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・その他については、今後も各種目的に沿った運用を図り、適切に管理していく方針である。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・財政調整基金残高については、前年度より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・要因としては、前年度繰越金が減となったことや、普通交付税が前年度よりも減となっている点が挙げられる。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・財政調整基金の残高については、災害時等に対応しうる額を維持できるよう管理・運用していく方針である。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・令和６年度は臨時財政対策債償還基金費の積立および基金利子の積立により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・今後も、収支における財政調整基金取崩額とのバランスを見ながら、管理・運用していく方針である。</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令和３年度中に交付された地方交付税のうち臨時財政対策債償還基金費の積立分は、令和７年度より上積み増した臨時財政対策債償還分を毎年度取り崩すこととしている。</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令和５年度中に交付された地方交付税のうち臨時財政対策債償還基金費の積立分は、令和６・７年度の臨時財政対策債償還分を各年度で取り崩すこととしている。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8EDA665-95D4-429F-A1E7-DB88E1060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86C2C0D-A0AD-4804-8032-81425F1D3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EAB012D7-2ABA-44A7-9378-CB8D29843EF2}"/>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59B92253-E12F-4E3B-8D72-484B29EA671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49B3700-F4A9-47AE-8875-71B8278DF53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7D363799-959E-4DD4-938C-1CB9BB620DD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6919E6BD-2BE1-4BC1-9D19-F479B7B02E7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29F8B69-32DB-48A9-9904-4C65532B0F3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814D8E6A-6269-447D-82BB-E82F15A70457}"/>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19D4C3D8-2B8D-4F0B-BBD1-3B7A9B0B6D3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738D54E9-0313-4581-8E9B-92B6BA5F9FC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0EC5EE6-844C-4155-8FDF-D2877472980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AEE3B1F-7338-4137-8B18-B302289CA39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A2AA1822-8918-4681-A3AB-B3E082FE80B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B24A4EF-7774-4959-8F0F-27E6106934DA}"/>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F09CAAFB-C9F0-45D2-A043-0E06D792C1C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31885EC9-FAA4-4C29-9CE8-F1FF905488E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39D5BD0-043C-4EDB-8F00-1050B5E69B6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B232111-52E2-48A8-808A-EFB00624B21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551DC97-F537-459B-98E2-D45D941211A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2ABD899-BCF2-415A-833E-A422B491026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11F21C1-4216-4F3A-A897-DE5A91464CB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66B511D3-01E0-410E-9984-09D8F247216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3B08229-111B-4E89-BE93-24CDCFFC7F6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41071F5-6FD0-47E9-86F9-CDE1F23D9FDF}"/>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79A1E0E-5DED-4713-9E33-3051CC7D093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89B9A5FF-E3A3-40EC-851A-62095F6D3CD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A00DDA5F-2D7D-495B-8559-C46EA768845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3891D1E-EABB-415F-9489-D364D307524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C55D7B2-2340-4D12-906E-91AF5131698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DB32B02-11E3-42BD-8CC7-112CE1F984D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2CB92B3B-6833-4716-AE05-B313D93F42C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BE7E3EBC-014F-44E5-8873-6B5A4CA0A45D}"/>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DFF95FA0-2B91-4586-8D39-461F7125C965}"/>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52067977-30D2-46C8-91D4-8F1704C1817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275BBCC-1E74-4840-874C-5AD8FA31B1FD}"/>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7BD2545C-7A56-42DE-ABFD-11E8768A0DD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909C7351-9B07-49B6-B9DE-7DC777930C8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4CD7E74-2BAC-4B5A-A2D8-7F8F98F6D9E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E67C77F-A93F-4435-B03A-0F576DBE9EF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693C426-B116-43B5-9301-24513A4317E4}"/>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36DE5620-E6DF-46B5-A76C-FD7BE3D5977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C4F3D55F-C0A4-4EAA-B030-C5BBD9DC868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82A5D7D6-095C-485F-82E7-1C39A528279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C6D1495-2D37-48C4-9B0E-55557331F81B}"/>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D2418EC8-F20A-40D3-8F68-A29A4AF5E9BB}"/>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CDD3011-8A34-4603-96F1-807D1415425B}"/>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しているが、概ね横ばいで推移しており、類似団体平均値よりも低い水準となっている。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市立体育館および市民会館の長寿命化の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完了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公共施設長寿命化の取組を継続したことにより、減価償却率の上昇を抑えることができていると考えられる。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FA76102F-3F70-4608-8C62-EA00B4D7FA5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B9085FBA-36C7-4929-A482-8CDA3C00F34C}"/>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C0A78ED1-22BF-4630-A079-018CD3139A52}"/>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B47B22D3-2B0E-4D6E-8903-88B5CF0F813E}"/>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B29A5793-9267-48D9-8120-3CE34D410A8F}"/>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20D9FF8D-E73C-4DC2-867E-FA7B60B1A9BC}"/>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A71FC2C-6639-43E8-AC2B-8EE659FBD8B9}"/>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671A75F-A336-4D05-946D-189ECBE01319}"/>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56C8A500-7F73-4FE2-A1C7-1BC744A7388B}"/>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52DF53B3-4B78-4F09-9CB5-746C3BE33659}"/>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E1FD367B-2A5F-4933-9496-3129EFA93AC1}"/>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703B6AB6-8C6A-4CB0-AD52-D66BEDCF3339}"/>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61DAF730-1C6D-473E-97D6-0A0C9F6957A8}"/>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8A781757-F240-4360-8263-217C49A2AA8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A769876E-4ABB-4D1C-A6B5-16DED208CFA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50A54C22-B4E4-4811-810F-9A7B6A0BA76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26035</xdr:rowOff>
    </xdr:from>
    <xdr:to>
      <xdr:col>23</xdr:col>
      <xdr:colOff>85090</xdr:colOff>
      <xdr:row>33</xdr:row>
      <xdr:rowOff>85302</xdr:rowOff>
    </xdr:to>
    <xdr:cxnSp macro="">
      <xdr:nvCxnSpPr>
        <xdr:cNvPr id="65" name="直線コネクタ 64">
          <a:extLst>
            <a:ext uri="{FF2B5EF4-FFF2-40B4-BE49-F238E27FC236}">
              <a16:creationId xmlns:a16="http://schemas.microsoft.com/office/drawing/2014/main" id="{37511165-9BDC-40F5-9A05-A25854867E70}"/>
            </a:ext>
          </a:extLst>
        </xdr:cNvPr>
        <xdr:cNvCxnSpPr/>
      </xdr:nvCxnSpPr>
      <xdr:spPr>
        <a:xfrm flipV="1">
          <a:off x="4760595" y="5255260"/>
          <a:ext cx="1270" cy="1259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89129</xdr:rowOff>
    </xdr:from>
    <xdr:ext cx="405111" cy="259045"/>
    <xdr:sp macro="" textlink="">
      <xdr:nvSpPr>
        <xdr:cNvPr id="66" name="有形固定資産減価償却率最小値テキスト">
          <a:extLst>
            <a:ext uri="{FF2B5EF4-FFF2-40B4-BE49-F238E27FC236}">
              <a16:creationId xmlns:a16="http://schemas.microsoft.com/office/drawing/2014/main" id="{C4A6848F-7232-4B7D-8555-862BCF938DAD}"/>
            </a:ext>
          </a:extLst>
        </xdr:cNvPr>
        <xdr:cNvSpPr txBox="1"/>
      </xdr:nvSpPr>
      <xdr:spPr>
        <a:xfrm>
          <a:off x="4813300" y="6518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85302</xdr:rowOff>
    </xdr:from>
    <xdr:to>
      <xdr:col>23</xdr:col>
      <xdr:colOff>174625</xdr:colOff>
      <xdr:row>33</xdr:row>
      <xdr:rowOff>85302</xdr:rowOff>
    </xdr:to>
    <xdr:cxnSp macro="">
      <xdr:nvCxnSpPr>
        <xdr:cNvPr id="67" name="直線コネクタ 66">
          <a:extLst>
            <a:ext uri="{FF2B5EF4-FFF2-40B4-BE49-F238E27FC236}">
              <a16:creationId xmlns:a16="http://schemas.microsoft.com/office/drawing/2014/main" id="{C5E4ABD6-04BB-4D93-82E7-F84F3732FF7F}"/>
            </a:ext>
          </a:extLst>
        </xdr:cNvPr>
        <xdr:cNvCxnSpPr/>
      </xdr:nvCxnSpPr>
      <xdr:spPr>
        <a:xfrm>
          <a:off x="4673600" y="65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144162</xdr:rowOff>
    </xdr:from>
    <xdr:ext cx="405111" cy="259045"/>
    <xdr:sp macro="" textlink="">
      <xdr:nvSpPr>
        <xdr:cNvPr id="68" name="有形固定資産減価償却率最大値テキスト">
          <a:extLst>
            <a:ext uri="{FF2B5EF4-FFF2-40B4-BE49-F238E27FC236}">
              <a16:creationId xmlns:a16="http://schemas.microsoft.com/office/drawing/2014/main" id="{59A89192-E2E1-46D7-ABA2-FCF43CF144CB}"/>
            </a:ext>
          </a:extLst>
        </xdr:cNvPr>
        <xdr:cNvSpPr txBox="1"/>
      </xdr:nvSpPr>
      <xdr:spPr>
        <a:xfrm>
          <a:off x="4813300" y="503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26035</xdr:rowOff>
    </xdr:from>
    <xdr:to>
      <xdr:col>23</xdr:col>
      <xdr:colOff>174625</xdr:colOff>
      <xdr:row>26</xdr:row>
      <xdr:rowOff>26035</xdr:rowOff>
    </xdr:to>
    <xdr:cxnSp macro="">
      <xdr:nvCxnSpPr>
        <xdr:cNvPr id="69" name="直線コネクタ 68">
          <a:extLst>
            <a:ext uri="{FF2B5EF4-FFF2-40B4-BE49-F238E27FC236}">
              <a16:creationId xmlns:a16="http://schemas.microsoft.com/office/drawing/2014/main" id="{A37E4A49-33AC-46D1-B16A-1BA0A31697CA}"/>
            </a:ext>
          </a:extLst>
        </xdr:cNvPr>
        <xdr:cNvCxnSpPr/>
      </xdr:nvCxnSpPr>
      <xdr:spPr>
        <a:xfrm>
          <a:off x="4673600" y="525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76217</xdr:rowOff>
    </xdr:from>
    <xdr:ext cx="405111" cy="259045"/>
    <xdr:sp macro="" textlink="">
      <xdr:nvSpPr>
        <xdr:cNvPr id="70" name="有形固定資産減価償却率平均値テキスト">
          <a:extLst>
            <a:ext uri="{FF2B5EF4-FFF2-40B4-BE49-F238E27FC236}">
              <a16:creationId xmlns:a16="http://schemas.microsoft.com/office/drawing/2014/main" id="{66EF6CB6-47E7-40E9-AE93-6B0C40B60FF8}"/>
            </a:ext>
          </a:extLst>
        </xdr:cNvPr>
        <xdr:cNvSpPr txBox="1"/>
      </xdr:nvSpPr>
      <xdr:spPr>
        <a:xfrm>
          <a:off x="4813300" y="5819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97790</xdr:rowOff>
    </xdr:from>
    <xdr:to>
      <xdr:col>23</xdr:col>
      <xdr:colOff>136525</xdr:colOff>
      <xdr:row>30</xdr:row>
      <xdr:rowOff>27940</xdr:rowOff>
    </xdr:to>
    <xdr:sp macro="" textlink="">
      <xdr:nvSpPr>
        <xdr:cNvPr id="71" name="フローチャート: 判断 70">
          <a:extLst>
            <a:ext uri="{FF2B5EF4-FFF2-40B4-BE49-F238E27FC236}">
              <a16:creationId xmlns:a16="http://schemas.microsoft.com/office/drawing/2014/main" id="{C0B9A2DB-5595-4C35-9145-2C045DF44743}"/>
            </a:ext>
          </a:extLst>
        </xdr:cNvPr>
        <xdr:cNvSpPr/>
      </xdr:nvSpPr>
      <xdr:spPr>
        <a:xfrm>
          <a:off x="4711700" y="58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76200</xdr:rowOff>
    </xdr:from>
    <xdr:to>
      <xdr:col>19</xdr:col>
      <xdr:colOff>187325</xdr:colOff>
      <xdr:row>30</xdr:row>
      <xdr:rowOff>6350</xdr:rowOff>
    </xdr:to>
    <xdr:sp macro="" textlink="">
      <xdr:nvSpPr>
        <xdr:cNvPr id="72" name="フローチャート: 判断 71">
          <a:extLst>
            <a:ext uri="{FF2B5EF4-FFF2-40B4-BE49-F238E27FC236}">
              <a16:creationId xmlns:a16="http://schemas.microsoft.com/office/drawing/2014/main" id="{976A4A90-0D38-4997-A574-CDC8ABDD9BC5}"/>
            </a:ext>
          </a:extLst>
        </xdr:cNvPr>
        <xdr:cNvSpPr/>
      </xdr:nvSpPr>
      <xdr:spPr>
        <a:xfrm>
          <a:off x="4000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22225</xdr:rowOff>
    </xdr:from>
    <xdr:to>
      <xdr:col>15</xdr:col>
      <xdr:colOff>187325</xdr:colOff>
      <xdr:row>29</xdr:row>
      <xdr:rowOff>123825</xdr:rowOff>
    </xdr:to>
    <xdr:sp macro="" textlink="">
      <xdr:nvSpPr>
        <xdr:cNvPr id="73" name="フローチャート: 判断 72">
          <a:extLst>
            <a:ext uri="{FF2B5EF4-FFF2-40B4-BE49-F238E27FC236}">
              <a16:creationId xmlns:a16="http://schemas.microsoft.com/office/drawing/2014/main" id="{DA37590A-63B4-4F3A-A1C5-325CE6227DF9}"/>
            </a:ext>
          </a:extLst>
        </xdr:cNvPr>
        <xdr:cNvSpPr/>
      </xdr:nvSpPr>
      <xdr:spPr>
        <a:xfrm>
          <a:off x="3238500" y="5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164888</xdr:rowOff>
    </xdr:from>
    <xdr:to>
      <xdr:col>11</xdr:col>
      <xdr:colOff>187325</xdr:colOff>
      <xdr:row>29</xdr:row>
      <xdr:rowOff>95038</xdr:rowOff>
    </xdr:to>
    <xdr:sp macro="" textlink="">
      <xdr:nvSpPr>
        <xdr:cNvPr id="74" name="フローチャート: 判断 73">
          <a:extLst>
            <a:ext uri="{FF2B5EF4-FFF2-40B4-BE49-F238E27FC236}">
              <a16:creationId xmlns:a16="http://schemas.microsoft.com/office/drawing/2014/main" id="{05591E04-9F02-4787-99C4-0534B9EE4A81}"/>
            </a:ext>
          </a:extLst>
        </xdr:cNvPr>
        <xdr:cNvSpPr/>
      </xdr:nvSpPr>
      <xdr:spPr>
        <a:xfrm>
          <a:off x="2476500" y="573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82127</xdr:rowOff>
    </xdr:from>
    <xdr:to>
      <xdr:col>7</xdr:col>
      <xdr:colOff>187325</xdr:colOff>
      <xdr:row>29</xdr:row>
      <xdr:rowOff>12277</xdr:rowOff>
    </xdr:to>
    <xdr:sp macro="" textlink="">
      <xdr:nvSpPr>
        <xdr:cNvPr id="75" name="フローチャート: 判断 74">
          <a:extLst>
            <a:ext uri="{FF2B5EF4-FFF2-40B4-BE49-F238E27FC236}">
              <a16:creationId xmlns:a16="http://schemas.microsoft.com/office/drawing/2014/main" id="{347DF73B-27BA-40EF-972B-FA2D52EE696F}"/>
            </a:ext>
          </a:extLst>
        </xdr:cNvPr>
        <xdr:cNvSpPr/>
      </xdr:nvSpPr>
      <xdr:spPr>
        <a:xfrm>
          <a:off x="1714500" y="565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6D88D46-0DA5-42FB-B557-07776D52434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3D4675B3-5795-4B5E-9193-98B5486CB54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77AA7FD-66EE-4044-A339-E46F0797C3C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1DEC6100-D318-496A-97EA-C60428B444B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8F77B33-34B4-47B3-ABC9-8735F064ADD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54398</xdr:rowOff>
    </xdr:from>
    <xdr:to>
      <xdr:col>23</xdr:col>
      <xdr:colOff>136525</xdr:colOff>
      <xdr:row>26</xdr:row>
      <xdr:rowOff>155998</xdr:rowOff>
    </xdr:to>
    <xdr:sp macro="" textlink="">
      <xdr:nvSpPr>
        <xdr:cNvPr id="81" name="楕円 80">
          <a:extLst>
            <a:ext uri="{FF2B5EF4-FFF2-40B4-BE49-F238E27FC236}">
              <a16:creationId xmlns:a16="http://schemas.microsoft.com/office/drawing/2014/main" id="{D5C878EE-42C0-4807-88F9-A3826D5C3768}"/>
            </a:ext>
          </a:extLst>
        </xdr:cNvPr>
        <xdr:cNvSpPr/>
      </xdr:nvSpPr>
      <xdr:spPr>
        <a:xfrm>
          <a:off x="4711700" y="528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25</xdr:row>
      <xdr:rowOff>140775</xdr:rowOff>
    </xdr:from>
    <xdr:ext cx="405111" cy="259045"/>
    <xdr:sp macro="" textlink="">
      <xdr:nvSpPr>
        <xdr:cNvPr id="82" name="有形固定資産減価償却率該当値テキスト">
          <a:extLst>
            <a:ext uri="{FF2B5EF4-FFF2-40B4-BE49-F238E27FC236}">
              <a16:creationId xmlns:a16="http://schemas.microsoft.com/office/drawing/2014/main" id="{3063168B-D82F-49D0-B0E1-E2E1D6DB5A53}"/>
            </a:ext>
          </a:extLst>
        </xdr:cNvPr>
        <xdr:cNvSpPr txBox="1"/>
      </xdr:nvSpPr>
      <xdr:spPr>
        <a:xfrm>
          <a:off x="4813300" y="5198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97578</xdr:rowOff>
    </xdr:from>
    <xdr:to>
      <xdr:col>19</xdr:col>
      <xdr:colOff>187325</xdr:colOff>
      <xdr:row>27</xdr:row>
      <xdr:rowOff>27728</xdr:rowOff>
    </xdr:to>
    <xdr:sp macro="" textlink="">
      <xdr:nvSpPr>
        <xdr:cNvPr id="83" name="楕円 82">
          <a:extLst>
            <a:ext uri="{FF2B5EF4-FFF2-40B4-BE49-F238E27FC236}">
              <a16:creationId xmlns:a16="http://schemas.microsoft.com/office/drawing/2014/main" id="{5621D4C7-54B1-4E2C-A828-F1CABB918425}"/>
            </a:ext>
          </a:extLst>
        </xdr:cNvPr>
        <xdr:cNvSpPr/>
      </xdr:nvSpPr>
      <xdr:spPr>
        <a:xfrm>
          <a:off x="4000500" y="532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105198</xdr:rowOff>
    </xdr:from>
    <xdr:to>
      <xdr:col>23</xdr:col>
      <xdr:colOff>85725</xdr:colOff>
      <xdr:row>26</xdr:row>
      <xdr:rowOff>148378</xdr:rowOff>
    </xdr:to>
    <xdr:cxnSp macro="">
      <xdr:nvCxnSpPr>
        <xdr:cNvPr id="84" name="直線コネクタ 83">
          <a:extLst>
            <a:ext uri="{FF2B5EF4-FFF2-40B4-BE49-F238E27FC236}">
              <a16:creationId xmlns:a16="http://schemas.microsoft.com/office/drawing/2014/main" id="{6EFDCBC6-6A2A-47A0-A2A0-D3AE86E5D06D}"/>
            </a:ext>
          </a:extLst>
        </xdr:cNvPr>
        <xdr:cNvCxnSpPr/>
      </xdr:nvCxnSpPr>
      <xdr:spPr>
        <a:xfrm flipV="1">
          <a:off x="4051300" y="5334423"/>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86783</xdr:rowOff>
    </xdr:from>
    <xdr:to>
      <xdr:col>15</xdr:col>
      <xdr:colOff>187325</xdr:colOff>
      <xdr:row>27</xdr:row>
      <xdr:rowOff>16933</xdr:rowOff>
    </xdr:to>
    <xdr:sp macro="" textlink="">
      <xdr:nvSpPr>
        <xdr:cNvPr id="85" name="楕円 84">
          <a:extLst>
            <a:ext uri="{FF2B5EF4-FFF2-40B4-BE49-F238E27FC236}">
              <a16:creationId xmlns:a16="http://schemas.microsoft.com/office/drawing/2014/main" id="{8ED53F73-CFE9-433A-B5C2-32EF0CFB384D}"/>
            </a:ext>
          </a:extLst>
        </xdr:cNvPr>
        <xdr:cNvSpPr/>
      </xdr:nvSpPr>
      <xdr:spPr>
        <a:xfrm>
          <a:off x="3238500" y="531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137583</xdr:rowOff>
    </xdr:from>
    <xdr:to>
      <xdr:col>19</xdr:col>
      <xdr:colOff>136525</xdr:colOff>
      <xdr:row>26</xdr:row>
      <xdr:rowOff>148378</xdr:rowOff>
    </xdr:to>
    <xdr:cxnSp macro="">
      <xdr:nvCxnSpPr>
        <xdr:cNvPr id="86" name="直線コネクタ 85">
          <a:extLst>
            <a:ext uri="{FF2B5EF4-FFF2-40B4-BE49-F238E27FC236}">
              <a16:creationId xmlns:a16="http://schemas.microsoft.com/office/drawing/2014/main" id="{90D44A0A-1EA3-4A48-B17A-A42D23AB9B79}"/>
            </a:ext>
          </a:extLst>
        </xdr:cNvPr>
        <xdr:cNvCxnSpPr/>
      </xdr:nvCxnSpPr>
      <xdr:spPr>
        <a:xfrm>
          <a:off x="3289300" y="5366808"/>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90382</xdr:rowOff>
    </xdr:from>
    <xdr:to>
      <xdr:col>11</xdr:col>
      <xdr:colOff>187325</xdr:colOff>
      <xdr:row>27</xdr:row>
      <xdr:rowOff>20532</xdr:rowOff>
    </xdr:to>
    <xdr:sp macro="" textlink="">
      <xdr:nvSpPr>
        <xdr:cNvPr id="87" name="楕円 86">
          <a:extLst>
            <a:ext uri="{FF2B5EF4-FFF2-40B4-BE49-F238E27FC236}">
              <a16:creationId xmlns:a16="http://schemas.microsoft.com/office/drawing/2014/main" id="{208C5CAD-051D-4614-BFAB-E3FB3883DCD5}"/>
            </a:ext>
          </a:extLst>
        </xdr:cNvPr>
        <xdr:cNvSpPr/>
      </xdr:nvSpPr>
      <xdr:spPr>
        <a:xfrm>
          <a:off x="2476500" y="531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137583</xdr:rowOff>
    </xdr:from>
    <xdr:to>
      <xdr:col>15</xdr:col>
      <xdr:colOff>136525</xdr:colOff>
      <xdr:row>26</xdr:row>
      <xdr:rowOff>141182</xdr:rowOff>
    </xdr:to>
    <xdr:cxnSp macro="">
      <xdr:nvCxnSpPr>
        <xdr:cNvPr id="88" name="直線コネクタ 87">
          <a:extLst>
            <a:ext uri="{FF2B5EF4-FFF2-40B4-BE49-F238E27FC236}">
              <a16:creationId xmlns:a16="http://schemas.microsoft.com/office/drawing/2014/main" id="{0E129446-C646-4333-B576-1083F409E1DD}"/>
            </a:ext>
          </a:extLst>
        </xdr:cNvPr>
        <xdr:cNvCxnSpPr/>
      </xdr:nvCxnSpPr>
      <xdr:spPr>
        <a:xfrm flipV="1">
          <a:off x="2527300" y="5366808"/>
          <a:ext cx="7620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54398</xdr:rowOff>
    </xdr:from>
    <xdr:to>
      <xdr:col>7</xdr:col>
      <xdr:colOff>187325</xdr:colOff>
      <xdr:row>26</xdr:row>
      <xdr:rowOff>155998</xdr:rowOff>
    </xdr:to>
    <xdr:sp macro="" textlink="">
      <xdr:nvSpPr>
        <xdr:cNvPr id="89" name="楕円 88">
          <a:extLst>
            <a:ext uri="{FF2B5EF4-FFF2-40B4-BE49-F238E27FC236}">
              <a16:creationId xmlns:a16="http://schemas.microsoft.com/office/drawing/2014/main" id="{AE41F3ED-84CC-49A9-AA3C-D746146ABD26}"/>
            </a:ext>
          </a:extLst>
        </xdr:cNvPr>
        <xdr:cNvSpPr/>
      </xdr:nvSpPr>
      <xdr:spPr>
        <a:xfrm>
          <a:off x="1714500" y="528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105198</xdr:rowOff>
    </xdr:from>
    <xdr:to>
      <xdr:col>11</xdr:col>
      <xdr:colOff>136525</xdr:colOff>
      <xdr:row>26</xdr:row>
      <xdr:rowOff>141182</xdr:rowOff>
    </xdr:to>
    <xdr:cxnSp macro="">
      <xdr:nvCxnSpPr>
        <xdr:cNvPr id="90" name="直線コネクタ 89">
          <a:extLst>
            <a:ext uri="{FF2B5EF4-FFF2-40B4-BE49-F238E27FC236}">
              <a16:creationId xmlns:a16="http://schemas.microsoft.com/office/drawing/2014/main" id="{0F067C55-761E-40B3-9C83-2FEAD2F63CE0}"/>
            </a:ext>
          </a:extLst>
        </xdr:cNvPr>
        <xdr:cNvCxnSpPr/>
      </xdr:nvCxnSpPr>
      <xdr:spPr>
        <a:xfrm>
          <a:off x="1765300" y="5334423"/>
          <a:ext cx="762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168927</xdr:rowOff>
    </xdr:from>
    <xdr:ext cx="405111" cy="259045"/>
    <xdr:sp macro="" textlink="">
      <xdr:nvSpPr>
        <xdr:cNvPr id="91" name="n_1aveValue有形固定資産減価償却率">
          <a:extLst>
            <a:ext uri="{FF2B5EF4-FFF2-40B4-BE49-F238E27FC236}">
              <a16:creationId xmlns:a16="http://schemas.microsoft.com/office/drawing/2014/main" id="{63CCB63C-D8B4-473A-B1AA-905FAD279CAC}"/>
            </a:ext>
          </a:extLst>
        </xdr:cNvPr>
        <xdr:cNvSpPr txBox="1"/>
      </xdr:nvSpPr>
      <xdr:spPr>
        <a:xfrm>
          <a:off x="3836044" y="5912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114952</xdr:rowOff>
    </xdr:from>
    <xdr:ext cx="405111" cy="259045"/>
    <xdr:sp macro="" textlink="">
      <xdr:nvSpPr>
        <xdr:cNvPr id="92" name="n_2aveValue有形固定資産減価償却率">
          <a:extLst>
            <a:ext uri="{FF2B5EF4-FFF2-40B4-BE49-F238E27FC236}">
              <a16:creationId xmlns:a16="http://schemas.microsoft.com/office/drawing/2014/main" id="{F380996C-70E8-4FF4-A921-2A59FE28EA2D}"/>
            </a:ext>
          </a:extLst>
        </xdr:cNvPr>
        <xdr:cNvSpPr txBox="1"/>
      </xdr:nvSpPr>
      <xdr:spPr>
        <a:xfrm>
          <a:off x="3086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86165</xdr:rowOff>
    </xdr:from>
    <xdr:ext cx="405111" cy="259045"/>
    <xdr:sp macro="" textlink="">
      <xdr:nvSpPr>
        <xdr:cNvPr id="93" name="n_3aveValue有形固定資産減価償却率">
          <a:extLst>
            <a:ext uri="{FF2B5EF4-FFF2-40B4-BE49-F238E27FC236}">
              <a16:creationId xmlns:a16="http://schemas.microsoft.com/office/drawing/2014/main" id="{F0EF9CDA-AD02-46A2-9B73-2216B32B3931}"/>
            </a:ext>
          </a:extLst>
        </xdr:cNvPr>
        <xdr:cNvSpPr txBox="1"/>
      </xdr:nvSpPr>
      <xdr:spPr>
        <a:xfrm>
          <a:off x="2324744" y="582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3404</xdr:rowOff>
    </xdr:from>
    <xdr:ext cx="405111" cy="259045"/>
    <xdr:sp macro="" textlink="">
      <xdr:nvSpPr>
        <xdr:cNvPr id="94" name="n_4aveValue有形固定資産減価償却率">
          <a:extLst>
            <a:ext uri="{FF2B5EF4-FFF2-40B4-BE49-F238E27FC236}">
              <a16:creationId xmlns:a16="http://schemas.microsoft.com/office/drawing/2014/main" id="{B5346E51-104B-4AAA-A44A-6A14112B8D2D}"/>
            </a:ext>
          </a:extLst>
        </xdr:cNvPr>
        <xdr:cNvSpPr txBox="1"/>
      </xdr:nvSpPr>
      <xdr:spPr>
        <a:xfrm>
          <a:off x="1562744" y="5746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44255</xdr:rowOff>
    </xdr:from>
    <xdr:ext cx="405111" cy="259045"/>
    <xdr:sp macro="" textlink="">
      <xdr:nvSpPr>
        <xdr:cNvPr id="95" name="n_1mainValue有形固定資産減価償却率">
          <a:extLst>
            <a:ext uri="{FF2B5EF4-FFF2-40B4-BE49-F238E27FC236}">
              <a16:creationId xmlns:a16="http://schemas.microsoft.com/office/drawing/2014/main" id="{8E784896-BDE4-4CA0-8BD7-E7CA345CE649}"/>
            </a:ext>
          </a:extLst>
        </xdr:cNvPr>
        <xdr:cNvSpPr txBox="1"/>
      </xdr:nvSpPr>
      <xdr:spPr>
        <a:xfrm>
          <a:off x="3836044" y="510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33460</xdr:rowOff>
    </xdr:from>
    <xdr:ext cx="405111" cy="259045"/>
    <xdr:sp macro="" textlink="">
      <xdr:nvSpPr>
        <xdr:cNvPr id="96" name="n_2mainValue有形固定資産減価償却率">
          <a:extLst>
            <a:ext uri="{FF2B5EF4-FFF2-40B4-BE49-F238E27FC236}">
              <a16:creationId xmlns:a16="http://schemas.microsoft.com/office/drawing/2014/main" id="{93972C55-8293-4C66-B587-857B7E3D6252}"/>
            </a:ext>
          </a:extLst>
        </xdr:cNvPr>
        <xdr:cNvSpPr txBox="1"/>
      </xdr:nvSpPr>
      <xdr:spPr>
        <a:xfrm>
          <a:off x="3086744" y="5091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37059</xdr:rowOff>
    </xdr:from>
    <xdr:ext cx="405111" cy="259045"/>
    <xdr:sp macro="" textlink="">
      <xdr:nvSpPr>
        <xdr:cNvPr id="97" name="n_3mainValue有形固定資産減価償却率">
          <a:extLst>
            <a:ext uri="{FF2B5EF4-FFF2-40B4-BE49-F238E27FC236}">
              <a16:creationId xmlns:a16="http://schemas.microsoft.com/office/drawing/2014/main" id="{E8FADCF5-358E-4D75-980D-1F7D68A813C4}"/>
            </a:ext>
          </a:extLst>
        </xdr:cNvPr>
        <xdr:cNvSpPr txBox="1"/>
      </xdr:nvSpPr>
      <xdr:spPr>
        <a:xfrm>
          <a:off x="2324744" y="5094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1075</xdr:rowOff>
    </xdr:from>
    <xdr:ext cx="405111" cy="259045"/>
    <xdr:sp macro="" textlink="">
      <xdr:nvSpPr>
        <xdr:cNvPr id="98" name="n_4mainValue有形固定資産減価償却率">
          <a:extLst>
            <a:ext uri="{FF2B5EF4-FFF2-40B4-BE49-F238E27FC236}">
              <a16:creationId xmlns:a16="http://schemas.microsoft.com/office/drawing/2014/main" id="{A1101160-24BB-4C4D-8435-3A90E6A6D291}"/>
            </a:ext>
          </a:extLst>
        </xdr:cNvPr>
        <xdr:cNvSpPr txBox="1"/>
      </xdr:nvSpPr>
      <xdr:spPr>
        <a:xfrm>
          <a:off x="1562744" y="5058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AF2AC458-1971-43A4-B22B-00921D89E6A7}"/>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F7C18BF-7A4B-47C8-8DDE-F405DF3C78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D766D77F-488E-42F1-A89B-23F5EE42BC7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[ 632.2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6E811299-090B-423B-B8CC-0226C434147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8F94BAC9-1BFB-4C7D-AC99-008257D8DC8C}"/>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2501DB88-A514-47F8-ABA5-F86B16F7C4B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6A16306E-3CB9-4679-8750-58453F8703D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9CC21B48-1546-426A-BD16-3515DF6D6CE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A074527A-05F7-4AC7-9F20-F6C458E2D1E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1061C0A8-9636-4F5F-8BFC-1FF2A69ED18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0CBB650-E589-44DA-8135-B59E8CFF05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EC320D82-B83B-401D-9A0A-E6199238E6FA}"/>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4D439A60-72CF-4DB4-8148-D0A7A6827B71}"/>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前年度より</a:t>
          </a:r>
          <a:r>
            <a:rPr kumimoji="1" lang="en-US" altLang="ja-JP" sz="1100">
              <a:latin typeface="ＭＳ Ｐゴシック" panose="020B0600070205080204" pitchFamily="50" charset="-128"/>
              <a:ea typeface="ＭＳ Ｐゴシック" panose="020B0600070205080204" pitchFamily="50" charset="-128"/>
            </a:rPr>
            <a:t>98.9</a:t>
          </a:r>
          <a:r>
            <a:rPr kumimoji="1" lang="ja-JP" altLang="en-US" sz="1100">
              <a:latin typeface="ＭＳ Ｐゴシック" panose="020B0600070205080204" pitchFamily="50" charset="-128"/>
              <a:ea typeface="ＭＳ Ｐゴシック" panose="020B0600070205080204" pitchFamily="50" charset="-128"/>
            </a:rPr>
            <a:t>ポイント上昇し、類似団体内平均値を上回った。</a:t>
          </a:r>
        </a:p>
        <a:p>
          <a:r>
            <a:rPr kumimoji="1" lang="ja-JP" altLang="en-US" sz="1100">
              <a:latin typeface="ＭＳ Ｐゴシック" panose="020B0600070205080204" pitchFamily="50" charset="-128"/>
              <a:ea typeface="ＭＳ Ｐゴシック" panose="020B0600070205080204" pitchFamily="50" charset="-128"/>
            </a:rPr>
            <a:t>　退職手当負担見込額等が増加し、充当可能財源（財政調整基金等）が減少したことから悪化している。</a:t>
          </a:r>
        </a:p>
        <a:p>
          <a:r>
            <a:rPr kumimoji="1" lang="ja-JP" altLang="en-US" sz="1100">
              <a:latin typeface="ＭＳ Ｐゴシック" panose="020B0600070205080204" pitchFamily="50" charset="-128"/>
              <a:ea typeface="ＭＳ Ｐゴシック" panose="020B0600070205080204" pitchFamily="50" charset="-128"/>
            </a:rPr>
            <a:t>　今後は地方債残高の増加が見込まれるが、</a:t>
          </a:r>
          <a:r>
            <a:rPr kumimoji="1" lang="en-US" altLang="ja-JP" sz="1100">
              <a:latin typeface="ＭＳ Ｐゴシック" panose="020B0600070205080204" pitchFamily="50" charset="-128"/>
              <a:ea typeface="ＭＳ Ｐゴシック" panose="020B0600070205080204" pitchFamily="50" charset="-128"/>
            </a:rPr>
            <a:t>DX</a:t>
          </a:r>
          <a:r>
            <a:rPr kumimoji="1" lang="ja-JP" altLang="en-US" sz="1100">
              <a:latin typeface="ＭＳ Ｐゴシック" panose="020B0600070205080204" pitchFamily="50" charset="-128"/>
              <a:ea typeface="ＭＳ Ｐゴシック" panose="020B0600070205080204" pitchFamily="50" charset="-128"/>
            </a:rPr>
            <a:t>等の取組を進め人件費の抑制を図る等、将来負担の軽減・平準化に取り組む。</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C56D764A-A8A0-4C73-8EFA-9D4BC3DA2FA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E6C27513-1D94-49DD-8BF4-85C20A867F5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B73F75CF-4FDA-4ED4-958A-F9EA888911A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BB85B256-6963-4D23-B9FA-A083CBD72A58}"/>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C5F241DD-A055-4CC8-AD77-A396DF155803}"/>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1CE67E8E-FAC8-4637-AF66-44E4FA0C62FB}"/>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FE1A6C5F-9A0B-4D43-9C3A-083B81DD463B}"/>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74EF0E88-1D90-48C1-AF41-919DA81085C4}"/>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640FDF90-B53E-4B73-B6A5-6F7FE12B0CB3}"/>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BDA6A7BA-0DF9-45B5-B054-CF9CDA1E5E0F}"/>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195709BE-D0B4-422A-9E12-DBC3FBD09516}"/>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E19AECEA-7CFA-4BCF-B54B-182D4A958085}"/>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BC46993E-D1F1-4973-9989-581CC3916641}"/>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30C8E2C7-3AD1-47CF-8BB9-C70F4CE989C3}"/>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782F18B8-AE71-4523-BB91-82FA1046CE58}"/>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9164F179-20EA-47B8-A452-64793F47E76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A47978F3-4075-4F5D-8117-BE29A70F3516}"/>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17844</xdr:rowOff>
    </xdr:to>
    <xdr:cxnSp macro="">
      <xdr:nvCxnSpPr>
        <xdr:cNvPr id="129" name="直線コネクタ 128">
          <a:extLst>
            <a:ext uri="{FF2B5EF4-FFF2-40B4-BE49-F238E27FC236}">
              <a16:creationId xmlns:a16="http://schemas.microsoft.com/office/drawing/2014/main" id="{85182013-4509-44BB-B988-891A14121BA8}"/>
            </a:ext>
          </a:extLst>
        </xdr:cNvPr>
        <xdr:cNvCxnSpPr/>
      </xdr:nvCxnSpPr>
      <xdr:spPr>
        <a:xfrm flipV="1">
          <a:off x="14793595" y="5261428"/>
          <a:ext cx="1269" cy="135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21671</xdr:rowOff>
    </xdr:from>
    <xdr:ext cx="469744" cy="259045"/>
    <xdr:sp macro="" textlink="">
      <xdr:nvSpPr>
        <xdr:cNvPr id="130" name="債務償還比率最小値テキスト">
          <a:extLst>
            <a:ext uri="{FF2B5EF4-FFF2-40B4-BE49-F238E27FC236}">
              <a16:creationId xmlns:a16="http://schemas.microsoft.com/office/drawing/2014/main" id="{7D950FC5-8091-4C9C-A36A-059905566ED5}"/>
            </a:ext>
          </a:extLst>
        </xdr:cNvPr>
        <xdr:cNvSpPr txBox="1"/>
      </xdr:nvSpPr>
      <xdr:spPr>
        <a:xfrm>
          <a:off x="14846300" y="662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17844</xdr:rowOff>
    </xdr:from>
    <xdr:to>
      <xdr:col>76</xdr:col>
      <xdr:colOff>111125</xdr:colOff>
      <xdr:row>34</xdr:row>
      <xdr:rowOff>17844</xdr:rowOff>
    </xdr:to>
    <xdr:cxnSp macro="">
      <xdr:nvCxnSpPr>
        <xdr:cNvPr id="131" name="直線コネクタ 130">
          <a:extLst>
            <a:ext uri="{FF2B5EF4-FFF2-40B4-BE49-F238E27FC236}">
              <a16:creationId xmlns:a16="http://schemas.microsoft.com/office/drawing/2014/main" id="{9EFA9F83-2FD0-47F7-9826-C46AC5B3036E}"/>
            </a:ext>
          </a:extLst>
        </xdr:cNvPr>
        <xdr:cNvCxnSpPr/>
      </xdr:nvCxnSpPr>
      <xdr:spPr>
        <a:xfrm>
          <a:off x="14706600" y="6618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E70B5B00-F292-4973-9F10-CF1DED3C95AE}"/>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305748CD-2A3D-425D-BBC7-EF7AC664C146}"/>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47451</xdr:rowOff>
    </xdr:from>
    <xdr:ext cx="469744" cy="259045"/>
    <xdr:sp macro="" textlink="">
      <xdr:nvSpPr>
        <xdr:cNvPr id="134" name="債務償還比率平均値テキスト">
          <a:extLst>
            <a:ext uri="{FF2B5EF4-FFF2-40B4-BE49-F238E27FC236}">
              <a16:creationId xmlns:a16="http://schemas.microsoft.com/office/drawing/2014/main" id="{5D5962B5-B100-489C-BD3B-0CB2ACCE413F}"/>
            </a:ext>
          </a:extLst>
        </xdr:cNvPr>
        <xdr:cNvSpPr txBox="1"/>
      </xdr:nvSpPr>
      <xdr:spPr>
        <a:xfrm>
          <a:off x="14846300" y="57910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24574</xdr:rowOff>
    </xdr:from>
    <xdr:to>
      <xdr:col>76</xdr:col>
      <xdr:colOff>73025</xdr:colOff>
      <xdr:row>30</xdr:row>
      <xdr:rowOff>126174</xdr:rowOff>
    </xdr:to>
    <xdr:sp macro="" textlink="">
      <xdr:nvSpPr>
        <xdr:cNvPr id="135" name="フローチャート: 判断 134">
          <a:extLst>
            <a:ext uri="{FF2B5EF4-FFF2-40B4-BE49-F238E27FC236}">
              <a16:creationId xmlns:a16="http://schemas.microsoft.com/office/drawing/2014/main" id="{2D903884-715E-46A1-8545-7CF6ADEDD23A}"/>
            </a:ext>
          </a:extLst>
        </xdr:cNvPr>
        <xdr:cNvSpPr/>
      </xdr:nvSpPr>
      <xdr:spPr>
        <a:xfrm>
          <a:off x="14744700" y="593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14859</xdr:rowOff>
    </xdr:from>
    <xdr:to>
      <xdr:col>72</xdr:col>
      <xdr:colOff>123825</xdr:colOff>
      <xdr:row>30</xdr:row>
      <xdr:rowOff>116459</xdr:rowOff>
    </xdr:to>
    <xdr:sp macro="" textlink="">
      <xdr:nvSpPr>
        <xdr:cNvPr id="136" name="フローチャート: 判断 135">
          <a:extLst>
            <a:ext uri="{FF2B5EF4-FFF2-40B4-BE49-F238E27FC236}">
              <a16:creationId xmlns:a16="http://schemas.microsoft.com/office/drawing/2014/main" id="{39CC4AC8-43AD-47E5-9F16-0E0909D84223}"/>
            </a:ext>
          </a:extLst>
        </xdr:cNvPr>
        <xdr:cNvSpPr/>
      </xdr:nvSpPr>
      <xdr:spPr>
        <a:xfrm>
          <a:off x="14033500" y="592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13009</xdr:rowOff>
    </xdr:from>
    <xdr:to>
      <xdr:col>68</xdr:col>
      <xdr:colOff>123825</xdr:colOff>
      <xdr:row>30</xdr:row>
      <xdr:rowOff>114609</xdr:rowOff>
    </xdr:to>
    <xdr:sp macro="" textlink="">
      <xdr:nvSpPr>
        <xdr:cNvPr id="137" name="フローチャート: 判断 136">
          <a:extLst>
            <a:ext uri="{FF2B5EF4-FFF2-40B4-BE49-F238E27FC236}">
              <a16:creationId xmlns:a16="http://schemas.microsoft.com/office/drawing/2014/main" id="{C947F0BB-1E2C-434A-A35B-B124C803D69C}"/>
            </a:ext>
          </a:extLst>
        </xdr:cNvPr>
        <xdr:cNvSpPr/>
      </xdr:nvSpPr>
      <xdr:spPr>
        <a:xfrm>
          <a:off x="13271500" y="592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128787</xdr:rowOff>
    </xdr:from>
    <xdr:to>
      <xdr:col>64</xdr:col>
      <xdr:colOff>123825</xdr:colOff>
      <xdr:row>30</xdr:row>
      <xdr:rowOff>58937</xdr:rowOff>
    </xdr:to>
    <xdr:sp macro="" textlink="">
      <xdr:nvSpPr>
        <xdr:cNvPr id="138" name="フローチャート: 判断 137">
          <a:extLst>
            <a:ext uri="{FF2B5EF4-FFF2-40B4-BE49-F238E27FC236}">
              <a16:creationId xmlns:a16="http://schemas.microsoft.com/office/drawing/2014/main" id="{73759005-0366-4E40-A7FA-35424E5729EC}"/>
            </a:ext>
          </a:extLst>
        </xdr:cNvPr>
        <xdr:cNvSpPr/>
      </xdr:nvSpPr>
      <xdr:spPr>
        <a:xfrm>
          <a:off x="125095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62892</xdr:rowOff>
    </xdr:from>
    <xdr:to>
      <xdr:col>60</xdr:col>
      <xdr:colOff>123825</xdr:colOff>
      <xdr:row>32</xdr:row>
      <xdr:rowOff>164492</xdr:rowOff>
    </xdr:to>
    <xdr:sp macro="" textlink="">
      <xdr:nvSpPr>
        <xdr:cNvPr id="139" name="フローチャート: 判断 138">
          <a:extLst>
            <a:ext uri="{FF2B5EF4-FFF2-40B4-BE49-F238E27FC236}">
              <a16:creationId xmlns:a16="http://schemas.microsoft.com/office/drawing/2014/main" id="{DFDE0341-BAD3-471B-8EB9-8A3FF4F40E17}"/>
            </a:ext>
          </a:extLst>
        </xdr:cNvPr>
        <xdr:cNvSpPr/>
      </xdr:nvSpPr>
      <xdr:spPr>
        <a:xfrm>
          <a:off x="11747500" y="632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2197CFE-7DBC-492C-82A9-CE9BED8DA978}"/>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ADAE3D96-0E3E-467C-AD43-193BFC0C2F3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7A15D65-6A02-4AF1-90DF-2BFF2432A94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609CCDD2-1F4E-44C2-B589-3CC6E7A21D3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2556036F-57EE-4F26-BBD0-60601C9B5DB1}"/>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99096</xdr:rowOff>
    </xdr:from>
    <xdr:to>
      <xdr:col>76</xdr:col>
      <xdr:colOff>73025</xdr:colOff>
      <xdr:row>32</xdr:row>
      <xdr:rowOff>29246</xdr:rowOff>
    </xdr:to>
    <xdr:sp macro="" textlink="">
      <xdr:nvSpPr>
        <xdr:cNvPr id="145" name="楕円 144">
          <a:extLst>
            <a:ext uri="{FF2B5EF4-FFF2-40B4-BE49-F238E27FC236}">
              <a16:creationId xmlns:a16="http://schemas.microsoft.com/office/drawing/2014/main" id="{6BBE2D92-70BA-42C1-85AB-BC18D6FFF479}"/>
            </a:ext>
          </a:extLst>
        </xdr:cNvPr>
        <xdr:cNvSpPr/>
      </xdr:nvSpPr>
      <xdr:spPr>
        <a:xfrm>
          <a:off x="14744700" y="618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77523</xdr:rowOff>
    </xdr:from>
    <xdr:ext cx="469744" cy="259045"/>
    <xdr:sp macro="" textlink="">
      <xdr:nvSpPr>
        <xdr:cNvPr id="146" name="債務償還比率該当値テキスト">
          <a:extLst>
            <a:ext uri="{FF2B5EF4-FFF2-40B4-BE49-F238E27FC236}">
              <a16:creationId xmlns:a16="http://schemas.microsoft.com/office/drawing/2014/main" id="{2C560A9B-DD98-48A4-B468-4D8385381876}"/>
            </a:ext>
          </a:extLst>
        </xdr:cNvPr>
        <xdr:cNvSpPr txBox="1"/>
      </xdr:nvSpPr>
      <xdr:spPr>
        <a:xfrm>
          <a:off x="14846300" y="616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118028</xdr:rowOff>
    </xdr:from>
    <xdr:to>
      <xdr:col>72</xdr:col>
      <xdr:colOff>123825</xdr:colOff>
      <xdr:row>31</xdr:row>
      <xdr:rowOff>48178</xdr:rowOff>
    </xdr:to>
    <xdr:sp macro="" textlink="">
      <xdr:nvSpPr>
        <xdr:cNvPr id="147" name="楕円 146">
          <a:extLst>
            <a:ext uri="{FF2B5EF4-FFF2-40B4-BE49-F238E27FC236}">
              <a16:creationId xmlns:a16="http://schemas.microsoft.com/office/drawing/2014/main" id="{6CF1FEEB-AE63-429D-831F-75BCF6C9D948}"/>
            </a:ext>
          </a:extLst>
        </xdr:cNvPr>
        <xdr:cNvSpPr/>
      </xdr:nvSpPr>
      <xdr:spPr>
        <a:xfrm>
          <a:off x="14033500" y="603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168828</xdr:rowOff>
    </xdr:from>
    <xdr:to>
      <xdr:col>76</xdr:col>
      <xdr:colOff>22225</xdr:colOff>
      <xdr:row>31</xdr:row>
      <xdr:rowOff>149896</xdr:rowOff>
    </xdr:to>
    <xdr:cxnSp macro="">
      <xdr:nvCxnSpPr>
        <xdr:cNvPr id="148" name="直線コネクタ 147">
          <a:extLst>
            <a:ext uri="{FF2B5EF4-FFF2-40B4-BE49-F238E27FC236}">
              <a16:creationId xmlns:a16="http://schemas.microsoft.com/office/drawing/2014/main" id="{F0BC9E2E-A309-4C19-8D6F-F6D420CECBC2}"/>
            </a:ext>
          </a:extLst>
        </xdr:cNvPr>
        <xdr:cNvCxnSpPr/>
      </xdr:nvCxnSpPr>
      <xdr:spPr>
        <a:xfrm>
          <a:off x="14084300" y="6083853"/>
          <a:ext cx="711200" cy="15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89535</xdr:rowOff>
    </xdr:from>
    <xdr:to>
      <xdr:col>68</xdr:col>
      <xdr:colOff>123825</xdr:colOff>
      <xdr:row>32</xdr:row>
      <xdr:rowOff>19685</xdr:rowOff>
    </xdr:to>
    <xdr:sp macro="" textlink="">
      <xdr:nvSpPr>
        <xdr:cNvPr id="149" name="楕円 148">
          <a:extLst>
            <a:ext uri="{FF2B5EF4-FFF2-40B4-BE49-F238E27FC236}">
              <a16:creationId xmlns:a16="http://schemas.microsoft.com/office/drawing/2014/main" id="{6DB7F4B2-C5CA-48FC-B310-F0B56105B85A}"/>
            </a:ext>
          </a:extLst>
        </xdr:cNvPr>
        <xdr:cNvSpPr/>
      </xdr:nvSpPr>
      <xdr:spPr>
        <a:xfrm>
          <a:off x="13271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168828</xdr:rowOff>
    </xdr:from>
    <xdr:to>
      <xdr:col>72</xdr:col>
      <xdr:colOff>73025</xdr:colOff>
      <xdr:row>31</xdr:row>
      <xdr:rowOff>140335</xdr:rowOff>
    </xdr:to>
    <xdr:cxnSp macro="">
      <xdr:nvCxnSpPr>
        <xdr:cNvPr id="150" name="直線コネクタ 149">
          <a:extLst>
            <a:ext uri="{FF2B5EF4-FFF2-40B4-BE49-F238E27FC236}">
              <a16:creationId xmlns:a16="http://schemas.microsoft.com/office/drawing/2014/main" id="{228DCF20-4265-492A-BE2D-2E72D2357FF3}"/>
            </a:ext>
          </a:extLst>
        </xdr:cNvPr>
        <xdr:cNvCxnSpPr/>
      </xdr:nvCxnSpPr>
      <xdr:spPr>
        <a:xfrm flipV="1">
          <a:off x="13322300" y="6083853"/>
          <a:ext cx="762000" cy="14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72109</xdr:rowOff>
    </xdr:from>
    <xdr:to>
      <xdr:col>64</xdr:col>
      <xdr:colOff>123825</xdr:colOff>
      <xdr:row>32</xdr:row>
      <xdr:rowOff>2259</xdr:rowOff>
    </xdr:to>
    <xdr:sp macro="" textlink="">
      <xdr:nvSpPr>
        <xdr:cNvPr id="151" name="楕円 150">
          <a:extLst>
            <a:ext uri="{FF2B5EF4-FFF2-40B4-BE49-F238E27FC236}">
              <a16:creationId xmlns:a16="http://schemas.microsoft.com/office/drawing/2014/main" id="{357BB05B-D148-4C3A-AEED-AE231FF29F4C}"/>
            </a:ext>
          </a:extLst>
        </xdr:cNvPr>
        <xdr:cNvSpPr/>
      </xdr:nvSpPr>
      <xdr:spPr>
        <a:xfrm>
          <a:off x="12509500" y="615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122909</xdr:rowOff>
    </xdr:from>
    <xdr:to>
      <xdr:col>68</xdr:col>
      <xdr:colOff>73025</xdr:colOff>
      <xdr:row>31</xdr:row>
      <xdr:rowOff>140335</xdr:rowOff>
    </xdr:to>
    <xdr:cxnSp macro="">
      <xdr:nvCxnSpPr>
        <xdr:cNvPr id="152" name="直線コネクタ 151">
          <a:extLst>
            <a:ext uri="{FF2B5EF4-FFF2-40B4-BE49-F238E27FC236}">
              <a16:creationId xmlns:a16="http://schemas.microsoft.com/office/drawing/2014/main" id="{851240BB-BB97-4C0C-A547-C5982E05E70A}"/>
            </a:ext>
          </a:extLst>
        </xdr:cNvPr>
        <xdr:cNvCxnSpPr/>
      </xdr:nvCxnSpPr>
      <xdr:spPr>
        <a:xfrm>
          <a:off x="12560300" y="6209384"/>
          <a:ext cx="762000" cy="1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161054</xdr:rowOff>
    </xdr:from>
    <xdr:to>
      <xdr:col>60</xdr:col>
      <xdr:colOff>123825</xdr:colOff>
      <xdr:row>31</xdr:row>
      <xdr:rowOff>91204</xdr:rowOff>
    </xdr:to>
    <xdr:sp macro="" textlink="">
      <xdr:nvSpPr>
        <xdr:cNvPr id="153" name="楕円 152">
          <a:extLst>
            <a:ext uri="{FF2B5EF4-FFF2-40B4-BE49-F238E27FC236}">
              <a16:creationId xmlns:a16="http://schemas.microsoft.com/office/drawing/2014/main" id="{3343F095-7949-4564-A284-88AD23DEFAE1}"/>
            </a:ext>
          </a:extLst>
        </xdr:cNvPr>
        <xdr:cNvSpPr/>
      </xdr:nvSpPr>
      <xdr:spPr>
        <a:xfrm>
          <a:off x="11747500" y="607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40404</xdr:rowOff>
    </xdr:from>
    <xdr:to>
      <xdr:col>64</xdr:col>
      <xdr:colOff>73025</xdr:colOff>
      <xdr:row>31</xdr:row>
      <xdr:rowOff>122909</xdr:rowOff>
    </xdr:to>
    <xdr:cxnSp macro="">
      <xdr:nvCxnSpPr>
        <xdr:cNvPr id="154" name="直線コネクタ 153">
          <a:extLst>
            <a:ext uri="{FF2B5EF4-FFF2-40B4-BE49-F238E27FC236}">
              <a16:creationId xmlns:a16="http://schemas.microsoft.com/office/drawing/2014/main" id="{EB7E16C0-8E66-46BF-99A5-2E9237DFE1F6}"/>
            </a:ext>
          </a:extLst>
        </xdr:cNvPr>
        <xdr:cNvCxnSpPr/>
      </xdr:nvCxnSpPr>
      <xdr:spPr>
        <a:xfrm>
          <a:off x="11798300" y="6126879"/>
          <a:ext cx="762000" cy="82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132986</xdr:rowOff>
    </xdr:from>
    <xdr:ext cx="469744" cy="259045"/>
    <xdr:sp macro="" textlink="">
      <xdr:nvSpPr>
        <xdr:cNvPr id="155" name="n_1aveValue債務償還比率">
          <a:extLst>
            <a:ext uri="{FF2B5EF4-FFF2-40B4-BE49-F238E27FC236}">
              <a16:creationId xmlns:a16="http://schemas.microsoft.com/office/drawing/2014/main" id="{38C7AF93-C108-4F5D-A0F4-80F144565603}"/>
            </a:ext>
          </a:extLst>
        </xdr:cNvPr>
        <xdr:cNvSpPr txBox="1"/>
      </xdr:nvSpPr>
      <xdr:spPr>
        <a:xfrm>
          <a:off x="13836727" y="5705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131136</xdr:rowOff>
    </xdr:from>
    <xdr:ext cx="469744" cy="259045"/>
    <xdr:sp macro="" textlink="">
      <xdr:nvSpPr>
        <xdr:cNvPr id="156" name="n_2aveValue債務償還比率">
          <a:extLst>
            <a:ext uri="{FF2B5EF4-FFF2-40B4-BE49-F238E27FC236}">
              <a16:creationId xmlns:a16="http://schemas.microsoft.com/office/drawing/2014/main" id="{182C7637-48AE-47F5-ABFE-5AF4807D3B20}"/>
            </a:ext>
          </a:extLst>
        </xdr:cNvPr>
        <xdr:cNvSpPr txBox="1"/>
      </xdr:nvSpPr>
      <xdr:spPr>
        <a:xfrm>
          <a:off x="13087427" y="570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75464</xdr:rowOff>
    </xdr:from>
    <xdr:ext cx="469744" cy="259045"/>
    <xdr:sp macro="" textlink="">
      <xdr:nvSpPr>
        <xdr:cNvPr id="157" name="n_3aveValue債務償還比率">
          <a:extLst>
            <a:ext uri="{FF2B5EF4-FFF2-40B4-BE49-F238E27FC236}">
              <a16:creationId xmlns:a16="http://schemas.microsoft.com/office/drawing/2014/main" id="{474DF491-887E-4688-BF2E-C9A578D43803}"/>
            </a:ext>
          </a:extLst>
        </xdr:cNvPr>
        <xdr:cNvSpPr txBox="1"/>
      </xdr:nvSpPr>
      <xdr:spPr>
        <a:xfrm>
          <a:off x="12325427" y="564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155619</xdr:rowOff>
    </xdr:from>
    <xdr:ext cx="469744" cy="259045"/>
    <xdr:sp macro="" textlink="">
      <xdr:nvSpPr>
        <xdr:cNvPr id="158" name="n_4aveValue債務償還比率">
          <a:extLst>
            <a:ext uri="{FF2B5EF4-FFF2-40B4-BE49-F238E27FC236}">
              <a16:creationId xmlns:a16="http://schemas.microsoft.com/office/drawing/2014/main" id="{38EA5AC3-0DE6-43A8-A0C6-D19F3D741A52}"/>
            </a:ext>
          </a:extLst>
        </xdr:cNvPr>
        <xdr:cNvSpPr txBox="1"/>
      </xdr:nvSpPr>
      <xdr:spPr>
        <a:xfrm>
          <a:off x="11563427" y="641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39305</xdr:rowOff>
    </xdr:from>
    <xdr:ext cx="469744" cy="259045"/>
    <xdr:sp macro="" textlink="">
      <xdr:nvSpPr>
        <xdr:cNvPr id="159" name="n_1mainValue債務償還比率">
          <a:extLst>
            <a:ext uri="{FF2B5EF4-FFF2-40B4-BE49-F238E27FC236}">
              <a16:creationId xmlns:a16="http://schemas.microsoft.com/office/drawing/2014/main" id="{F2AD69B1-98BB-4259-A772-001937B6D952}"/>
            </a:ext>
          </a:extLst>
        </xdr:cNvPr>
        <xdr:cNvSpPr txBox="1"/>
      </xdr:nvSpPr>
      <xdr:spPr>
        <a:xfrm>
          <a:off x="13836727" y="612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10812</xdr:rowOff>
    </xdr:from>
    <xdr:ext cx="469744" cy="259045"/>
    <xdr:sp macro="" textlink="">
      <xdr:nvSpPr>
        <xdr:cNvPr id="160" name="n_2mainValue債務償還比率">
          <a:extLst>
            <a:ext uri="{FF2B5EF4-FFF2-40B4-BE49-F238E27FC236}">
              <a16:creationId xmlns:a16="http://schemas.microsoft.com/office/drawing/2014/main" id="{265C172E-F311-4DED-A11A-FF20B6AC67D4}"/>
            </a:ext>
          </a:extLst>
        </xdr:cNvPr>
        <xdr:cNvSpPr txBox="1"/>
      </xdr:nvSpPr>
      <xdr:spPr>
        <a:xfrm>
          <a:off x="13087427" y="626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164836</xdr:rowOff>
    </xdr:from>
    <xdr:ext cx="469744" cy="259045"/>
    <xdr:sp macro="" textlink="">
      <xdr:nvSpPr>
        <xdr:cNvPr id="161" name="n_3mainValue債務償還比率">
          <a:extLst>
            <a:ext uri="{FF2B5EF4-FFF2-40B4-BE49-F238E27FC236}">
              <a16:creationId xmlns:a16="http://schemas.microsoft.com/office/drawing/2014/main" id="{FB307A3D-A3C1-4E0B-A02B-C3969ECB7318}"/>
            </a:ext>
          </a:extLst>
        </xdr:cNvPr>
        <xdr:cNvSpPr txBox="1"/>
      </xdr:nvSpPr>
      <xdr:spPr>
        <a:xfrm>
          <a:off x="12325427" y="62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107731</xdr:rowOff>
    </xdr:from>
    <xdr:ext cx="469744" cy="259045"/>
    <xdr:sp macro="" textlink="">
      <xdr:nvSpPr>
        <xdr:cNvPr id="162" name="n_4mainValue債務償還比率">
          <a:extLst>
            <a:ext uri="{FF2B5EF4-FFF2-40B4-BE49-F238E27FC236}">
              <a16:creationId xmlns:a16="http://schemas.microsoft.com/office/drawing/2014/main" id="{464DB605-CE0C-4792-91E4-89DC0C690E2D}"/>
            </a:ext>
          </a:extLst>
        </xdr:cNvPr>
        <xdr:cNvSpPr txBox="1"/>
      </xdr:nvSpPr>
      <xdr:spPr>
        <a:xfrm>
          <a:off x="11563427" y="585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776CE9B4-BF1B-4297-BC69-0557EB0FE38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7BC4A111-713B-4F52-9355-FF3933A2344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F6E9B38F-75A1-4CFC-8D02-7F1105E8CFD7}"/>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886A6C9-861B-43DA-95D8-E6C0B5DC198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EA48B1CD-CB39-414C-A8BA-554FA293AA0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C4FDFA14-170D-43FA-98D2-2E7144A0030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6E2DEBE-EAD5-4264-BC6D-6D3451F6CE7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000BCB0-ECF0-4065-944C-C73D0498D79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9D0CDE5-9692-4C22-8BF8-294FCBC7AF1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52B9D8E-AA0D-46BE-A022-829B1ED2F3A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F90B5FA-FDAC-4742-9BE4-E6D83C91246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38422E5-BD14-4F95-8ACD-CA48AE95161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BF55CD3-0CD2-4A0D-B769-FC2035A6306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7B5873E-1D95-44BF-8B9B-F7A11396E8A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2C62F28-DDCA-42C8-A046-C5AA64829E3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57CA89A-F390-48E6-90A3-DDFB0A5FC25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BB8AE4C-DE83-4B70-AD65-A8C8D148112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8D5AE03-2DD1-4E7F-A54C-6CBA85B68C0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83F5C8-F7BC-4703-9CE7-135FC6EB9D3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C2B634B-ECA3-41F8-B363-5E3FE0C5F6A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1652772-BD6A-46C6-8D31-943E02C3441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C179BF8-00FF-430A-8A1D-9871E34852B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713C9CA-65E2-4F95-98EF-599FDD05895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C3C56B4-EF22-49FA-A6B9-F7C246CBB57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DC8DAB9-383B-479D-8BE6-3C071A25698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E8D6E11-31E3-4286-B985-E4F2E6E30F9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5F0BE40-61F3-4819-A15E-60DBA37A81F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604E6A2-D337-4EE7-A27C-F36F3D5F425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56990FC-A738-4DF0-BD99-56E2AB9F1A4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8E9C0A8-B688-47A4-B709-828FF368DD7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E973F63-393C-4BFB-8440-F08D788FA83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7231C09-0F7B-49C7-98F4-5E69979120C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7CE2A08-141D-43B9-B0C6-827C77CA496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ECF1749-63D6-4A22-94F7-15E6FBFF2DD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0C325E4-C6C9-4704-8177-6B21BF0E901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9562692-7F3F-4F4A-B627-9DCBC38C256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C87E792-6380-4A2E-83F2-20DC95B8C1B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12488C4-EA87-4F81-9191-BA913E4ACA7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0D56D6A-DC6B-41C5-9208-592DCF0E678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A660F5C-B144-4862-B42E-44D83262377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7DF57DB-B561-415D-B8D0-6D176F6BD05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C68A14F-3533-4A24-8282-4ED5E4049CA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5A5F012-B6E9-4A22-8E9D-F05DCF401FF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768B0C0-8F0E-4592-A19B-3BFC1AD4BDB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2420BCF-A4D1-4748-B8F9-174B94CFE05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C7D4032-176F-42EA-B5D0-92DBDB25AF7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A69B6CD-B8E4-4849-90C2-D2517E55EDD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09FFECA-0DE0-4408-A12D-857BE9CB302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F1ED7CD6-CAB1-49D2-89AC-8A2CEE663015}"/>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9FFDA653-4757-42E9-A81A-346E7678C8B8}"/>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E4D69B8A-25CB-4B94-B810-615FE6ACA76E}"/>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A7014BD-6F37-4C54-8E7C-153999AAE043}"/>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96864099-F614-4FC9-841A-24A93C860264}"/>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0A6858B-718D-4F59-9151-6A5EE06968B4}"/>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BE2A3B2-0487-4069-8B56-CC00502C9EB9}"/>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35755A45-0F3E-4A47-99F1-5D53437E1109}"/>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AC9A8201-EB91-47DE-A611-95D5A72FBA7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C21B802E-8009-4AC1-AD9E-D8298244191B}"/>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6EF9A7AA-4B26-4C45-80DA-497E7BF1722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23622</xdr:rowOff>
    </xdr:from>
    <xdr:to>
      <xdr:col>24</xdr:col>
      <xdr:colOff>62865</xdr:colOff>
      <xdr:row>41</xdr:row>
      <xdr:rowOff>44196</xdr:rowOff>
    </xdr:to>
    <xdr:cxnSp macro="">
      <xdr:nvCxnSpPr>
        <xdr:cNvPr id="55" name="直線コネクタ 54">
          <a:extLst>
            <a:ext uri="{FF2B5EF4-FFF2-40B4-BE49-F238E27FC236}">
              <a16:creationId xmlns:a16="http://schemas.microsoft.com/office/drawing/2014/main" id="{4EF6DF62-13E3-4F83-BADF-4B74A18952A5}"/>
            </a:ext>
          </a:extLst>
        </xdr:cNvPr>
        <xdr:cNvCxnSpPr/>
      </xdr:nvCxnSpPr>
      <xdr:spPr>
        <a:xfrm flipV="1">
          <a:off x="4634865" y="5852922"/>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a:extLst>
            <a:ext uri="{FF2B5EF4-FFF2-40B4-BE49-F238E27FC236}">
              <a16:creationId xmlns:a16="http://schemas.microsoft.com/office/drawing/2014/main" id="{CA6638FE-5268-4EA8-B948-46FC2FD9ADCB}"/>
            </a:ext>
          </a:extLst>
        </xdr:cNvPr>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a:extLst>
            <a:ext uri="{FF2B5EF4-FFF2-40B4-BE49-F238E27FC236}">
              <a16:creationId xmlns:a16="http://schemas.microsoft.com/office/drawing/2014/main" id="{65FC323B-164D-4407-8D10-9F38DA769C51}"/>
            </a:ext>
          </a:extLst>
        </xdr:cNvPr>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141749</xdr:rowOff>
    </xdr:from>
    <xdr:ext cx="405111" cy="259045"/>
    <xdr:sp macro="" textlink="">
      <xdr:nvSpPr>
        <xdr:cNvPr id="58" name="【道路】&#10;有形固定資産減価償却率最大値テキスト">
          <a:extLst>
            <a:ext uri="{FF2B5EF4-FFF2-40B4-BE49-F238E27FC236}">
              <a16:creationId xmlns:a16="http://schemas.microsoft.com/office/drawing/2014/main" id="{334DB6F8-E5F0-4E51-BBA5-1AADB61C06E3}"/>
            </a:ext>
          </a:extLst>
        </xdr:cNvPr>
        <xdr:cNvSpPr txBox="1"/>
      </xdr:nvSpPr>
      <xdr:spPr>
        <a:xfrm>
          <a:off x="4673600" y="5628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23622</xdr:rowOff>
    </xdr:from>
    <xdr:to>
      <xdr:col>24</xdr:col>
      <xdr:colOff>152400</xdr:colOff>
      <xdr:row>34</xdr:row>
      <xdr:rowOff>23622</xdr:rowOff>
    </xdr:to>
    <xdr:cxnSp macro="">
      <xdr:nvCxnSpPr>
        <xdr:cNvPr id="59" name="直線コネクタ 58">
          <a:extLst>
            <a:ext uri="{FF2B5EF4-FFF2-40B4-BE49-F238E27FC236}">
              <a16:creationId xmlns:a16="http://schemas.microsoft.com/office/drawing/2014/main" id="{E964B946-730E-4CB0-BA2A-D7CA7EC8DA9E}"/>
            </a:ext>
          </a:extLst>
        </xdr:cNvPr>
        <xdr:cNvCxnSpPr/>
      </xdr:nvCxnSpPr>
      <xdr:spPr>
        <a:xfrm>
          <a:off x="4546600" y="585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104411</xdr:rowOff>
    </xdr:from>
    <xdr:ext cx="405111" cy="259045"/>
    <xdr:sp macro="" textlink="">
      <xdr:nvSpPr>
        <xdr:cNvPr id="60" name="【道路】&#10;有形固定資産減価償却率平均値テキスト">
          <a:extLst>
            <a:ext uri="{FF2B5EF4-FFF2-40B4-BE49-F238E27FC236}">
              <a16:creationId xmlns:a16="http://schemas.microsoft.com/office/drawing/2014/main" id="{26654666-29CA-45EA-A2A4-E578F1BB24A5}"/>
            </a:ext>
          </a:extLst>
        </xdr:cNvPr>
        <xdr:cNvSpPr txBox="1"/>
      </xdr:nvSpPr>
      <xdr:spPr>
        <a:xfrm>
          <a:off x="4673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125984</xdr:rowOff>
    </xdr:from>
    <xdr:to>
      <xdr:col>24</xdr:col>
      <xdr:colOff>114300</xdr:colOff>
      <xdr:row>38</xdr:row>
      <xdr:rowOff>56135</xdr:rowOff>
    </xdr:to>
    <xdr:sp macro="" textlink="">
      <xdr:nvSpPr>
        <xdr:cNvPr id="61" name="フローチャート: 判断 60">
          <a:extLst>
            <a:ext uri="{FF2B5EF4-FFF2-40B4-BE49-F238E27FC236}">
              <a16:creationId xmlns:a16="http://schemas.microsoft.com/office/drawing/2014/main" id="{7A55D220-FDE5-46D5-9324-AEC787B847D5}"/>
            </a:ext>
          </a:extLst>
        </xdr:cNvPr>
        <xdr:cNvSpPr/>
      </xdr:nvSpPr>
      <xdr:spPr>
        <a:xfrm>
          <a:off x="4584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89408</xdr:rowOff>
    </xdr:from>
    <xdr:to>
      <xdr:col>20</xdr:col>
      <xdr:colOff>38100</xdr:colOff>
      <xdr:row>38</xdr:row>
      <xdr:rowOff>19558</xdr:rowOff>
    </xdr:to>
    <xdr:sp macro="" textlink="">
      <xdr:nvSpPr>
        <xdr:cNvPr id="62" name="フローチャート: 判断 61">
          <a:extLst>
            <a:ext uri="{FF2B5EF4-FFF2-40B4-BE49-F238E27FC236}">
              <a16:creationId xmlns:a16="http://schemas.microsoft.com/office/drawing/2014/main" id="{3C79B420-6132-4385-8198-46D3E84883F6}"/>
            </a:ext>
          </a:extLst>
        </xdr:cNvPr>
        <xdr:cNvSpPr/>
      </xdr:nvSpPr>
      <xdr:spPr>
        <a:xfrm>
          <a:off x="37465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41402</xdr:rowOff>
    </xdr:from>
    <xdr:to>
      <xdr:col>15</xdr:col>
      <xdr:colOff>101600</xdr:colOff>
      <xdr:row>37</xdr:row>
      <xdr:rowOff>143002</xdr:rowOff>
    </xdr:to>
    <xdr:sp macro="" textlink="">
      <xdr:nvSpPr>
        <xdr:cNvPr id="63" name="フローチャート: 判断 62">
          <a:extLst>
            <a:ext uri="{FF2B5EF4-FFF2-40B4-BE49-F238E27FC236}">
              <a16:creationId xmlns:a16="http://schemas.microsoft.com/office/drawing/2014/main" id="{7E81276B-4152-467E-A229-47070AE355E3}"/>
            </a:ext>
          </a:extLst>
        </xdr:cNvPr>
        <xdr:cNvSpPr/>
      </xdr:nvSpPr>
      <xdr:spPr>
        <a:xfrm>
          <a:off x="2857500" y="638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macro="" textlink="">
      <xdr:nvSpPr>
        <xdr:cNvPr id="64" name="フローチャート: 判断 63">
          <a:extLst>
            <a:ext uri="{FF2B5EF4-FFF2-40B4-BE49-F238E27FC236}">
              <a16:creationId xmlns:a16="http://schemas.microsoft.com/office/drawing/2014/main" id="{E7CD74E1-9386-4C9C-8229-3A2C063AD699}"/>
            </a:ext>
          </a:extLst>
        </xdr:cNvPr>
        <xdr:cNvSpPr/>
      </xdr:nvSpPr>
      <xdr:spPr>
        <a:xfrm>
          <a:off x="1968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93980</xdr:rowOff>
    </xdr:from>
    <xdr:to>
      <xdr:col>6</xdr:col>
      <xdr:colOff>38100</xdr:colOff>
      <xdr:row>37</xdr:row>
      <xdr:rowOff>24130</xdr:rowOff>
    </xdr:to>
    <xdr:sp macro="" textlink="">
      <xdr:nvSpPr>
        <xdr:cNvPr id="65" name="フローチャート: 判断 64">
          <a:extLst>
            <a:ext uri="{FF2B5EF4-FFF2-40B4-BE49-F238E27FC236}">
              <a16:creationId xmlns:a16="http://schemas.microsoft.com/office/drawing/2014/main" id="{C1115392-3673-4279-9CE2-8119F9BFA1BC}"/>
            </a:ext>
          </a:extLst>
        </xdr:cNvPr>
        <xdr:cNvSpPr/>
      </xdr:nvSpPr>
      <xdr:spPr>
        <a:xfrm>
          <a:off x="1079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15921B00-B645-4677-93EB-1DA49694ED6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A1D299C-72DB-4F97-A6B6-47F7BA93E6D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7EE2797-0084-424A-A678-A9DCCD878E9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3DF959C-BACF-4ABA-BF86-ACD0BACEBF1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F992466-A80D-42A4-B307-3CD7EFA5F80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36830</xdr:rowOff>
    </xdr:from>
    <xdr:to>
      <xdr:col>24</xdr:col>
      <xdr:colOff>114300</xdr:colOff>
      <xdr:row>34</xdr:row>
      <xdr:rowOff>138430</xdr:rowOff>
    </xdr:to>
    <xdr:sp macro="" textlink="">
      <xdr:nvSpPr>
        <xdr:cNvPr id="71" name="楕円 70">
          <a:extLst>
            <a:ext uri="{FF2B5EF4-FFF2-40B4-BE49-F238E27FC236}">
              <a16:creationId xmlns:a16="http://schemas.microsoft.com/office/drawing/2014/main" id="{02FEA660-7F07-43F7-9EB0-09A3C925702F}"/>
            </a:ext>
          </a:extLst>
        </xdr:cNvPr>
        <xdr:cNvSpPr/>
      </xdr:nvSpPr>
      <xdr:spPr>
        <a:xfrm>
          <a:off x="4584700" y="58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123207</xdr:rowOff>
    </xdr:from>
    <xdr:ext cx="405111" cy="259045"/>
    <xdr:sp macro="" textlink="">
      <xdr:nvSpPr>
        <xdr:cNvPr id="72" name="【道路】&#10;有形固定資産減価償却率該当値テキスト">
          <a:extLst>
            <a:ext uri="{FF2B5EF4-FFF2-40B4-BE49-F238E27FC236}">
              <a16:creationId xmlns:a16="http://schemas.microsoft.com/office/drawing/2014/main" id="{D3085745-3F73-450D-BA7B-EDF0FD79B235}"/>
            </a:ext>
          </a:extLst>
        </xdr:cNvPr>
        <xdr:cNvSpPr txBox="1"/>
      </xdr:nvSpPr>
      <xdr:spPr>
        <a:xfrm>
          <a:off x="4673600" y="5781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34544</xdr:rowOff>
    </xdr:from>
    <xdr:to>
      <xdr:col>20</xdr:col>
      <xdr:colOff>38100</xdr:colOff>
      <xdr:row>35</xdr:row>
      <xdr:rowOff>136144</xdr:rowOff>
    </xdr:to>
    <xdr:sp macro="" textlink="">
      <xdr:nvSpPr>
        <xdr:cNvPr id="73" name="楕円 72">
          <a:extLst>
            <a:ext uri="{FF2B5EF4-FFF2-40B4-BE49-F238E27FC236}">
              <a16:creationId xmlns:a16="http://schemas.microsoft.com/office/drawing/2014/main" id="{165D39F7-85FA-4420-87F1-5F54E27CAFFB}"/>
            </a:ext>
          </a:extLst>
        </xdr:cNvPr>
        <xdr:cNvSpPr/>
      </xdr:nvSpPr>
      <xdr:spPr>
        <a:xfrm>
          <a:off x="3746500" y="603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87630</xdr:rowOff>
    </xdr:from>
    <xdr:to>
      <xdr:col>24</xdr:col>
      <xdr:colOff>63500</xdr:colOff>
      <xdr:row>35</xdr:row>
      <xdr:rowOff>85344</xdr:rowOff>
    </xdr:to>
    <xdr:cxnSp macro="">
      <xdr:nvCxnSpPr>
        <xdr:cNvPr id="74" name="直線コネクタ 73">
          <a:extLst>
            <a:ext uri="{FF2B5EF4-FFF2-40B4-BE49-F238E27FC236}">
              <a16:creationId xmlns:a16="http://schemas.microsoft.com/office/drawing/2014/main" id="{63F9878C-5C0A-47C7-9658-68B3EFEB92A8}"/>
            </a:ext>
          </a:extLst>
        </xdr:cNvPr>
        <xdr:cNvCxnSpPr/>
      </xdr:nvCxnSpPr>
      <xdr:spPr>
        <a:xfrm flipV="1">
          <a:off x="3797300" y="5916930"/>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167132</xdr:rowOff>
    </xdr:from>
    <xdr:to>
      <xdr:col>15</xdr:col>
      <xdr:colOff>101600</xdr:colOff>
      <xdr:row>35</xdr:row>
      <xdr:rowOff>97282</xdr:rowOff>
    </xdr:to>
    <xdr:sp macro="" textlink="">
      <xdr:nvSpPr>
        <xdr:cNvPr id="75" name="楕円 74">
          <a:extLst>
            <a:ext uri="{FF2B5EF4-FFF2-40B4-BE49-F238E27FC236}">
              <a16:creationId xmlns:a16="http://schemas.microsoft.com/office/drawing/2014/main" id="{F8D58663-47B1-45B1-9DBF-88654AD1D850}"/>
            </a:ext>
          </a:extLst>
        </xdr:cNvPr>
        <xdr:cNvSpPr/>
      </xdr:nvSpPr>
      <xdr:spPr>
        <a:xfrm>
          <a:off x="2857500" y="599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46482</xdr:rowOff>
    </xdr:from>
    <xdr:to>
      <xdr:col>19</xdr:col>
      <xdr:colOff>177800</xdr:colOff>
      <xdr:row>35</xdr:row>
      <xdr:rowOff>85344</xdr:rowOff>
    </xdr:to>
    <xdr:cxnSp macro="">
      <xdr:nvCxnSpPr>
        <xdr:cNvPr id="76" name="直線コネクタ 75">
          <a:extLst>
            <a:ext uri="{FF2B5EF4-FFF2-40B4-BE49-F238E27FC236}">
              <a16:creationId xmlns:a16="http://schemas.microsoft.com/office/drawing/2014/main" id="{F6545F5D-6AFA-4C5C-ADBD-0CFB55282614}"/>
            </a:ext>
          </a:extLst>
        </xdr:cNvPr>
        <xdr:cNvCxnSpPr/>
      </xdr:nvCxnSpPr>
      <xdr:spPr>
        <a:xfrm>
          <a:off x="2908300" y="604723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27686</xdr:rowOff>
    </xdr:from>
    <xdr:to>
      <xdr:col>10</xdr:col>
      <xdr:colOff>165100</xdr:colOff>
      <xdr:row>35</xdr:row>
      <xdr:rowOff>129286</xdr:rowOff>
    </xdr:to>
    <xdr:sp macro="" textlink="">
      <xdr:nvSpPr>
        <xdr:cNvPr id="77" name="楕円 76">
          <a:extLst>
            <a:ext uri="{FF2B5EF4-FFF2-40B4-BE49-F238E27FC236}">
              <a16:creationId xmlns:a16="http://schemas.microsoft.com/office/drawing/2014/main" id="{F6A49F9F-299F-4783-9171-02A55349BF47}"/>
            </a:ext>
          </a:extLst>
        </xdr:cNvPr>
        <xdr:cNvSpPr/>
      </xdr:nvSpPr>
      <xdr:spPr>
        <a:xfrm>
          <a:off x="1968500" y="602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46482</xdr:rowOff>
    </xdr:from>
    <xdr:to>
      <xdr:col>15</xdr:col>
      <xdr:colOff>50800</xdr:colOff>
      <xdr:row>35</xdr:row>
      <xdr:rowOff>78486</xdr:rowOff>
    </xdr:to>
    <xdr:cxnSp macro="">
      <xdr:nvCxnSpPr>
        <xdr:cNvPr id="78" name="直線コネクタ 77">
          <a:extLst>
            <a:ext uri="{FF2B5EF4-FFF2-40B4-BE49-F238E27FC236}">
              <a16:creationId xmlns:a16="http://schemas.microsoft.com/office/drawing/2014/main" id="{4B77799D-7AB4-43A6-8109-BC7485BD159B}"/>
            </a:ext>
          </a:extLst>
        </xdr:cNvPr>
        <xdr:cNvCxnSpPr/>
      </xdr:nvCxnSpPr>
      <xdr:spPr>
        <a:xfrm flipV="1">
          <a:off x="2019300" y="60472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155702</xdr:rowOff>
    </xdr:from>
    <xdr:to>
      <xdr:col>6</xdr:col>
      <xdr:colOff>38100</xdr:colOff>
      <xdr:row>35</xdr:row>
      <xdr:rowOff>85852</xdr:rowOff>
    </xdr:to>
    <xdr:sp macro="" textlink="">
      <xdr:nvSpPr>
        <xdr:cNvPr id="79" name="楕円 78">
          <a:extLst>
            <a:ext uri="{FF2B5EF4-FFF2-40B4-BE49-F238E27FC236}">
              <a16:creationId xmlns:a16="http://schemas.microsoft.com/office/drawing/2014/main" id="{560F3E80-5077-4DA7-B0F1-D099E95A06CA}"/>
            </a:ext>
          </a:extLst>
        </xdr:cNvPr>
        <xdr:cNvSpPr/>
      </xdr:nvSpPr>
      <xdr:spPr>
        <a:xfrm>
          <a:off x="1079500" y="598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35052</xdr:rowOff>
    </xdr:from>
    <xdr:to>
      <xdr:col>10</xdr:col>
      <xdr:colOff>114300</xdr:colOff>
      <xdr:row>35</xdr:row>
      <xdr:rowOff>78486</xdr:rowOff>
    </xdr:to>
    <xdr:cxnSp macro="">
      <xdr:nvCxnSpPr>
        <xdr:cNvPr id="80" name="直線コネクタ 79">
          <a:extLst>
            <a:ext uri="{FF2B5EF4-FFF2-40B4-BE49-F238E27FC236}">
              <a16:creationId xmlns:a16="http://schemas.microsoft.com/office/drawing/2014/main" id="{466BCE8E-B949-4BED-9858-B37311563AFA}"/>
            </a:ext>
          </a:extLst>
        </xdr:cNvPr>
        <xdr:cNvCxnSpPr/>
      </xdr:nvCxnSpPr>
      <xdr:spPr>
        <a:xfrm>
          <a:off x="1130300" y="603580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10685</xdr:rowOff>
    </xdr:from>
    <xdr:ext cx="405111" cy="259045"/>
    <xdr:sp macro="" textlink="">
      <xdr:nvSpPr>
        <xdr:cNvPr id="81" name="n_1aveValue【道路】&#10;有形固定資産減価償却率">
          <a:extLst>
            <a:ext uri="{FF2B5EF4-FFF2-40B4-BE49-F238E27FC236}">
              <a16:creationId xmlns:a16="http://schemas.microsoft.com/office/drawing/2014/main" id="{62BFE9FE-6815-44AB-9627-A0E7F6E55074}"/>
            </a:ext>
          </a:extLst>
        </xdr:cNvPr>
        <xdr:cNvSpPr txBox="1"/>
      </xdr:nvSpPr>
      <xdr:spPr>
        <a:xfrm>
          <a:off x="3582044" y="652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134129</xdr:rowOff>
    </xdr:from>
    <xdr:ext cx="405111" cy="259045"/>
    <xdr:sp macro="" textlink="">
      <xdr:nvSpPr>
        <xdr:cNvPr id="82" name="n_2aveValue【道路】&#10;有形固定資産減価償却率">
          <a:extLst>
            <a:ext uri="{FF2B5EF4-FFF2-40B4-BE49-F238E27FC236}">
              <a16:creationId xmlns:a16="http://schemas.microsoft.com/office/drawing/2014/main" id="{A15F39FC-38D2-4A20-8DA4-24A7ED4B1818}"/>
            </a:ext>
          </a:extLst>
        </xdr:cNvPr>
        <xdr:cNvSpPr txBox="1"/>
      </xdr:nvSpPr>
      <xdr:spPr>
        <a:xfrm>
          <a:off x="2705744" y="647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86123</xdr:rowOff>
    </xdr:from>
    <xdr:ext cx="405111" cy="259045"/>
    <xdr:sp macro="" textlink="">
      <xdr:nvSpPr>
        <xdr:cNvPr id="83" name="n_3aveValue【道路】&#10;有形固定資産減価償却率">
          <a:extLst>
            <a:ext uri="{FF2B5EF4-FFF2-40B4-BE49-F238E27FC236}">
              <a16:creationId xmlns:a16="http://schemas.microsoft.com/office/drawing/2014/main" id="{BE92770E-7069-4F23-B645-139F5DFDFCFA}"/>
            </a:ext>
          </a:extLst>
        </xdr:cNvPr>
        <xdr:cNvSpPr txBox="1"/>
      </xdr:nvSpPr>
      <xdr:spPr>
        <a:xfrm>
          <a:off x="1816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15257</xdr:rowOff>
    </xdr:from>
    <xdr:ext cx="405111" cy="259045"/>
    <xdr:sp macro="" textlink="">
      <xdr:nvSpPr>
        <xdr:cNvPr id="84" name="n_4aveValue【道路】&#10;有形固定資産減価償却率">
          <a:extLst>
            <a:ext uri="{FF2B5EF4-FFF2-40B4-BE49-F238E27FC236}">
              <a16:creationId xmlns:a16="http://schemas.microsoft.com/office/drawing/2014/main" id="{54E37EA3-3EE4-43DB-BBAD-C7239F2DEB81}"/>
            </a:ext>
          </a:extLst>
        </xdr:cNvPr>
        <xdr:cNvSpPr txBox="1"/>
      </xdr:nvSpPr>
      <xdr:spPr>
        <a:xfrm>
          <a:off x="9277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152671</xdr:rowOff>
    </xdr:from>
    <xdr:ext cx="405111" cy="259045"/>
    <xdr:sp macro="" textlink="">
      <xdr:nvSpPr>
        <xdr:cNvPr id="85" name="n_1mainValue【道路】&#10;有形固定資産減価償却率">
          <a:extLst>
            <a:ext uri="{FF2B5EF4-FFF2-40B4-BE49-F238E27FC236}">
              <a16:creationId xmlns:a16="http://schemas.microsoft.com/office/drawing/2014/main" id="{411E9FA2-6ECD-48A9-BF23-075DBFADA4F1}"/>
            </a:ext>
          </a:extLst>
        </xdr:cNvPr>
        <xdr:cNvSpPr txBox="1"/>
      </xdr:nvSpPr>
      <xdr:spPr>
        <a:xfrm>
          <a:off x="3582044" y="581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113809</xdr:rowOff>
    </xdr:from>
    <xdr:ext cx="405111" cy="259045"/>
    <xdr:sp macro="" textlink="">
      <xdr:nvSpPr>
        <xdr:cNvPr id="86" name="n_2mainValue【道路】&#10;有形固定資産減価償却率">
          <a:extLst>
            <a:ext uri="{FF2B5EF4-FFF2-40B4-BE49-F238E27FC236}">
              <a16:creationId xmlns:a16="http://schemas.microsoft.com/office/drawing/2014/main" id="{08CD8659-22E3-409D-8139-6A3F56EA0ADF}"/>
            </a:ext>
          </a:extLst>
        </xdr:cNvPr>
        <xdr:cNvSpPr txBox="1"/>
      </xdr:nvSpPr>
      <xdr:spPr>
        <a:xfrm>
          <a:off x="2705744" y="577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145813</xdr:rowOff>
    </xdr:from>
    <xdr:ext cx="405111" cy="259045"/>
    <xdr:sp macro="" textlink="">
      <xdr:nvSpPr>
        <xdr:cNvPr id="87" name="n_3mainValue【道路】&#10;有形固定資産減価償却率">
          <a:extLst>
            <a:ext uri="{FF2B5EF4-FFF2-40B4-BE49-F238E27FC236}">
              <a16:creationId xmlns:a16="http://schemas.microsoft.com/office/drawing/2014/main" id="{9DA022F4-18B5-4AAC-A556-84CF305AD43F}"/>
            </a:ext>
          </a:extLst>
        </xdr:cNvPr>
        <xdr:cNvSpPr txBox="1"/>
      </xdr:nvSpPr>
      <xdr:spPr>
        <a:xfrm>
          <a:off x="1816744" y="580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102379</xdr:rowOff>
    </xdr:from>
    <xdr:ext cx="405111" cy="259045"/>
    <xdr:sp macro="" textlink="">
      <xdr:nvSpPr>
        <xdr:cNvPr id="88" name="n_4mainValue【道路】&#10;有形固定資産減価償却率">
          <a:extLst>
            <a:ext uri="{FF2B5EF4-FFF2-40B4-BE49-F238E27FC236}">
              <a16:creationId xmlns:a16="http://schemas.microsoft.com/office/drawing/2014/main" id="{61D8CE5B-D668-48FF-8CCA-576FE3F363B1}"/>
            </a:ext>
          </a:extLst>
        </xdr:cNvPr>
        <xdr:cNvSpPr txBox="1"/>
      </xdr:nvSpPr>
      <xdr:spPr>
        <a:xfrm>
          <a:off x="927744" y="576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36244AD-55F4-4C4B-9C09-67E18C73DB3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7859F532-B4D8-4B59-A2C5-6C6049768CB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70941D78-6936-4658-9796-8413CBFE989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1494653-BE09-4513-ACCE-8DE19CBC658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6CB9BF63-E968-4FEE-8CB0-09AC730DF27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B5EFE33D-FCC7-414B-A58C-37A01006A3A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AA5BE3A6-E6F5-478F-A1DF-759017F8EB5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7128B39C-9F60-41CF-A68A-F1F3EBE177E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5C711FB2-2A02-41CB-81C1-039109B68E1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58EA5DF-7178-45BD-8520-44AB2249232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72B2B86-E47B-4BBA-A8CC-60CA30911B73}"/>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3A4D6A35-7657-4FC1-8B7C-A9E696A7A02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AF790323-087F-496B-B1B3-D506EDAC4C4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F2AFE691-C67B-4A26-93B1-BD5F0954EEFF}"/>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5C9745BC-CBE4-4D28-A307-947321FB9FF5}"/>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7FE324AD-CFA0-4150-9848-55D2A759257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2B5F4501-4989-448A-9438-2DED1DEEDDE7}"/>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416BEDE6-C8ED-4C2A-909F-DE3FAE2218FC}"/>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35C53581-95CC-49C8-8C45-E62FC424EC0C}"/>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EE655B7A-31F6-494B-ABE3-491CF57E0442}"/>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C25970E6-4A68-498D-BF67-B2B73257EB2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F00A2569-C50B-4EC5-9013-D6F8F95DAF6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F18EB23-6F91-482F-BE7C-94B0E50342B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161087</xdr:rowOff>
    </xdr:from>
    <xdr:to>
      <xdr:col>54</xdr:col>
      <xdr:colOff>189865</xdr:colOff>
      <xdr:row>41</xdr:row>
      <xdr:rowOff>103937</xdr:rowOff>
    </xdr:to>
    <xdr:cxnSp macro="">
      <xdr:nvCxnSpPr>
        <xdr:cNvPr id="112" name="直線コネクタ 111">
          <a:extLst>
            <a:ext uri="{FF2B5EF4-FFF2-40B4-BE49-F238E27FC236}">
              <a16:creationId xmlns:a16="http://schemas.microsoft.com/office/drawing/2014/main" id="{5189E79A-ED8C-46D4-9B0C-3B2E2AD0D7E2}"/>
            </a:ext>
          </a:extLst>
        </xdr:cNvPr>
        <xdr:cNvCxnSpPr/>
      </xdr:nvCxnSpPr>
      <xdr:spPr>
        <a:xfrm flipV="1">
          <a:off x="10476865" y="5818937"/>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107764</xdr:rowOff>
    </xdr:from>
    <xdr:ext cx="469744" cy="259045"/>
    <xdr:sp macro="" textlink="">
      <xdr:nvSpPr>
        <xdr:cNvPr id="113" name="【道路】&#10;一人当たり延長最小値テキスト">
          <a:extLst>
            <a:ext uri="{FF2B5EF4-FFF2-40B4-BE49-F238E27FC236}">
              <a16:creationId xmlns:a16="http://schemas.microsoft.com/office/drawing/2014/main" id="{7FE8E240-C268-4075-9BB3-22B2191F7986}"/>
            </a:ext>
          </a:extLst>
        </xdr:cNvPr>
        <xdr:cNvSpPr txBox="1"/>
      </xdr:nvSpPr>
      <xdr:spPr>
        <a:xfrm>
          <a:off x="10515600" y="713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103937</xdr:rowOff>
    </xdr:from>
    <xdr:to>
      <xdr:col>55</xdr:col>
      <xdr:colOff>88900</xdr:colOff>
      <xdr:row>41</xdr:row>
      <xdr:rowOff>103937</xdr:rowOff>
    </xdr:to>
    <xdr:cxnSp macro="">
      <xdr:nvCxnSpPr>
        <xdr:cNvPr id="114" name="直線コネクタ 113">
          <a:extLst>
            <a:ext uri="{FF2B5EF4-FFF2-40B4-BE49-F238E27FC236}">
              <a16:creationId xmlns:a16="http://schemas.microsoft.com/office/drawing/2014/main" id="{1681879D-09FF-4FA3-BA2C-D62FB04DA215}"/>
            </a:ext>
          </a:extLst>
        </xdr:cNvPr>
        <xdr:cNvCxnSpPr/>
      </xdr:nvCxnSpPr>
      <xdr:spPr>
        <a:xfrm>
          <a:off x="10388600" y="7133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107764</xdr:rowOff>
    </xdr:from>
    <xdr:ext cx="534377" cy="259045"/>
    <xdr:sp macro="" textlink="">
      <xdr:nvSpPr>
        <xdr:cNvPr id="115" name="【道路】&#10;一人当たり延長最大値テキスト">
          <a:extLst>
            <a:ext uri="{FF2B5EF4-FFF2-40B4-BE49-F238E27FC236}">
              <a16:creationId xmlns:a16="http://schemas.microsoft.com/office/drawing/2014/main" id="{F5647357-06F7-4AD5-A357-B21D3D6F6D5F}"/>
            </a:ext>
          </a:extLst>
        </xdr:cNvPr>
        <xdr:cNvSpPr txBox="1"/>
      </xdr:nvSpPr>
      <xdr:spPr>
        <a:xfrm>
          <a:off x="10515600" y="559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161087</xdr:rowOff>
    </xdr:from>
    <xdr:to>
      <xdr:col>55</xdr:col>
      <xdr:colOff>88900</xdr:colOff>
      <xdr:row>33</xdr:row>
      <xdr:rowOff>161087</xdr:rowOff>
    </xdr:to>
    <xdr:cxnSp macro="">
      <xdr:nvCxnSpPr>
        <xdr:cNvPr id="116" name="直線コネクタ 115">
          <a:extLst>
            <a:ext uri="{FF2B5EF4-FFF2-40B4-BE49-F238E27FC236}">
              <a16:creationId xmlns:a16="http://schemas.microsoft.com/office/drawing/2014/main" id="{6CB14E23-AC89-42AA-9A27-620A89BD8F4A}"/>
            </a:ext>
          </a:extLst>
        </xdr:cNvPr>
        <xdr:cNvCxnSpPr/>
      </xdr:nvCxnSpPr>
      <xdr:spPr>
        <a:xfrm>
          <a:off x="10388600" y="5818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100551</xdr:rowOff>
    </xdr:from>
    <xdr:ext cx="469744" cy="259045"/>
    <xdr:sp macro="" textlink="">
      <xdr:nvSpPr>
        <xdr:cNvPr id="117" name="【道路】&#10;一人当たり延長平均値テキスト">
          <a:extLst>
            <a:ext uri="{FF2B5EF4-FFF2-40B4-BE49-F238E27FC236}">
              <a16:creationId xmlns:a16="http://schemas.microsoft.com/office/drawing/2014/main" id="{75526195-B19C-4942-83B4-65C26334D76E}"/>
            </a:ext>
          </a:extLst>
        </xdr:cNvPr>
        <xdr:cNvSpPr txBox="1"/>
      </xdr:nvSpPr>
      <xdr:spPr>
        <a:xfrm>
          <a:off x="10515600" y="661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77674</xdr:rowOff>
    </xdr:from>
    <xdr:to>
      <xdr:col>55</xdr:col>
      <xdr:colOff>50800</xdr:colOff>
      <xdr:row>40</xdr:row>
      <xdr:rowOff>7824</xdr:rowOff>
    </xdr:to>
    <xdr:sp macro="" textlink="">
      <xdr:nvSpPr>
        <xdr:cNvPr id="118" name="フローチャート: 判断 117">
          <a:extLst>
            <a:ext uri="{FF2B5EF4-FFF2-40B4-BE49-F238E27FC236}">
              <a16:creationId xmlns:a16="http://schemas.microsoft.com/office/drawing/2014/main" id="{7963E78F-1B5A-45FC-9633-9069EA60C914}"/>
            </a:ext>
          </a:extLst>
        </xdr:cNvPr>
        <xdr:cNvSpPr/>
      </xdr:nvSpPr>
      <xdr:spPr>
        <a:xfrm>
          <a:off x="10426700" y="67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84760</xdr:rowOff>
    </xdr:from>
    <xdr:to>
      <xdr:col>50</xdr:col>
      <xdr:colOff>165100</xdr:colOff>
      <xdr:row>40</xdr:row>
      <xdr:rowOff>14910</xdr:rowOff>
    </xdr:to>
    <xdr:sp macro="" textlink="">
      <xdr:nvSpPr>
        <xdr:cNvPr id="119" name="フローチャート: 判断 118">
          <a:extLst>
            <a:ext uri="{FF2B5EF4-FFF2-40B4-BE49-F238E27FC236}">
              <a16:creationId xmlns:a16="http://schemas.microsoft.com/office/drawing/2014/main" id="{32E102CA-89BF-430C-B478-C6ADA280D9E5}"/>
            </a:ext>
          </a:extLst>
        </xdr:cNvPr>
        <xdr:cNvSpPr/>
      </xdr:nvSpPr>
      <xdr:spPr>
        <a:xfrm>
          <a:off x="9588500" y="67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91237</xdr:rowOff>
    </xdr:from>
    <xdr:to>
      <xdr:col>46</xdr:col>
      <xdr:colOff>38100</xdr:colOff>
      <xdr:row>40</xdr:row>
      <xdr:rowOff>21387</xdr:rowOff>
    </xdr:to>
    <xdr:sp macro="" textlink="">
      <xdr:nvSpPr>
        <xdr:cNvPr id="120" name="フローチャート: 判断 119">
          <a:extLst>
            <a:ext uri="{FF2B5EF4-FFF2-40B4-BE49-F238E27FC236}">
              <a16:creationId xmlns:a16="http://schemas.microsoft.com/office/drawing/2014/main" id="{E8165439-6D30-4CF4-8478-74C507C95DBC}"/>
            </a:ext>
          </a:extLst>
        </xdr:cNvPr>
        <xdr:cNvSpPr/>
      </xdr:nvSpPr>
      <xdr:spPr>
        <a:xfrm>
          <a:off x="8699500" y="67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86208</xdr:rowOff>
    </xdr:from>
    <xdr:to>
      <xdr:col>41</xdr:col>
      <xdr:colOff>101600</xdr:colOff>
      <xdr:row>40</xdr:row>
      <xdr:rowOff>16358</xdr:rowOff>
    </xdr:to>
    <xdr:sp macro="" textlink="">
      <xdr:nvSpPr>
        <xdr:cNvPr id="121" name="フローチャート: 判断 120">
          <a:extLst>
            <a:ext uri="{FF2B5EF4-FFF2-40B4-BE49-F238E27FC236}">
              <a16:creationId xmlns:a16="http://schemas.microsoft.com/office/drawing/2014/main" id="{B722B3EA-1501-4AF8-A731-110F90D64CDF}"/>
            </a:ext>
          </a:extLst>
        </xdr:cNvPr>
        <xdr:cNvSpPr/>
      </xdr:nvSpPr>
      <xdr:spPr>
        <a:xfrm>
          <a:off x="7810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124994</xdr:rowOff>
    </xdr:from>
    <xdr:to>
      <xdr:col>36</xdr:col>
      <xdr:colOff>165100</xdr:colOff>
      <xdr:row>37</xdr:row>
      <xdr:rowOff>55144</xdr:rowOff>
    </xdr:to>
    <xdr:sp macro="" textlink="">
      <xdr:nvSpPr>
        <xdr:cNvPr id="122" name="フローチャート: 判断 121">
          <a:extLst>
            <a:ext uri="{FF2B5EF4-FFF2-40B4-BE49-F238E27FC236}">
              <a16:creationId xmlns:a16="http://schemas.microsoft.com/office/drawing/2014/main" id="{ACF07AFD-6133-4B25-96CA-AEEF1580D178}"/>
            </a:ext>
          </a:extLst>
        </xdr:cNvPr>
        <xdr:cNvSpPr/>
      </xdr:nvSpPr>
      <xdr:spPr>
        <a:xfrm>
          <a:off x="6921500" y="629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1442564-AD09-4394-8DA7-73457974117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D481A9D-0D75-44F6-AB3C-69051F1E200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1B1A979-5320-45A6-AE37-92442E41936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DB3FB96-3CD4-468C-AB45-964D14D8C40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4788FEC-3944-400E-8EEC-64452DC8FD4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49175</xdr:rowOff>
    </xdr:from>
    <xdr:to>
      <xdr:col>55</xdr:col>
      <xdr:colOff>50800</xdr:colOff>
      <xdr:row>41</xdr:row>
      <xdr:rowOff>150775</xdr:rowOff>
    </xdr:to>
    <xdr:sp macro="" textlink="">
      <xdr:nvSpPr>
        <xdr:cNvPr id="128" name="楕円 127">
          <a:extLst>
            <a:ext uri="{FF2B5EF4-FFF2-40B4-BE49-F238E27FC236}">
              <a16:creationId xmlns:a16="http://schemas.microsoft.com/office/drawing/2014/main" id="{31522318-0761-42D3-9846-7EAC731F3540}"/>
            </a:ext>
          </a:extLst>
        </xdr:cNvPr>
        <xdr:cNvSpPr/>
      </xdr:nvSpPr>
      <xdr:spPr>
        <a:xfrm>
          <a:off x="10426700" y="707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135552</xdr:rowOff>
    </xdr:from>
    <xdr:ext cx="469744" cy="259045"/>
    <xdr:sp macro="" textlink="">
      <xdr:nvSpPr>
        <xdr:cNvPr id="129" name="【道路】&#10;一人当たり延長該当値テキスト">
          <a:extLst>
            <a:ext uri="{FF2B5EF4-FFF2-40B4-BE49-F238E27FC236}">
              <a16:creationId xmlns:a16="http://schemas.microsoft.com/office/drawing/2014/main" id="{7C3B0977-89B5-4D95-BE8E-5BD3709F82CB}"/>
            </a:ext>
          </a:extLst>
        </xdr:cNvPr>
        <xdr:cNvSpPr txBox="1"/>
      </xdr:nvSpPr>
      <xdr:spPr>
        <a:xfrm>
          <a:off x="10515600" y="699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49022</xdr:rowOff>
    </xdr:from>
    <xdr:to>
      <xdr:col>50</xdr:col>
      <xdr:colOff>165100</xdr:colOff>
      <xdr:row>41</xdr:row>
      <xdr:rowOff>150622</xdr:rowOff>
    </xdr:to>
    <xdr:sp macro="" textlink="">
      <xdr:nvSpPr>
        <xdr:cNvPr id="130" name="楕円 129">
          <a:extLst>
            <a:ext uri="{FF2B5EF4-FFF2-40B4-BE49-F238E27FC236}">
              <a16:creationId xmlns:a16="http://schemas.microsoft.com/office/drawing/2014/main" id="{F6F9F03A-6D1D-40DD-9485-DECCBE9B8B6E}"/>
            </a:ext>
          </a:extLst>
        </xdr:cNvPr>
        <xdr:cNvSpPr/>
      </xdr:nvSpPr>
      <xdr:spPr>
        <a:xfrm>
          <a:off x="9588500" y="707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99822</xdr:rowOff>
    </xdr:from>
    <xdr:to>
      <xdr:col>55</xdr:col>
      <xdr:colOff>0</xdr:colOff>
      <xdr:row>41</xdr:row>
      <xdr:rowOff>99975</xdr:rowOff>
    </xdr:to>
    <xdr:cxnSp macro="">
      <xdr:nvCxnSpPr>
        <xdr:cNvPr id="131" name="直線コネクタ 130">
          <a:extLst>
            <a:ext uri="{FF2B5EF4-FFF2-40B4-BE49-F238E27FC236}">
              <a16:creationId xmlns:a16="http://schemas.microsoft.com/office/drawing/2014/main" id="{0949BA37-BA03-497A-85C9-9EF4562D6DA7}"/>
            </a:ext>
          </a:extLst>
        </xdr:cNvPr>
        <xdr:cNvCxnSpPr/>
      </xdr:nvCxnSpPr>
      <xdr:spPr>
        <a:xfrm>
          <a:off x="9639300" y="7129272"/>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42393</xdr:rowOff>
    </xdr:from>
    <xdr:to>
      <xdr:col>46</xdr:col>
      <xdr:colOff>38100</xdr:colOff>
      <xdr:row>41</xdr:row>
      <xdr:rowOff>143993</xdr:rowOff>
    </xdr:to>
    <xdr:sp macro="" textlink="">
      <xdr:nvSpPr>
        <xdr:cNvPr id="132" name="楕円 131">
          <a:extLst>
            <a:ext uri="{FF2B5EF4-FFF2-40B4-BE49-F238E27FC236}">
              <a16:creationId xmlns:a16="http://schemas.microsoft.com/office/drawing/2014/main" id="{22153BE4-0CCE-43B8-9FE0-D6B1CDBFAB50}"/>
            </a:ext>
          </a:extLst>
        </xdr:cNvPr>
        <xdr:cNvSpPr/>
      </xdr:nvSpPr>
      <xdr:spPr>
        <a:xfrm>
          <a:off x="8699500" y="707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93193</xdr:rowOff>
    </xdr:from>
    <xdr:to>
      <xdr:col>50</xdr:col>
      <xdr:colOff>114300</xdr:colOff>
      <xdr:row>41</xdr:row>
      <xdr:rowOff>99822</xdr:rowOff>
    </xdr:to>
    <xdr:cxnSp macro="">
      <xdr:nvCxnSpPr>
        <xdr:cNvPr id="133" name="直線コネクタ 132">
          <a:extLst>
            <a:ext uri="{FF2B5EF4-FFF2-40B4-BE49-F238E27FC236}">
              <a16:creationId xmlns:a16="http://schemas.microsoft.com/office/drawing/2014/main" id="{B32AC597-8C8E-4371-9175-6713EED9F5D5}"/>
            </a:ext>
          </a:extLst>
        </xdr:cNvPr>
        <xdr:cNvCxnSpPr/>
      </xdr:nvCxnSpPr>
      <xdr:spPr>
        <a:xfrm>
          <a:off x="8750300" y="7122643"/>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49250</xdr:rowOff>
    </xdr:from>
    <xdr:to>
      <xdr:col>41</xdr:col>
      <xdr:colOff>101600</xdr:colOff>
      <xdr:row>41</xdr:row>
      <xdr:rowOff>150850</xdr:rowOff>
    </xdr:to>
    <xdr:sp macro="" textlink="">
      <xdr:nvSpPr>
        <xdr:cNvPr id="134" name="楕円 133">
          <a:extLst>
            <a:ext uri="{FF2B5EF4-FFF2-40B4-BE49-F238E27FC236}">
              <a16:creationId xmlns:a16="http://schemas.microsoft.com/office/drawing/2014/main" id="{BA104E55-9029-4CD6-A9C8-9E2464983872}"/>
            </a:ext>
          </a:extLst>
        </xdr:cNvPr>
        <xdr:cNvSpPr/>
      </xdr:nvSpPr>
      <xdr:spPr>
        <a:xfrm>
          <a:off x="7810500" y="707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93193</xdr:rowOff>
    </xdr:from>
    <xdr:to>
      <xdr:col>45</xdr:col>
      <xdr:colOff>177800</xdr:colOff>
      <xdr:row>41</xdr:row>
      <xdr:rowOff>100050</xdr:rowOff>
    </xdr:to>
    <xdr:cxnSp macro="">
      <xdr:nvCxnSpPr>
        <xdr:cNvPr id="135" name="直線コネクタ 134">
          <a:extLst>
            <a:ext uri="{FF2B5EF4-FFF2-40B4-BE49-F238E27FC236}">
              <a16:creationId xmlns:a16="http://schemas.microsoft.com/office/drawing/2014/main" id="{AF40350F-DA52-4740-8F44-7793E2C0A570}"/>
            </a:ext>
          </a:extLst>
        </xdr:cNvPr>
        <xdr:cNvCxnSpPr/>
      </xdr:nvCxnSpPr>
      <xdr:spPr>
        <a:xfrm flipV="1">
          <a:off x="7861300" y="7122643"/>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49403</xdr:rowOff>
    </xdr:from>
    <xdr:to>
      <xdr:col>36</xdr:col>
      <xdr:colOff>165100</xdr:colOff>
      <xdr:row>41</xdr:row>
      <xdr:rowOff>151003</xdr:rowOff>
    </xdr:to>
    <xdr:sp macro="" textlink="">
      <xdr:nvSpPr>
        <xdr:cNvPr id="136" name="楕円 135">
          <a:extLst>
            <a:ext uri="{FF2B5EF4-FFF2-40B4-BE49-F238E27FC236}">
              <a16:creationId xmlns:a16="http://schemas.microsoft.com/office/drawing/2014/main" id="{D13E3DCB-EE0B-4EDA-8AD8-45A74AEC17AE}"/>
            </a:ext>
          </a:extLst>
        </xdr:cNvPr>
        <xdr:cNvSpPr/>
      </xdr:nvSpPr>
      <xdr:spPr>
        <a:xfrm>
          <a:off x="6921500" y="707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100050</xdr:rowOff>
    </xdr:from>
    <xdr:to>
      <xdr:col>41</xdr:col>
      <xdr:colOff>50800</xdr:colOff>
      <xdr:row>41</xdr:row>
      <xdr:rowOff>100203</xdr:rowOff>
    </xdr:to>
    <xdr:cxnSp macro="">
      <xdr:nvCxnSpPr>
        <xdr:cNvPr id="137" name="直線コネクタ 136">
          <a:extLst>
            <a:ext uri="{FF2B5EF4-FFF2-40B4-BE49-F238E27FC236}">
              <a16:creationId xmlns:a16="http://schemas.microsoft.com/office/drawing/2014/main" id="{6BD5B408-6409-4CCE-AAA2-F7FD28846EF5}"/>
            </a:ext>
          </a:extLst>
        </xdr:cNvPr>
        <xdr:cNvCxnSpPr/>
      </xdr:nvCxnSpPr>
      <xdr:spPr>
        <a:xfrm flipV="1">
          <a:off x="6972300" y="7129500"/>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31437</xdr:rowOff>
    </xdr:from>
    <xdr:ext cx="469744" cy="259045"/>
    <xdr:sp macro="" textlink="">
      <xdr:nvSpPr>
        <xdr:cNvPr id="138" name="n_1aveValue【道路】&#10;一人当たり延長">
          <a:extLst>
            <a:ext uri="{FF2B5EF4-FFF2-40B4-BE49-F238E27FC236}">
              <a16:creationId xmlns:a16="http://schemas.microsoft.com/office/drawing/2014/main" id="{D5C4187D-EAB8-4518-833A-9CD004C6CCB7}"/>
            </a:ext>
          </a:extLst>
        </xdr:cNvPr>
        <xdr:cNvSpPr txBox="1"/>
      </xdr:nvSpPr>
      <xdr:spPr>
        <a:xfrm>
          <a:off x="9391727" y="654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37914</xdr:rowOff>
    </xdr:from>
    <xdr:ext cx="469744" cy="259045"/>
    <xdr:sp macro="" textlink="">
      <xdr:nvSpPr>
        <xdr:cNvPr id="139" name="n_2aveValue【道路】&#10;一人当たり延長">
          <a:extLst>
            <a:ext uri="{FF2B5EF4-FFF2-40B4-BE49-F238E27FC236}">
              <a16:creationId xmlns:a16="http://schemas.microsoft.com/office/drawing/2014/main" id="{A979712D-0A0F-41C5-AF80-E60331FA6178}"/>
            </a:ext>
          </a:extLst>
        </xdr:cNvPr>
        <xdr:cNvSpPr txBox="1"/>
      </xdr:nvSpPr>
      <xdr:spPr>
        <a:xfrm>
          <a:off x="851542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32885</xdr:rowOff>
    </xdr:from>
    <xdr:ext cx="469744" cy="259045"/>
    <xdr:sp macro="" textlink="">
      <xdr:nvSpPr>
        <xdr:cNvPr id="140" name="n_3aveValue【道路】&#10;一人当たり延長">
          <a:extLst>
            <a:ext uri="{FF2B5EF4-FFF2-40B4-BE49-F238E27FC236}">
              <a16:creationId xmlns:a16="http://schemas.microsoft.com/office/drawing/2014/main" id="{8737D96F-5AB7-42BD-87E2-1094727475DD}"/>
            </a:ext>
          </a:extLst>
        </xdr:cNvPr>
        <xdr:cNvSpPr txBox="1"/>
      </xdr:nvSpPr>
      <xdr:spPr>
        <a:xfrm>
          <a:off x="76264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71671</xdr:rowOff>
    </xdr:from>
    <xdr:ext cx="534377" cy="259045"/>
    <xdr:sp macro="" textlink="">
      <xdr:nvSpPr>
        <xdr:cNvPr id="141" name="n_4aveValue【道路】&#10;一人当たり延長">
          <a:extLst>
            <a:ext uri="{FF2B5EF4-FFF2-40B4-BE49-F238E27FC236}">
              <a16:creationId xmlns:a16="http://schemas.microsoft.com/office/drawing/2014/main" id="{2C4F48EC-413C-4227-90CC-1435DB7B9B10}"/>
            </a:ext>
          </a:extLst>
        </xdr:cNvPr>
        <xdr:cNvSpPr txBox="1"/>
      </xdr:nvSpPr>
      <xdr:spPr>
        <a:xfrm>
          <a:off x="6705111" y="607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141749</xdr:rowOff>
    </xdr:from>
    <xdr:ext cx="469744" cy="259045"/>
    <xdr:sp macro="" textlink="">
      <xdr:nvSpPr>
        <xdr:cNvPr id="142" name="n_1mainValue【道路】&#10;一人当たり延長">
          <a:extLst>
            <a:ext uri="{FF2B5EF4-FFF2-40B4-BE49-F238E27FC236}">
              <a16:creationId xmlns:a16="http://schemas.microsoft.com/office/drawing/2014/main" id="{70969D80-4001-4F07-B44F-0C8D7DE1F824}"/>
            </a:ext>
          </a:extLst>
        </xdr:cNvPr>
        <xdr:cNvSpPr txBox="1"/>
      </xdr:nvSpPr>
      <xdr:spPr>
        <a:xfrm>
          <a:off x="9391727" y="717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135120</xdr:rowOff>
    </xdr:from>
    <xdr:ext cx="469744" cy="259045"/>
    <xdr:sp macro="" textlink="">
      <xdr:nvSpPr>
        <xdr:cNvPr id="143" name="n_2mainValue【道路】&#10;一人当たり延長">
          <a:extLst>
            <a:ext uri="{FF2B5EF4-FFF2-40B4-BE49-F238E27FC236}">
              <a16:creationId xmlns:a16="http://schemas.microsoft.com/office/drawing/2014/main" id="{03B78180-36DA-4856-A9AF-466F479B8CED}"/>
            </a:ext>
          </a:extLst>
        </xdr:cNvPr>
        <xdr:cNvSpPr txBox="1"/>
      </xdr:nvSpPr>
      <xdr:spPr>
        <a:xfrm>
          <a:off x="8515427" y="716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141977</xdr:rowOff>
    </xdr:from>
    <xdr:ext cx="469744" cy="259045"/>
    <xdr:sp macro="" textlink="">
      <xdr:nvSpPr>
        <xdr:cNvPr id="144" name="n_3mainValue【道路】&#10;一人当たり延長">
          <a:extLst>
            <a:ext uri="{FF2B5EF4-FFF2-40B4-BE49-F238E27FC236}">
              <a16:creationId xmlns:a16="http://schemas.microsoft.com/office/drawing/2014/main" id="{8FC87422-90C3-4C3F-AE3C-B278F42DC71C}"/>
            </a:ext>
          </a:extLst>
        </xdr:cNvPr>
        <xdr:cNvSpPr txBox="1"/>
      </xdr:nvSpPr>
      <xdr:spPr>
        <a:xfrm>
          <a:off x="7626427" y="717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142130</xdr:rowOff>
    </xdr:from>
    <xdr:ext cx="469744" cy="259045"/>
    <xdr:sp macro="" textlink="">
      <xdr:nvSpPr>
        <xdr:cNvPr id="145" name="n_4mainValue【道路】&#10;一人当たり延長">
          <a:extLst>
            <a:ext uri="{FF2B5EF4-FFF2-40B4-BE49-F238E27FC236}">
              <a16:creationId xmlns:a16="http://schemas.microsoft.com/office/drawing/2014/main" id="{A43C95AE-5623-434A-AE6B-9534899C3D4D}"/>
            </a:ext>
          </a:extLst>
        </xdr:cNvPr>
        <xdr:cNvSpPr txBox="1"/>
      </xdr:nvSpPr>
      <xdr:spPr>
        <a:xfrm>
          <a:off x="6737427" y="7171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ED354F65-F52D-4C09-8262-F113E591D04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DC29A1ED-E586-4ADE-8B02-93501BDD83E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A81CE65A-CE3D-4FFD-B582-7D01E306860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1B9DA812-A6EF-4A4D-A24B-B7963A7FDA8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67549725-034C-4A92-BB0A-219B102F126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7378D770-72AD-4768-8639-D896D800AE7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70F96A01-9F86-4B18-BF9D-3E4C05A7B3F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E6E4F08-9A52-4354-96CE-B0AFEB1379E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D5C7F03E-5BD4-46FF-B2A9-0D966995513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CED5584B-F696-4038-B09C-F33E9E8D38D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4D4E46C2-47C7-4B20-8EB1-97D7D7F3082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890C55B5-94C5-4027-A847-CB0806AF749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B30BA73C-B90C-4085-AC43-F5F2D984BF4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AFCD202D-E711-4986-8120-A641E56ED634}"/>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402BCC5C-E398-438D-B98A-E07344F8F35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A790118-D2A4-4B76-BDCE-8BC05A2A31E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863CD606-0DFC-489A-92B8-60DEA093DCF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F7B6BCCA-5D74-4787-B6C7-73A97C86A69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EC923810-FC89-4475-A681-77B9FE49725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32277690-8262-4744-ABB3-AFDB1D338DBC}"/>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4E58E4C3-6B38-4013-8905-DCE0D275E79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322D7519-1CF8-4955-905A-99C4D854ED1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E17DCB27-9D61-4C68-ADBE-646634DDC43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3E376B01-3E92-4A34-A740-DAC768EFB13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108585</xdr:rowOff>
    </xdr:from>
    <xdr:to>
      <xdr:col>24</xdr:col>
      <xdr:colOff>62865</xdr:colOff>
      <xdr:row>64</xdr:row>
      <xdr:rowOff>7620</xdr:rowOff>
    </xdr:to>
    <xdr:cxnSp macro="">
      <xdr:nvCxnSpPr>
        <xdr:cNvPr id="170" name="直線コネクタ 169">
          <a:extLst>
            <a:ext uri="{FF2B5EF4-FFF2-40B4-BE49-F238E27FC236}">
              <a16:creationId xmlns:a16="http://schemas.microsoft.com/office/drawing/2014/main" id="{A0840FED-89AE-4F44-A6AC-E8D36D9ADDCF}"/>
            </a:ext>
          </a:extLst>
        </xdr:cNvPr>
        <xdr:cNvCxnSpPr/>
      </xdr:nvCxnSpPr>
      <xdr:spPr>
        <a:xfrm flipV="1">
          <a:off x="4634865" y="953833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11447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C073472B-6C41-4594-A716-D84D2456C002}"/>
            </a:ext>
          </a:extLst>
        </xdr:cNvPr>
        <xdr:cNvSpPr txBox="1"/>
      </xdr:nvSpPr>
      <xdr:spPr>
        <a:xfrm>
          <a:off x="4673600" y="1098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xdr:rowOff>
    </xdr:from>
    <xdr:to>
      <xdr:col>24</xdr:col>
      <xdr:colOff>152400</xdr:colOff>
      <xdr:row>64</xdr:row>
      <xdr:rowOff>7620</xdr:rowOff>
    </xdr:to>
    <xdr:cxnSp macro="">
      <xdr:nvCxnSpPr>
        <xdr:cNvPr id="172" name="直線コネクタ 171">
          <a:extLst>
            <a:ext uri="{FF2B5EF4-FFF2-40B4-BE49-F238E27FC236}">
              <a16:creationId xmlns:a16="http://schemas.microsoft.com/office/drawing/2014/main" id="{ABFDBF5E-8133-446C-B129-266F998AB8FE}"/>
            </a:ext>
          </a:extLst>
        </xdr:cNvPr>
        <xdr:cNvCxnSpPr/>
      </xdr:nvCxnSpPr>
      <xdr:spPr>
        <a:xfrm>
          <a:off x="4546600" y="1098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55262</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E45A9B1C-2F2B-4090-BE13-0A327388E01B}"/>
            </a:ext>
          </a:extLst>
        </xdr:cNvPr>
        <xdr:cNvSpPr txBox="1"/>
      </xdr:nvSpPr>
      <xdr:spPr>
        <a:xfrm>
          <a:off x="46736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108585</xdr:rowOff>
    </xdr:from>
    <xdr:to>
      <xdr:col>24</xdr:col>
      <xdr:colOff>152400</xdr:colOff>
      <xdr:row>55</xdr:row>
      <xdr:rowOff>108585</xdr:rowOff>
    </xdr:to>
    <xdr:cxnSp macro="">
      <xdr:nvCxnSpPr>
        <xdr:cNvPr id="174" name="直線コネクタ 173">
          <a:extLst>
            <a:ext uri="{FF2B5EF4-FFF2-40B4-BE49-F238E27FC236}">
              <a16:creationId xmlns:a16="http://schemas.microsoft.com/office/drawing/2014/main" id="{FDE3AD7C-CB42-4406-9BA7-AD1982951C94}"/>
            </a:ext>
          </a:extLst>
        </xdr:cNvPr>
        <xdr:cNvCxnSpPr/>
      </xdr:nvCxnSpPr>
      <xdr:spPr>
        <a:xfrm>
          <a:off x="4546600" y="95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95267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F5431165-769E-4EC6-82D7-838D501189DE}"/>
            </a:ext>
          </a:extLst>
        </xdr:cNvPr>
        <xdr:cNvSpPr txBox="1"/>
      </xdr:nvSpPr>
      <xdr:spPr>
        <a:xfrm>
          <a:off x="4673600" y="10382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116840</xdr:rowOff>
    </xdr:from>
    <xdr:to>
      <xdr:col>24</xdr:col>
      <xdr:colOff>114300</xdr:colOff>
      <xdr:row>61</xdr:row>
      <xdr:rowOff>46990</xdr:rowOff>
    </xdr:to>
    <xdr:sp macro="" textlink="">
      <xdr:nvSpPr>
        <xdr:cNvPr id="176" name="フローチャート: 判断 175">
          <a:extLst>
            <a:ext uri="{FF2B5EF4-FFF2-40B4-BE49-F238E27FC236}">
              <a16:creationId xmlns:a16="http://schemas.microsoft.com/office/drawing/2014/main" id="{D86716A3-3D88-4CAC-A2B0-3F2896D1AF15}"/>
            </a:ext>
          </a:extLst>
        </xdr:cNvPr>
        <xdr:cNvSpPr/>
      </xdr:nvSpPr>
      <xdr:spPr>
        <a:xfrm>
          <a:off x="458470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84455</xdr:rowOff>
    </xdr:from>
    <xdr:to>
      <xdr:col>20</xdr:col>
      <xdr:colOff>38100</xdr:colOff>
      <xdr:row>61</xdr:row>
      <xdr:rowOff>14605</xdr:rowOff>
    </xdr:to>
    <xdr:sp macro="" textlink="">
      <xdr:nvSpPr>
        <xdr:cNvPr id="177" name="フローチャート: 判断 176">
          <a:extLst>
            <a:ext uri="{FF2B5EF4-FFF2-40B4-BE49-F238E27FC236}">
              <a16:creationId xmlns:a16="http://schemas.microsoft.com/office/drawing/2014/main" id="{783DFD46-2C1E-4AA8-BD91-26B9585652A1}"/>
            </a:ext>
          </a:extLst>
        </xdr:cNvPr>
        <xdr:cNvSpPr/>
      </xdr:nvSpPr>
      <xdr:spPr>
        <a:xfrm>
          <a:off x="3746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71120</xdr:rowOff>
    </xdr:from>
    <xdr:to>
      <xdr:col>15</xdr:col>
      <xdr:colOff>101600</xdr:colOff>
      <xdr:row>61</xdr:row>
      <xdr:rowOff>1270</xdr:rowOff>
    </xdr:to>
    <xdr:sp macro="" textlink="">
      <xdr:nvSpPr>
        <xdr:cNvPr id="178" name="フローチャート: 判断 177">
          <a:extLst>
            <a:ext uri="{FF2B5EF4-FFF2-40B4-BE49-F238E27FC236}">
              <a16:creationId xmlns:a16="http://schemas.microsoft.com/office/drawing/2014/main" id="{032DA90B-110D-41A8-82F5-498FF2CC73B4}"/>
            </a:ext>
          </a:extLst>
        </xdr:cNvPr>
        <xdr:cNvSpPr/>
      </xdr:nvSpPr>
      <xdr:spPr>
        <a:xfrm>
          <a:off x="2857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59690</xdr:rowOff>
    </xdr:from>
    <xdr:to>
      <xdr:col>10</xdr:col>
      <xdr:colOff>165100</xdr:colOff>
      <xdr:row>60</xdr:row>
      <xdr:rowOff>161290</xdr:rowOff>
    </xdr:to>
    <xdr:sp macro="" textlink="">
      <xdr:nvSpPr>
        <xdr:cNvPr id="179" name="フローチャート: 判断 178">
          <a:extLst>
            <a:ext uri="{FF2B5EF4-FFF2-40B4-BE49-F238E27FC236}">
              <a16:creationId xmlns:a16="http://schemas.microsoft.com/office/drawing/2014/main" id="{05F38CA5-D496-4051-BA0B-0721D30FF0F3}"/>
            </a:ext>
          </a:extLst>
        </xdr:cNvPr>
        <xdr:cNvSpPr/>
      </xdr:nvSpPr>
      <xdr:spPr>
        <a:xfrm>
          <a:off x="1968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145415</xdr:rowOff>
    </xdr:from>
    <xdr:to>
      <xdr:col>6</xdr:col>
      <xdr:colOff>38100</xdr:colOff>
      <xdr:row>61</xdr:row>
      <xdr:rowOff>75565</xdr:rowOff>
    </xdr:to>
    <xdr:sp macro="" textlink="">
      <xdr:nvSpPr>
        <xdr:cNvPr id="180" name="フローチャート: 判断 179">
          <a:extLst>
            <a:ext uri="{FF2B5EF4-FFF2-40B4-BE49-F238E27FC236}">
              <a16:creationId xmlns:a16="http://schemas.microsoft.com/office/drawing/2014/main" id="{07B169C6-E043-499C-B162-8D6810397039}"/>
            </a:ext>
          </a:extLst>
        </xdr:cNvPr>
        <xdr:cNvSpPr/>
      </xdr:nvSpPr>
      <xdr:spPr>
        <a:xfrm>
          <a:off x="1079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275D71AF-6BEA-48C4-9689-5B3EEC7130D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12745808-C889-4493-87A3-25AED56A566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DBCF5F0-CDED-4FC6-B690-F6E3963AA2C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F9A8469-EC47-40C5-8747-171BF07232C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4AFEC9B-1637-40D7-B689-2117DCC2502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57785</xdr:rowOff>
    </xdr:from>
    <xdr:to>
      <xdr:col>24</xdr:col>
      <xdr:colOff>114300</xdr:colOff>
      <xdr:row>55</xdr:row>
      <xdr:rowOff>159385</xdr:rowOff>
    </xdr:to>
    <xdr:sp macro="" textlink="">
      <xdr:nvSpPr>
        <xdr:cNvPr id="186" name="楕円 185">
          <a:extLst>
            <a:ext uri="{FF2B5EF4-FFF2-40B4-BE49-F238E27FC236}">
              <a16:creationId xmlns:a16="http://schemas.microsoft.com/office/drawing/2014/main" id="{EFF0BC88-722C-4550-86D2-A66E95649197}"/>
            </a:ext>
          </a:extLst>
        </xdr:cNvPr>
        <xdr:cNvSpPr/>
      </xdr:nvSpPr>
      <xdr:spPr>
        <a:xfrm>
          <a:off x="4584700" y="948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10812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B9D88B79-8562-47EF-B07D-D9143DBA2D8C}"/>
            </a:ext>
          </a:extLst>
        </xdr:cNvPr>
        <xdr:cNvSpPr txBox="1"/>
      </xdr:nvSpPr>
      <xdr:spPr>
        <a:xfrm>
          <a:off x="4673600" y="9440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25400</xdr:rowOff>
    </xdr:from>
    <xdr:to>
      <xdr:col>20</xdr:col>
      <xdr:colOff>38100</xdr:colOff>
      <xdr:row>55</xdr:row>
      <xdr:rowOff>127000</xdr:rowOff>
    </xdr:to>
    <xdr:sp macro="" textlink="">
      <xdr:nvSpPr>
        <xdr:cNvPr id="188" name="楕円 187">
          <a:extLst>
            <a:ext uri="{FF2B5EF4-FFF2-40B4-BE49-F238E27FC236}">
              <a16:creationId xmlns:a16="http://schemas.microsoft.com/office/drawing/2014/main" id="{68AB4E49-0CE9-4CE6-BA89-CCFEB8E3FA85}"/>
            </a:ext>
          </a:extLst>
        </xdr:cNvPr>
        <xdr:cNvSpPr/>
      </xdr:nvSpPr>
      <xdr:spPr>
        <a:xfrm>
          <a:off x="3746500" y="945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76200</xdr:rowOff>
    </xdr:from>
    <xdr:to>
      <xdr:col>24</xdr:col>
      <xdr:colOff>63500</xdr:colOff>
      <xdr:row>55</xdr:row>
      <xdr:rowOff>108585</xdr:rowOff>
    </xdr:to>
    <xdr:cxnSp macro="">
      <xdr:nvCxnSpPr>
        <xdr:cNvPr id="189" name="直線コネクタ 188">
          <a:extLst>
            <a:ext uri="{FF2B5EF4-FFF2-40B4-BE49-F238E27FC236}">
              <a16:creationId xmlns:a16="http://schemas.microsoft.com/office/drawing/2014/main" id="{A12A92A2-8098-453D-A142-8481CA33C2CE}"/>
            </a:ext>
          </a:extLst>
        </xdr:cNvPr>
        <xdr:cNvCxnSpPr/>
      </xdr:nvCxnSpPr>
      <xdr:spPr>
        <a:xfrm>
          <a:off x="3797300" y="950595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33020</xdr:rowOff>
    </xdr:from>
    <xdr:to>
      <xdr:col>15</xdr:col>
      <xdr:colOff>101600</xdr:colOff>
      <xdr:row>56</xdr:row>
      <xdr:rowOff>134620</xdr:rowOff>
    </xdr:to>
    <xdr:sp macro="" textlink="">
      <xdr:nvSpPr>
        <xdr:cNvPr id="190" name="楕円 189">
          <a:extLst>
            <a:ext uri="{FF2B5EF4-FFF2-40B4-BE49-F238E27FC236}">
              <a16:creationId xmlns:a16="http://schemas.microsoft.com/office/drawing/2014/main" id="{E6738843-6B34-4B25-A743-EFEB06F08B36}"/>
            </a:ext>
          </a:extLst>
        </xdr:cNvPr>
        <xdr:cNvSpPr/>
      </xdr:nvSpPr>
      <xdr:spPr>
        <a:xfrm>
          <a:off x="2857500" y="963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76200</xdr:rowOff>
    </xdr:from>
    <xdr:to>
      <xdr:col>19</xdr:col>
      <xdr:colOff>177800</xdr:colOff>
      <xdr:row>56</xdr:row>
      <xdr:rowOff>83820</xdr:rowOff>
    </xdr:to>
    <xdr:cxnSp macro="">
      <xdr:nvCxnSpPr>
        <xdr:cNvPr id="191" name="直線コネクタ 190">
          <a:extLst>
            <a:ext uri="{FF2B5EF4-FFF2-40B4-BE49-F238E27FC236}">
              <a16:creationId xmlns:a16="http://schemas.microsoft.com/office/drawing/2014/main" id="{6DBF856D-A0EA-40B9-B992-BB825CECABF4}"/>
            </a:ext>
          </a:extLst>
        </xdr:cNvPr>
        <xdr:cNvCxnSpPr/>
      </xdr:nvCxnSpPr>
      <xdr:spPr>
        <a:xfrm flipV="1">
          <a:off x="2908300" y="9505950"/>
          <a:ext cx="889000" cy="17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635</xdr:rowOff>
    </xdr:from>
    <xdr:to>
      <xdr:col>10</xdr:col>
      <xdr:colOff>165100</xdr:colOff>
      <xdr:row>56</xdr:row>
      <xdr:rowOff>102235</xdr:rowOff>
    </xdr:to>
    <xdr:sp macro="" textlink="">
      <xdr:nvSpPr>
        <xdr:cNvPr id="192" name="楕円 191">
          <a:extLst>
            <a:ext uri="{FF2B5EF4-FFF2-40B4-BE49-F238E27FC236}">
              <a16:creationId xmlns:a16="http://schemas.microsoft.com/office/drawing/2014/main" id="{1F8259CF-040A-4917-9D47-D63164762D47}"/>
            </a:ext>
          </a:extLst>
        </xdr:cNvPr>
        <xdr:cNvSpPr/>
      </xdr:nvSpPr>
      <xdr:spPr>
        <a:xfrm>
          <a:off x="196850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51435</xdr:rowOff>
    </xdr:from>
    <xdr:to>
      <xdr:col>15</xdr:col>
      <xdr:colOff>50800</xdr:colOff>
      <xdr:row>56</xdr:row>
      <xdr:rowOff>83820</xdr:rowOff>
    </xdr:to>
    <xdr:cxnSp macro="">
      <xdr:nvCxnSpPr>
        <xdr:cNvPr id="193" name="直線コネクタ 192">
          <a:extLst>
            <a:ext uri="{FF2B5EF4-FFF2-40B4-BE49-F238E27FC236}">
              <a16:creationId xmlns:a16="http://schemas.microsoft.com/office/drawing/2014/main" id="{42A8B2C4-3041-4017-A59A-94F0403E064A}"/>
            </a:ext>
          </a:extLst>
        </xdr:cNvPr>
        <xdr:cNvCxnSpPr/>
      </xdr:nvCxnSpPr>
      <xdr:spPr>
        <a:xfrm>
          <a:off x="2019300" y="965263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139700</xdr:rowOff>
    </xdr:from>
    <xdr:to>
      <xdr:col>6</xdr:col>
      <xdr:colOff>38100</xdr:colOff>
      <xdr:row>56</xdr:row>
      <xdr:rowOff>69850</xdr:rowOff>
    </xdr:to>
    <xdr:sp macro="" textlink="">
      <xdr:nvSpPr>
        <xdr:cNvPr id="194" name="楕円 193">
          <a:extLst>
            <a:ext uri="{FF2B5EF4-FFF2-40B4-BE49-F238E27FC236}">
              <a16:creationId xmlns:a16="http://schemas.microsoft.com/office/drawing/2014/main" id="{97B69915-0881-450D-B603-4EA55A79FC83}"/>
            </a:ext>
          </a:extLst>
        </xdr:cNvPr>
        <xdr:cNvSpPr/>
      </xdr:nvSpPr>
      <xdr:spPr>
        <a:xfrm>
          <a:off x="1079500" y="956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19050</xdr:rowOff>
    </xdr:from>
    <xdr:to>
      <xdr:col>10</xdr:col>
      <xdr:colOff>114300</xdr:colOff>
      <xdr:row>56</xdr:row>
      <xdr:rowOff>51435</xdr:rowOff>
    </xdr:to>
    <xdr:cxnSp macro="">
      <xdr:nvCxnSpPr>
        <xdr:cNvPr id="195" name="直線コネクタ 194">
          <a:extLst>
            <a:ext uri="{FF2B5EF4-FFF2-40B4-BE49-F238E27FC236}">
              <a16:creationId xmlns:a16="http://schemas.microsoft.com/office/drawing/2014/main" id="{76D793BB-8EC6-44D0-A45F-41297BB2F835}"/>
            </a:ext>
          </a:extLst>
        </xdr:cNvPr>
        <xdr:cNvCxnSpPr/>
      </xdr:nvCxnSpPr>
      <xdr:spPr>
        <a:xfrm>
          <a:off x="1130300" y="96202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5732</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2B8AD426-A590-4E67-AC1B-05D5D075A16F}"/>
            </a:ext>
          </a:extLst>
        </xdr:cNvPr>
        <xdr:cNvSpPr txBox="1"/>
      </xdr:nvSpPr>
      <xdr:spPr>
        <a:xfrm>
          <a:off x="3582044" y="1046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163847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820175F6-9DE7-4D6E-A801-E6BA96E1FAD3}"/>
            </a:ext>
          </a:extLst>
        </xdr:cNvPr>
        <xdr:cNvSpPr txBox="1"/>
      </xdr:nvSpPr>
      <xdr:spPr>
        <a:xfrm>
          <a:off x="27057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152417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90C627D8-2C06-481F-B999-B19666A582F5}"/>
            </a:ext>
          </a:extLst>
        </xdr:cNvPr>
        <xdr:cNvSpPr txBox="1"/>
      </xdr:nvSpPr>
      <xdr:spPr>
        <a:xfrm>
          <a:off x="1816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66692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25901E2B-1AA4-4B74-8E8E-B70D95D49ABF}"/>
            </a:ext>
          </a:extLst>
        </xdr:cNvPr>
        <xdr:cNvSpPr txBox="1"/>
      </xdr:nvSpPr>
      <xdr:spPr>
        <a:xfrm>
          <a:off x="9277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53</xdr:row>
      <xdr:rowOff>143527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7EC6C162-2AD9-46EB-943F-8E630084F8B0}"/>
            </a:ext>
          </a:extLst>
        </xdr:cNvPr>
        <xdr:cNvSpPr txBox="1"/>
      </xdr:nvSpPr>
      <xdr:spPr>
        <a:xfrm>
          <a:off x="3582044" y="923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151147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CACACFBE-8D1B-4AEC-92C2-BAA275911AD9}"/>
            </a:ext>
          </a:extLst>
        </xdr:cNvPr>
        <xdr:cNvSpPr txBox="1"/>
      </xdr:nvSpPr>
      <xdr:spPr>
        <a:xfrm>
          <a:off x="2705744" y="940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118762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D7D3DF6D-38B4-49C0-A637-B80383BAA588}"/>
            </a:ext>
          </a:extLst>
        </xdr:cNvPr>
        <xdr:cNvSpPr txBox="1"/>
      </xdr:nvSpPr>
      <xdr:spPr>
        <a:xfrm>
          <a:off x="1816744" y="937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86377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F46BE02E-F9FD-43BA-9A12-E0707A45FA00}"/>
            </a:ext>
          </a:extLst>
        </xdr:cNvPr>
        <xdr:cNvSpPr txBox="1"/>
      </xdr:nvSpPr>
      <xdr:spPr>
        <a:xfrm>
          <a:off x="927744" y="934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90C45243-89F5-4AB0-A205-A3F4C45E82C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619780B1-A73F-47A5-961F-B4D329E0406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AE477354-5375-49B0-BC20-64D3A563F88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776EC43-AECD-4CCA-BFDC-BA72261EA52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E3A4F1EA-A0D0-42AC-AA58-059C2E984A3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74C4C458-DDFD-407E-9AEE-FCC4803A9B2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6B4CCEE4-5768-4C0E-894E-9EFE5B7BEAC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1BC65BF1-A167-4279-A4BA-5AD80D9E078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D80E10A9-AB87-4BB4-B1E7-3E2821EB1A8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B1A046A7-D802-4D52-9D65-89036EFD2D5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6B858B49-6CE6-4938-85D7-EB133212C93F}"/>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5D2EF976-493F-4A1B-B71F-B6ECDE2226A5}"/>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96210ABC-640A-4DC4-A4FC-8B64BBF52369}"/>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5407492F-75E2-42D3-859C-DCDAAC871F64}"/>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CCE92B89-4E5D-4C08-9004-1054090A2CCE}"/>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B9CAF3CA-9E5A-4368-9F28-50907CDE2434}"/>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F0C8D879-9AC3-4F77-B1BF-315F77DEE88A}"/>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230C6062-B650-485C-ACD4-677C71B5C995}"/>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126749C9-B203-4741-BF20-330EFE6FFB79}"/>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3DBCCCAB-CD33-4BFB-9EC6-DC1BB6315F8D}"/>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BDA09C9-1DE5-4883-B904-EEBB834C9FBE}"/>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AE033AF2-B6A3-424C-BDF5-06E207734665}"/>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464C7D9-EEA3-4875-B84E-1DFAB7FF949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372F5910-D5F5-4E40-A9F6-F54440209277}"/>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633779EE-5DBD-44D1-9D5B-58185F64B6A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152300</xdr:rowOff>
    </xdr:from>
    <xdr:to>
      <xdr:col>54</xdr:col>
      <xdr:colOff>189865</xdr:colOff>
      <xdr:row>64</xdr:row>
      <xdr:rowOff>120061</xdr:rowOff>
    </xdr:to>
    <xdr:cxnSp macro="">
      <xdr:nvCxnSpPr>
        <xdr:cNvPr id="229" name="直線コネクタ 228">
          <a:extLst>
            <a:ext uri="{FF2B5EF4-FFF2-40B4-BE49-F238E27FC236}">
              <a16:creationId xmlns:a16="http://schemas.microsoft.com/office/drawing/2014/main" id="{B71BA50A-85FC-47E4-BA01-B4E2AA4F95A1}"/>
            </a:ext>
          </a:extLst>
        </xdr:cNvPr>
        <xdr:cNvCxnSpPr/>
      </xdr:nvCxnSpPr>
      <xdr:spPr>
        <a:xfrm flipV="1">
          <a:off x="10476865" y="9582050"/>
          <a:ext cx="0" cy="1510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123888</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9658AAD2-D7AF-4355-9D07-F2F156F9A150}"/>
            </a:ext>
          </a:extLst>
        </xdr:cNvPr>
        <xdr:cNvSpPr txBox="1"/>
      </xdr:nvSpPr>
      <xdr:spPr>
        <a:xfrm>
          <a:off x="10515600" y="1109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120061</xdr:rowOff>
    </xdr:from>
    <xdr:to>
      <xdr:col>55</xdr:col>
      <xdr:colOff>88900</xdr:colOff>
      <xdr:row>64</xdr:row>
      <xdr:rowOff>120061</xdr:rowOff>
    </xdr:to>
    <xdr:cxnSp macro="">
      <xdr:nvCxnSpPr>
        <xdr:cNvPr id="231" name="直線コネクタ 230">
          <a:extLst>
            <a:ext uri="{FF2B5EF4-FFF2-40B4-BE49-F238E27FC236}">
              <a16:creationId xmlns:a16="http://schemas.microsoft.com/office/drawing/2014/main" id="{F8C0E841-9BEE-447C-B836-6576E41CF3CD}"/>
            </a:ext>
          </a:extLst>
        </xdr:cNvPr>
        <xdr:cNvCxnSpPr/>
      </xdr:nvCxnSpPr>
      <xdr:spPr>
        <a:xfrm>
          <a:off x="10388600" y="11092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98977</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477A1E5B-4BFE-4063-AB13-9F0F8470E0FE}"/>
            </a:ext>
          </a:extLst>
        </xdr:cNvPr>
        <xdr:cNvSpPr txBox="1"/>
      </xdr:nvSpPr>
      <xdr:spPr>
        <a:xfrm>
          <a:off x="10515600" y="9357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152300</xdr:rowOff>
    </xdr:from>
    <xdr:to>
      <xdr:col>55</xdr:col>
      <xdr:colOff>88900</xdr:colOff>
      <xdr:row>55</xdr:row>
      <xdr:rowOff>152300</xdr:rowOff>
    </xdr:to>
    <xdr:cxnSp macro="">
      <xdr:nvCxnSpPr>
        <xdr:cNvPr id="233" name="直線コネクタ 232">
          <a:extLst>
            <a:ext uri="{FF2B5EF4-FFF2-40B4-BE49-F238E27FC236}">
              <a16:creationId xmlns:a16="http://schemas.microsoft.com/office/drawing/2014/main" id="{05AF8086-F224-4FC6-B595-D90B7D73C768}"/>
            </a:ext>
          </a:extLst>
        </xdr:cNvPr>
        <xdr:cNvCxnSpPr/>
      </xdr:nvCxnSpPr>
      <xdr:spPr>
        <a:xfrm>
          <a:off x="10388600" y="958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126565</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EE4922AC-636F-4ABA-A957-D1CA332E8FF0}"/>
            </a:ext>
          </a:extLst>
        </xdr:cNvPr>
        <xdr:cNvSpPr txBox="1"/>
      </xdr:nvSpPr>
      <xdr:spPr>
        <a:xfrm>
          <a:off x="10515600" y="10585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103688</xdr:rowOff>
    </xdr:from>
    <xdr:to>
      <xdr:col>55</xdr:col>
      <xdr:colOff>50800</xdr:colOff>
      <xdr:row>63</xdr:row>
      <xdr:rowOff>33838</xdr:rowOff>
    </xdr:to>
    <xdr:sp macro="" textlink="">
      <xdr:nvSpPr>
        <xdr:cNvPr id="235" name="フローチャート: 判断 234">
          <a:extLst>
            <a:ext uri="{FF2B5EF4-FFF2-40B4-BE49-F238E27FC236}">
              <a16:creationId xmlns:a16="http://schemas.microsoft.com/office/drawing/2014/main" id="{B68003CE-60D4-4D2F-A7F2-DF3744FC7366}"/>
            </a:ext>
          </a:extLst>
        </xdr:cNvPr>
        <xdr:cNvSpPr/>
      </xdr:nvSpPr>
      <xdr:spPr>
        <a:xfrm>
          <a:off x="10426700" y="1073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100935</xdr:rowOff>
    </xdr:from>
    <xdr:to>
      <xdr:col>50</xdr:col>
      <xdr:colOff>165100</xdr:colOff>
      <xdr:row>63</xdr:row>
      <xdr:rowOff>31085</xdr:rowOff>
    </xdr:to>
    <xdr:sp macro="" textlink="">
      <xdr:nvSpPr>
        <xdr:cNvPr id="236" name="フローチャート: 判断 235">
          <a:extLst>
            <a:ext uri="{FF2B5EF4-FFF2-40B4-BE49-F238E27FC236}">
              <a16:creationId xmlns:a16="http://schemas.microsoft.com/office/drawing/2014/main" id="{AD6431E6-ACC7-4F2A-A505-2673944D68FF}"/>
            </a:ext>
          </a:extLst>
        </xdr:cNvPr>
        <xdr:cNvSpPr/>
      </xdr:nvSpPr>
      <xdr:spPr>
        <a:xfrm>
          <a:off x="9588500" y="107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106771</xdr:rowOff>
    </xdr:from>
    <xdr:to>
      <xdr:col>46</xdr:col>
      <xdr:colOff>38100</xdr:colOff>
      <xdr:row>63</xdr:row>
      <xdr:rowOff>36921</xdr:rowOff>
    </xdr:to>
    <xdr:sp macro="" textlink="">
      <xdr:nvSpPr>
        <xdr:cNvPr id="237" name="フローチャート: 判断 236">
          <a:extLst>
            <a:ext uri="{FF2B5EF4-FFF2-40B4-BE49-F238E27FC236}">
              <a16:creationId xmlns:a16="http://schemas.microsoft.com/office/drawing/2014/main" id="{AA118864-083D-4640-A61C-E8F5DF96298B}"/>
            </a:ext>
          </a:extLst>
        </xdr:cNvPr>
        <xdr:cNvSpPr/>
      </xdr:nvSpPr>
      <xdr:spPr>
        <a:xfrm>
          <a:off x="8699500" y="10736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110830</xdr:rowOff>
    </xdr:from>
    <xdr:to>
      <xdr:col>41</xdr:col>
      <xdr:colOff>101600</xdr:colOff>
      <xdr:row>63</xdr:row>
      <xdr:rowOff>40980</xdr:rowOff>
    </xdr:to>
    <xdr:sp macro="" textlink="">
      <xdr:nvSpPr>
        <xdr:cNvPr id="238" name="フローチャート: 判断 237">
          <a:extLst>
            <a:ext uri="{FF2B5EF4-FFF2-40B4-BE49-F238E27FC236}">
              <a16:creationId xmlns:a16="http://schemas.microsoft.com/office/drawing/2014/main" id="{C96A3475-CF82-49F3-BDA3-2E05F20C8991}"/>
            </a:ext>
          </a:extLst>
        </xdr:cNvPr>
        <xdr:cNvSpPr/>
      </xdr:nvSpPr>
      <xdr:spPr>
        <a:xfrm>
          <a:off x="7810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147648</xdr:rowOff>
    </xdr:from>
    <xdr:to>
      <xdr:col>36</xdr:col>
      <xdr:colOff>165100</xdr:colOff>
      <xdr:row>61</xdr:row>
      <xdr:rowOff>77798</xdr:rowOff>
    </xdr:to>
    <xdr:sp macro="" textlink="">
      <xdr:nvSpPr>
        <xdr:cNvPr id="239" name="フローチャート: 判断 238">
          <a:extLst>
            <a:ext uri="{FF2B5EF4-FFF2-40B4-BE49-F238E27FC236}">
              <a16:creationId xmlns:a16="http://schemas.microsoft.com/office/drawing/2014/main" id="{8B09A366-FB7D-43FA-926D-4F4EAEC14907}"/>
            </a:ext>
          </a:extLst>
        </xdr:cNvPr>
        <xdr:cNvSpPr/>
      </xdr:nvSpPr>
      <xdr:spPr>
        <a:xfrm>
          <a:off x="6921500" y="1043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7997089-A49F-4104-9428-1D11E089707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A490A13-6290-4BD0-84C0-13E581B876C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1EEE4D8-7710-47D2-A418-380071398A5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3B8850B-0731-4F60-8922-14A4345ABBA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E40BFBD-207B-48BC-BA39-E1E8674D766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11131</xdr:rowOff>
    </xdr:from>
    <xdr:to>
      <xdr:col>55</xdr:col>
      <xdr:colOff>50800</xdr:colOff>
      <xdr:row>63</xdr:row>
      <xdr:rowOff>112731</xdr:rowOff>
    </xdr:to>
    <xdr:sp macro="" textlink="">
      <xdr:nvSpPr>
        <xdr:cNvPr id="245" name="楕円 244">
          <a:extLst>
            <a:ext uri="{FF2B5EF4-FFF2-40B4-BE49-F238E27FC236}">
              <a16:creationId xmlns:a16="http://schemas.microsoft.com/office/drawing/2014/main" id="{8FFFA13B-5743-4B9B-817B-C8A528C009E9}"/>
            </a:ext>
          </a:extLst>
        </xdr:cNvPr>
        <xdr:cNvSpPr/>
      </xdr:nvSpPr>
      <xdr:spPr>
        <a:xfrm>
          <a:off x="10426700" y="1081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161008</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344AFEC5-5B52-4F96-B7FA-8D8F2EA47D82}"/>
            </a:ext>
          </a:extLst>
        </xdr:cNvPr>
        <xdr:cNvSpPr txBox="1"/>
      </xdr:nvSpPr>
      <xdr:spPr>
        <a:xfrm>
          <a:off x="10515600" y="1079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10844</xdr:rowOff>
    </xdr:from>
    <xdr:to>
      <xdr:col>50</xdr:col>
      <xdr:colOff>165100</xdr:colOff>
      <xdr:row>63</xdr:row>
      <xdr:rowOff>112444</xdr:rowOff>
    </xdr:to>
    <xdr:sp macro="" textlink="">
      <xdr:nvSpPr>
        <xdr:cNvPr id="247" name="楕円 246">
          <a:extLst>
            <a:ext uri="{FF2B5EF4-FFF2-40B4-BE49-F238E27FC236}">
              <a16:creationId xmlns:a16="http://schemas.microsoft.com/office/drawing/2014/main" id="{408BCB57-6154-4AB4-8F42-356E8A91AA6C}"/>
            </a:ext>
          </a:extLst>
        </xdr:cNvPr>
        <xdr:cNvSpPr/>
      </xdr:nvSpPr>
      <xdr:spPr>
        <a:xfrm>
          <a:off x="9588500" y="1081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61644</xdr:rowOff>
    </xdr:from>
    <xdr:to>
      <xdr:col>55</xdr:col>
      <xdr:colOff>0</xdr:colOff>
      <xdr:row>63</xdr:row>
      <xdr:rowOff>61931</xdr:rowOff>
    </xdr:to>
    <xdr:cxnSp macro="">
      <xdr:nvCxnSpPr>
        <xdr:cNvPr id="248" name="直線コネクタ 247">
          <a:extLst>
            <a:ext uri="{FF2B5EF4-FFF2-40B4-BE49-F238E27FC236}">
              <a16:creationId xmlns:a16="http://schemas.microsoft.com/office/drawing/2014/main" id="{4465857B-8583-48CA-896B-39F3299165EF}"/>
            </a:ext>
          </a:extLst>
        </xdr:cNvPr>
        <xdr:cNvCxnSpPr/>
      </xdr:nvCxnSpPr>
      <xdr:spPr>
        <a:xfrm>
          <a:off x="9639300" y="10862994"/>
          <a:ext cx="838200" cy="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99315</xdr:rowOff>
    </xdr:from>
    <xdr:to>
      <xdr:col>46</xdr:col>
      <xdr:colOff>38100</xdr:colOff>
      <xdr:row>64</xdr:row>
      <xdr:rowOff>29465</xdr:rowOff>
    </xdr:to>
    <xdr:sp macro="" textlink="">
      <xdr:nvSpPr>
        <xdr:cNvPr id="249" name="楕円 248">
          <a:extLst>
            <a:ext uri="{FF2B5EF4-FFF2-40B4-BE49-F238E27FC236}">
              <a16:creationId xmlns:a16="http://schemas.microsoft.com/office/drawing/2014/main" id="{672926C4-90BE-463A-AE4D-8B0B08AF47BB}"/>
            </a:ext>
          </a:extLst>
        </xdr:cNvPr>
        <xdr:cNvSpPr/>
      </xdr:nvSpPr>
      <xdr:spPr>
        <a:xfrm>
          <a:off x="8699500" y="1090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61644</xdr:rowOff>
    </xdr:from>
    <xdr:to>
      <xdr:col>50</xdr:col>
      <xdr:colOff>114300</xdr:colOff>
      <xdr:row>63</xdr:row>
      <xdr:rowOff>150115</xdr:rowOff>
    </xdr:to>
    <xdr:cxnSp macro="">
      <xdr:nvCxnSpPr>
        <xdr:cNvPr id="250" name="直線コネクタ 249">
          <a:extLst>
            <a:ext uri="{FF2B5EF4-FFF2-40B4-BE49-F238E27FC236}">
              <a16:creationId xmlns:a16="http://schemas.microsoft.com/office/drawing/2014/main" id="{90FC05FE-7453-405F-80F7-102352224F2E}"/>
            </a:ext>
          </a:extLst>
        </xdr:cNvPr>
        <xdr:cNvCxnSpPr/>
      </xdr:nvCxnSpPr>
      <xdr:spPr>
        <a:xfrm flipV="1">
          <a:off x="8750300" y="10862994"/>
          <a:ext cx="889000" cy="8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99387</xdr:rowOff>
    </xdr:from>
    <xdr:to>
      <xdr:col>41</xdr:col>
      <xdr:colOff>101600</xdr:colOff>
      <xdr:row>64</xdr:row>
      <xdr:rowOff>29537</xdr:rowOff>
    </xdr:to>
    <xdr:sp macro="" textlink="">
      <xdr:nvSpPr>
        <xdr:cNvPr id="251" name="楕円 250">
          <a:extLst>
            <a:ext uri="{FF2B5EF4-FFF2-40B4-BE49-F238E27FC236}">
              <a16:creationId xmlns:a16="http://schemas.microsoft.com/office/drawing/2014/main" id="{2D7DB514-80B9-42D8-97AD-0256E987DC00}"/>
            </a:ext>
          </a:extLst>
        </xdr:cNvPr>
        <xdr:cNvSpPr/>
      </xdr:nvSpPr>
      <xdr:spPr>
        <a:xfrm>
          <a:off x="7810500" y="1090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150115</xdr:rowOff>
    </xdr:from>
    <xdr:to>
      <xdr:col>45</xdr:col>
      <xdr:colOff>177800</xdr:colOff>
      <xdr:row>63</xdr:row>
      <xdr:rowOff>150187</xdr:rowOff>
    </xdr:to>
    <xdr:cxnSp macro="">
      <xdr:nvCxnSpPr>
        <xdr:cNvPr id="252" name="直線コネクタ 251">
          <a:extLst>
            <a:ext uri="{FF2B5EF4-FFF2-40B4-BE49-F238E27FC236}">
              <a16:creationId xmlns:a16="http://schemas.microsoft.com/office/drawing/2014/main" id="{13DA2817-1ABA-44D3-BF37-1254307C087B}"/>
            </a:ext>
          </a:extLst>
        </xdr:cNvPr>
        <xdr:cNvCxnSpPr/>
      </xdr:nvCxnSpPr>
      <xdr:spPr>
        <a:xfrm flipV="1">
          <a:off x="7861300" y="10951465"/>
          <a:ext cx="889000" cy="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99606</xdr:rowOff>
    </xdr:from>
    <xdr:to>
      <xdr:col>36</xdr:col>
      <xdr:colOff>165100</xdr:colOff>
      <xdr:row>64</xdr:row>
      <xdr:rowOff>29756</xdr:rowOff>
    </xdr:to>
    <xdr:sp macro="" textlink="">
      <xdr:nvSpPr>
        <xdr:cNvPr id="253" name="楕円 252">
          <a:extLst>
            <a:ext uri="{FF2B5EF4-FFF2-40B4-BE49-F238E27FC236}">
              <a16:creationId xmlns:a16="http://schemas.microsoft.com/office/drawing/2014/main" id="{15FDA5FE-3C74-490B-962B-9F5B5BCD566A}"/>
            </a:ext>
          </a:extLst>
        </xdr:cNvPr>
        <xdr:cNvSpPr/>
      </xdr:nvSpPr>
      <xdr:spPr>
        <a:xfrm>
          <a:off x="6921500" y="1090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150187</xdr:rowOff>
    </xdr:from>
    <xdr:to>
      <xdr:col>41</xdr:col>
      <xdr:colOff>50800</xdr:colOff>
      <xdr:row>63</xdr:row>
      <xdr:rowOff>150406</xdr:rowOff>
    </xdr:to>
    <xdr:cxnSp macro="">
      <xdr:nvCxnSpPr>
        <xdr:cNvPr id="254" name="直線コネクタ 253">
          <a:extLst>
            <a:ext uri="{FF2B5EF4-FFF2-40B4-BE49-F238E27FC236}">
              <a16:creationId xmlns:a16="http://schemas.microsoft.com/office/drawing/2014/main" id="{49968599-B56E-42C5-968A-7B86FED44315}"/>
            </a:ext>
          </a:extLst>
        </xdr:cNvPr>
        <xdr:cNvCxnSpPr/>
      </xdr:nvCxnSpPr>
      <xdr:spPr>
        <a:xfrm flipV="1">
          <a:off x="6972300" y="10951537"/>
          <a:ext cx="889000" cy="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47612</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398A8C63-18CE-46AF-BDEC-5D759A0ACD5E}"/>
            </a:ext>
          </a:extLst>
        </xdr:cNvPr>
        <xdr:cNvSpPr txBox="1"/>
      </xdr:nvSpPr>
      <xdr:spPr>
        <a:xfrm>
          <a:off x="9359411" y="1050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53448</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E00A6C90-42F7-4608-AB55-DDE8BF18FECA}"/>
            </a:ext>
          </a:extLst>
        </xdr:cNvPr>
        <xdr:cNvSpPr txBox="1"/>
      </xdr:nvSpPr>
      <xdr:spPr>
        <a:xfrm>
          <a:off x="8483111" y="1051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57507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899B46AE-C066-445F-B08C-4867F6E51147}"/>
            </a:ext>
          </a:extLst>
        </xdr:cNvPr>
        <xdr:cNvSpPr txBox="1"/>
      </xdr:nvSpPr>
      <xdr:spPr>
        <a:xfrm>
          <a:off x="75941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94325</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90DBF878-B067-49DF-B476-3F0AA7A82C5E}"/>
            </a:ext>
          </a:extLst>
        </xdr:cNvPr>
        <xdr:cNvSpPr txBox="1"/>
      </xdr:nvSpPr>
      <xdr:spPr>
        <a:xfrm>
          <a:off x="6672795" y="10209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103571</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98217C62-69D3-4A42-B7C3-E992355B1D37}"/>
            </a:ext>
          </a:extLst>
        </xdr:cNvPr>
        <xdr:cNvSpPr txBox="1"/>
      </xdr:nvSpPr>
      <xdr:spPr>
        <a:xfrm>
          <a:off x="9359411" y="1090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20592</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521DC26D-2A61-4D4B-B367-DC7FCD28DA5A}"/>
            </a:ext>
          </a:extLst>
        </xdr:cNvPr>
        <xdr:cNvSpPr txBox="1"/>
      </xdr:nvSpPr>
      <xdr:spPr>
        <a:xfrm>
          <a:off x="8483111" y="1099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20664</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8ABC347A-DFD1-4DE2-BC63-F92AC57DD79B}"/>
            </a:ext>
          </a:extLst>
        </xdr:cNvPr>
        <xdr:cNvSpPr txBox="1"/>
      </xdr:nvSpPr>
      <xdr:spPr>
        <a:xfrm>
          <a:off x="7594111" y="10993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20883</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1F7E0CAF-4544-4FAD-80E9-1475688A734C}"/>
            </a:ext>
          </a:extLst>
        </xdr:cNvPr>
        <xdr:cNvSpPr txBox="1"/>
      </xdr:nvSpPr>
      <xdr:spPr>
        <a:xfrm>
          <a:off x="6705111" y="1099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33892C0-0A68-4219-80A2-733FD687363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32ADA467-99B9-47DA-9DB4-704F40CF32A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B6CB49B5-461E-449C-AE9D-FACC15FA10F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E472BAD1-108C-4632-AF35-A7867BF7AF0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229D18CE-207F-4D4C-BB12-EB520C7CED9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455D4B6-D217-436E-9312-AB61A3C1DCB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8015F39-0BC6-40D5-839B-919B0385E77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F593ADCB-39CB-4AF5-90EB-8963E34D8CA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9EDED48E-92D8-44F5-9116-8E021FFB98E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D01468E7-6C2F-44AD-A744-2BB6B03BCBF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F059A101-B412-4F06-A8E6-5FE83B49984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4EE01462-5D9D-4E51-938A-CFA8FDA38263}"/>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508745A1-4A33-4106-85A0-EC1513728105}"/>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CC16CF43-6F4B-43FE-B82F-C9EC5E6012E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347605A4-41F8-4E81-825D-14CE73B3281E}"/>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1690DF4C-AE15-4CC6-80FF-F6170ADB330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94491BC3-57C2-4210-9DC6-198891681A4F}"/>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ABE14821-9660-436C-B6B2-D2B66F2C17C7}"/>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6CACB878-5A91-4ACF-BC8E-C0D195FB2C17}"/>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7D9D20C7-5A48-406E-8CB4-7360A65D3DC4}"/>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9A97DE53-E1EB-4664-A3DF-DC4C290727F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A76F1D6-D913-4099-8739-02F08C5E8499}"/>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9428A198-BA56-44C6-BFA1-D1414656233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726380D3-EF92-41F3-BAB9-1DFBDAF7852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8523F34D-6E9D-42E9-A071-830F40E165D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127907</xdr:rowOff>
    </xdr:from>
    <xdr:to>
      <xdr:col>24</xdr:col>
      <xdr:colOff>62865</xdr:colOff>
      <xdr:row>86</xdr:row>
      <xdr:rowOff>93618</xdr:rowOff>
    </xdr:to>
    <xdr:cxnSp macro="">
      <xdr:nvCxnSpPr>
        <xdr:cNvPr id="288" name="直線コネクタ 287">
          <a:extLst>
            <a:ext uri="{FF2B5EF4-FFF2-40B4-BE49-F238E27FC236}">
              <a16:creationId xmlns:a16="http://schemas.microsoft.com/office/drawing/2014/main" id="{61522E20-33B5-4137-9489-853D78978A88}"/>
            </a:ext>
          </a:extLst>
        </xdr:cNvPr>
        <xdr:cNvCxnSpPr/>
      </xdr:nvCxnSpPr>
      <xdr:spPr>
        <a:xfrm flipV="1">
          <a:off x="4634865" y="13501007"/>
          <a:ext cx="0" cy="133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97445</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372C912B-9704-4A8E-8F50-36D68EC740A9}"/>
            </a:ext>
          </a:extLst>
        </xdr:cNvPr>
        <xdr:cNvSpPr txBox="1"/>
      </xdr:nvSpPr>
      <xdr:spPr>
        <a:xfrm>
          <a:off x="4673600" y="1484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93618</xdr:rowOff>
    </xdr:from>
    <xdr:to>
      <xdr:col>24</xdr:col>
      <xdr:colOff>152400</xdr:colOff>
      <xdr:row>86</xdr:row>
      <xdr:rowOff>93618</xdr:rowOff>
    </xdr:to>
    <xdr:cxnSp macro="">
      <xdr:nvCxnSpPr>
        <xdr:cNvPr id="290" name="直線コネクタ 289">
          <a:extLst>
            <a:ext uri="{FF2B5EF4-FFF2-40B4-BE49-F238E27FC236}">
              <a16:creationId xmlns:a16="http://schemas.microsoft.com/office/drawing/2014/main" id="{B500973A-4266-48B3-A404-F0F6AA4F9E51}"/>
            </a:ext>
          </a:extLst>
        </xdr:cNvPr>
        <xdr:cNvCxnSpPr/>
      </xdr:nvCxnSpPr>
      <xdr:spPr>
        <a:xfrm>
          <a:off x="4546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74584</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50E6C084-D0A6-42C8-83EB-74E3DB0B8B84}"/>
            </a:ext>
          </a:extLst>
        </xdr:cNvPr>
        <xdr:cNvSpPr txBox="1"/>
      </xdr:nvSpPr>
      <xdr:spPr>
        <a:xfrm>
          <a:off x="4673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127907</xdr:rowOff>
    </xdr:from>
    <xdr:to>
      <xdr:col>24</xdr:col>
      <xdr:colOff>152400</xdr:colOff>
      <xdr:row>78</xdr:row>
      <xdr:rowOff>127907</xdr:rowOff>
    </xdr:to>
    <xdr:cxnSp macro="">
      <xdr:nvCxnSpPr>
        <xdr:cNvPr id="292" name="直線コネクタ 291">
          <a:extLst>
            <a:ext uri="{FF2B5EF4-FFF2-40B4-BE49-F238E27FC236}">
              <a16:creationId xmlns:a16="http://schemas.microsoft.com/office/drawing/2014/main" id="{3821652C-E597-4307-BA19-412DEF0B80CD}"/>
            </a:ext>
          </a:extLst>
        </xdr:cNvPr>
        <xdr:cNvCxnSpPr/>
      </xdr:nvCxnSpPr>
      <xdr:spPr>
        <a:xfrm>
          <a:off x="4546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26143</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1AD93A77-3385-4DE9-9148-483F6F4700C2}"/>
            </a:ext>
          </a:extLst>
        </xdr:cNvPr>
        <xdr:cNvSpPr txBox="1"/>
      </xdr:nvSpPr>
      <xdr:spPr>
        <a:xfrm>
          <a:off x="4673600" y="14256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47716</xdr:rowOff>
    </xdr:from>
    <xdr:to>
      <xdr:col>24</xdr:col>
      <xdr:colOff>114300</xdr:colOff>
      <xdr:row>83</xdr:row>
      <xdr:rowOff>149316</xdr:rowOff>
    </xdr:to>
    <xdr:sp macro="" textlink="">
      <xdr:nvSpPr>
        <xdr:cNvPr id="294" name="フローチャート: 判断 293">
          <a:extLst>
            <a:ext uri="{FF2B5EF4-FFF2-40B4-BE49-F238E27FC236}">
              <a16:creationId xmlns:a16="http://schemas.microsoft.com/office/drawing/2014/main" id="{1F62CB84-1BFE-40BF-88BE-83750176F186}"/>
            </a:ext>
          </a:extLst>
        </xdr:cNvPr>
        <xdr:cNvSpPr/>
      </xdr:nvSpPr>
      <xdr:spPr>
        <a:xfrm>
          <a:off x="45847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47716</xdr:rowOff>
    </xdr:from>
    <xdr:to>
      <xdr:col>20</xdr:col>
      <xdr:colOff>38100</xdr:colOff>
      <xdr:row>83</xdr:row>
      <xdr:rowOff>149316</xdr:rowOff>
    </xdr:to>
    <xdr:sp macro="" textlink="">
      <xdr:nvSpPr>
        <xdr:cNvPr id="295" name="フローチャート: 判断 294">
          <a:extLst>
            <a:ext uri="{FF2B5EF4-FFF2-40B4-BE49-F238E27FC236}">
              <a16:creationId xmlns:a16="http://schemas.microsoft.com/office/drawing/2014/main" id="{044CF964-519A-4FE0-9A21-AE98EB7D55E6}"/>
            </a:ext>
          </a:extLst>
        </xdr:cNvPr>
        <xdr:cNvSpPr/>
      </xdr:nvSpPr>
      <xdr:spPr>
        <a:xfrm>
          <a:off x="3746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41184</xdr:rowOff>
    </xdr:from>
    <xdr:to>
      <xdr:col>15</xdr:col>
      <xdr:colOff>101600</xdr:colOff>
      <xdr:row>83</xdr:row>
      <xdr:rowOff>142784</xdr:rowOff>
    </xdr:to>
    <xdr:sp macro="" textlink="">
      <xdr:nvSpPr>
        <xdr:cNvPr id="296" name="フローチャート: 判断 295">
          <a:extLst>
            <a:ext uri="{FF2B5EF4-FFF2-40B4-BE49-F238E27FC236}">
              <a16:creationId xmlns:a16="http://schemas.microsoft.com/office/drawing/2014/main" id="{E86A2FC8-9E6C-4024-BF97-B02EA122EEDB}"/>
            </a:ext>
          </a:extLst>
        </xdr:cNvPr>
        <xdr:cNvSpPr/>
      </xdr:nvSpPr>
      <xdr:spPr>
        <a:xfrm>
          <a:off x="28575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39551</xdr:rowOff>
    </xdr:from>
    <xdr:to>
      <xdr:col>10</xdr:col>
      <xdr:colOff>165100</xdr:colOff>
      <xdr:row>83</xdr:row>
      <xdr:rowOff>141151</xdr:rowOff>
    </xdr:to>
    <xdr:sp macro="" textlink="">
      <xdr:nvSpPr>
        <xdr:cNvPr id="297" name="フローチャート: 判断 296">
          <a:extLst>
            <a:ext uri="{FF2B5EF4-FFF2-40B4-BE49-F238E27FC236}">
              <a16:creationId xmlns:a16="http://schemas.microsoft.com/office/drawing/2014/main" id="{1567E59C-A915-4B63-B665-7D708704AC74}"/>
            </a:ext>
          </a:extLst>
        </xdr:cNvPr>
        <xdr:cNvSpPr/>
      </xdr:nvSpPr>
      <xdr:spPr>
        <a:xfrm>
          <a:off x="19685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160382</xdr:rowOff>
    </xdr:from>
    <xdr:to>
      <xdr:col>6</xdr:col>
      <xdr:colOff>38100</xdr:colOff>
      <xdr:row>83</xdr:row>
      <xdr:rowOff>90532</xdr:rowOff>
    </xdr:to>
    <xdr:sp macro="" textlink="">
      <xdr:nvSpPr>
        <xdr:cNvPr id="298" name="フローチャート: 判断 297">
          <a:extLst>
            <a:ext uri="{FF2B5EF4-FFF2-40B4-BE49-F238E27FC236}">
              <a16:creationId xmlns:a16="http://schemas.microsoft.com/office/drawing/2014/main" id="{7A79D5FF-C08B-45E8-A3FC-9F0924212CA6}"/>
            </a:ext>
          </a:extLst>
        </xdr:cNvPr>
        <xdr:cNvSpPr/>
      </xdr:nvSpPr>
      <xdr:spPr>
        <a:xfrm>
          <a:off x="1079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FEB4C5D-E39A-40D2-9385-489EE0607EB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AF3606D-B49C-402C-BA92-96434AC25F5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C891B37-1B0A-4E00-B207-A413BA82CEC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28FCA20-4273-45FA-9455-033C6E073E7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0904522-1431-49F6-98E1-1E2580A6DB5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24856</xdr:rowOff>
    </xdr:from>
    <xdr:to>
      <xdr:col>24</xdr:col>
      <xdr:colOff>114300</xdr:colOff>
      <xdr:row>82</xdr:row>
      <xdr:rowOff>126456</xdr:rowOff>
    </xdr:to>
    <xdr:sp macro="" textlink="">
      <xdr:nvSpPr>
        <xdr:cNvPr id="304" name="楕円 303">
          <a:extLst>
            <a:ext uri="{FF2B5EF4-FFF2-40B4-BE49-F238E27FC236}">
              <a16:creationId xmlns:a16="http://schemas.microsoft.com/office/drawing/2014/main" id="{A432E6C5-CEB7-4501-8E93-A436089C7E8A}"/>
            </a:ext>
          </a:extLst>
        </xdr:cNvPr>
        <xdr:cNvSpPr/>
      </xdr:nvSpPr>
      <xdr:spPr>
        <a:xfrm>
          <a:off x="4584700" y="1408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47733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9CC346E1-1AC7-43CE-8BAA-9F818375BB47}"/>
            </a:ext>
          </a:extLst>
        </xdr:cNvPr>
        <xdr:cNvSpPr txBox="1"/>
      </xdr:nvSpPr>
      <xdr:spPr>
        <a:xfrm>
          <a:off x="4673600" y="13935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152219</xdr:rowOff>
    </xdr:from>
    <xdr:to>
      <xdr:col>20</xdr:col>
      <xdr:colOff>38100</xdr:colOff>
      <xdr:row>82</xdr:row>
      <xdr:rowOff>82369</xdr:rowOff>
    </xdr:to>
    <xdr:sp macro="" textlink="">
      <xdr:nvSpPr>
        <xdr:cNvPr id="306" name="楕円 305">
          <a:extLst>
            <a:ext uri="{FF2B5EF4-FFF2-40B4-BE49-F238E27FC236}">
              <a16:creationId xmlns:a16="http://schemas.microsoft.com/office/drawing/2014/main" id="{A285FD26-0C81-4665-BC2B-54FCB8DEF169}"/>
            </a:ext>
          </a:extLst>
        </xdr:cNvPr>
        <xdr:cNvSpPr/>
      </xdr:nvSpPr>
      <xdr:spPr>
        <a:xfrm>
          <a:off x="3746500" y="1403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31569</xdr:rowOff>
    </xdr:from>
    <xdr:to>
      <xdr:col>24</xdr:col>
      <xdr:colOff>63500</xdr:colOff>
      <xdr:row>82</xdr:row>
      <xdr:rowOff>75656</xdr:rowOff>
    </xdr:to>
    <xdr:cxnSp macro="">
      <xdr:nvCxnSpPr>
        <xdr:cNvPr id="307" name="直線コネクタ 306">
          <a:extLst>
            <a:ext uri="{FF2B5EF4-FFF2-40B4-BE49-F238E27FC236}">
              <a16:creationId xmlns:a16="http://schemas.microsoft.com/office/drawing/2014/main" id="{449C82B0-0AA9-439D-94E5-30227C6E7485}"/>
            </a:ext>
          </a:extLst>
        </xdr:cNvPr>
        <xdr:cNvCxnSpPr/>
      </xdr:nvCxnSpPr>
      <xdr:spPr>
        <a:xfrm>
          <a:off x="3797300" y="14090469"/>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108131</xdr:rowOff>
    </xdr:from>
    <xdr:to>
      <xdr:col>15</xdr:col>
      <xdr:colOff>101600</xdr:colOff>
      <xdr:row>82</xdr:row>
      <xdr:rowOff>38281</xdr:rowOff>
    </xdr:to>
    <xdr:sp macro="" textlink="">
      <xdr:nvSpPr>
        <xdr:cNvPr id="308" name="楕円 307">
          <a:extLst>
            <a:ext uri="{FF2B5EF4-FFF2-40B4-BE49-F238E27FC236}">
              <a16:creationId xmlns:a16="http://schemas.microsoft.com/office/drawing/2014/main" id="{729A58BD-3942-4C9D-BE54-82E24B91F6F6}"/>
            </a:ext>
          </a:extLst>
        </xdr:cNvPr>
        <xdr:cNvSpPr/>
      </xdr:nvSpPr>
      <xdr:spPr>
        <a:xfrm>
          <a:off x="2857500" y="1399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158931</xdr:rowOff>
    </xdr:from>
    <xdr:to>
      <xdr:col>19</xdr:col>
      <xdr:colOff>177800</xdr:colOff>
      <xdr:row>82</xdr:row>
      <xdr:rowOff>31569</xdr:rowOff>
    </xdr:to>
    <xdr:cxnSp macro="">
      <xdr:nvCxnSpPr>
        <xdr:cNvPr id="309" name="直線コネクタ 308">
          <a:extLst>
            <a:ext uri="{FF2B5EF4-FFF2-40B4-BE49-F238E27FC236}">
              <a16:creationId xmlns:a16="http://schemas.microsoft.com/office/drawing/2014/main" id="{08D846BD-817A-4D75-B5B8-FAAFEABC89BE}"/>
            </a:ext>
          </a:extLst>
        </xdr:cNvPr>
        <xdr:cNvCxnSpPr/>
      </xdr:nvCxnSpPr>
      <xdr:spPr>
        <a:xfrm>
          <a:off x="2908300" y="14046381"/>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64044</xdr:rowOff>
    </xdr:from>
    <xdr:to>
      <xdr:col>10</xdr:col>
      <xdr:colOff>165100</xdr:colOff>
      <xdr:row>81</xdr:row>
      <xdr:rowOff>165644</xdr:rowOff>
    </xdr:to>
    <xdr:sp macro="" textlink="">
      <xdr:nvSpPr>
        <xdr:cNvPr id="310" name="楕円 309">
          <a:extLst>
            <a:ext uri="{FF2B5EF4-FFF2-40B4-BE49-F238E27FC236}">
              <a16:creationId xmlns:a16="http://schemas.microsoft.com/office/drawing/2014/main" id="{3E6F18DD-AC41-412F-A58F-90C6704E0FE4}"/>
            </a:ext>
          </a:extLst>
        </xdr:cNvPr>
        <xdr:cNvSpPr/>
      </xdr:nvSpPr>
      <xdr:spPr>
        <a:xfrm>
          <a:off x="1968500" y="1395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114844</xdr:rowOff>
    </xdr:from>
    <xdr:to>
      <xdr:col>15</xdr:col>
      <xdr:colOff>50800</xdr:colOff>
      <xdr:row>81</xdr:row>
      <xdr:rowOff>158931</xdr:rowOff>
    </xdr:to>
    <xdr:cxnSp macro="">
      <xdr:nvCxnSpPr>
        <xdr:cNvPr id="311" name="直線コネクタ 310">
          <a:extLst>
            <a:ext uri="{FF2B5EF4-FFF2-40B4-BE49-F238E27FC236}">
              <a16:creationId xmlns:a16="http://schemas.microsoft.com/office/drawing/2014/main" id="{51995761-8A71-42D7-9C45-879568B8F28A}"/>
            </a:ext>
          </a:extLst>
        </xdr:cNvPr>
        <xdr:cNvCxnSpPr/>
      </xdr:nvCxnSpPr>
      <xdr:spPr>
        <a:xfrm>
          <a:off x="2019300" y="1400229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46082</xdr:rowOff>
    </xdr:from>
    <xdr:to>
      <xdr:col>6</xdr:col>
      <xdr:colOff>38100</xdr:colOff>
      <xdr:row>81</xdr:row>
      <xdr:rowOff>147682</xdr:rowOff>
    </xdr:to>
    <xdr:sp macro="" textlink="">
      <xdr:nvSpPr>
        <xdr:cNvPr id="312" name="楕円 311">
          <a:extLst>
            <a:ext uri="{FF2B5EF4-FFF2-40B4-BE49-F238E27FC236}">
              <a16:creationId xmlns:a16="http://schemas.microsoft.com/office/drawing/2014/main" id="{707217AD-2A08-4939-964B-1F19F31753DC}"/>
            </a:ext>
          </a:extLst>
        </xdr:cNvPr>
        <xdr:cNvSpPr/>
      </xdr:nvSpPr>
      <xdr:spPr>
        <a:xfrm>
          <a:off x="1079500" y="1393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96882</xdr:rowOff>
    </xdr:from>
    <xdr:to>
      <xdr:col>10</xdr:col>
      <xdr:colOff>114300</xdr:colOff>
      <xdr:row>81</xdr:row>
      <xdr:rowOff>114844</xdr:rowOff>
    </xdr:to>
    <xdr:cxnSp macro="">
      <xdr:nvCxnSpPr>
        <xdr:cNvPr id="313" name="直線コネクタ 312">
          <a:extLst>
            <a:ext uri="{FF2B5EF4-FFF2-40B4-BE49-F238E27FC236}">
              <a16:creationId xmlns:a16="http://schemas.microsoft.com/office/drawing/2014/main" id="{C3EB1332-B555-4A9E-929D-56C1BE05E3CE}"/>
            </a:ext>
          </a:extLst>
        </xdr:cNvPr>
        <xdr:cNvCxnSpPr/>
      </xdr:nvCxnSpPr>
      <xdr:spPr>
        <a:xfrm>
          <a:off x="1130300" y="13984332"/>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140443</xdr:rowOff>
    </xdr:from>
    <xdr:ext cx="405111" cy="259045"/>
    <xdr:sp macro="" textlink="">
      <xdr:nvSpPr>
        <xdr:cNvPr id="314" name="n_1aveValue【公営住宅】&#10;有形固定資産減価償却率">
          <a:extLst>
            <a:ext uri="{FF2B5EF4-FFF2-40B4-BE49-F238E27FC236}">
              <a16:creationId xmlns:a16="http://schemas.microsoft.com/office/drawing/2014/main" id="{0F094E0C-BC89-42D5-870C-B6B29C0D7E17}"/>
            </a:ext>
          </a:extLst>
        </xdr:cNvPr>
        <xdr:cNvSpPr txBox="1"/>
      </xdr:nvSpPr>
      <xdr:spPr>
        <a:xfrm>
          <a:off x="3582044" y="1437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133911</xdr:rowOff>
    </xdr:from>
    <xdr:ext cx="405111" cy="259045"/>
    <xdr:sp macro="" textlink="">
      <xdr:nvSpPr>
        <xdr:cNvPr id="315" name="n_2aveValue【公営住宅】&#10;有形固定資産減価償却率">
          <a:extLst>
            <a:ext uri="{FF2B5EF4-FFF2-40B4-BE49-F238E27FC236}">
              <a16:creationId xmlns:a16="http://schemas.microsoft.com/office/drawing/2014/main" id="{69035E33-0331-41BD-8572-5DA30C5E243D}"/>
            </a:ext>
          </a:extLst>
        </xdr:cNvPr>
        <xdr:cNvSpPr txBox="1"/>
      </xdr:nvSpPr>
      <xdr:spPr>
        <a:xfrm>
          <a:off x="2705744" y="1436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132278</xdr:rowOff>
    </xdr:from>
    <xdr:ext cx="405111" cy="259045"/>
    <xdr:sp macro="" textlink="">
      <xdr:nvSpPr>
        <xdr:cNvPr id="316" name="n_3aveValue【公営住宅】&#10;有形固定資産減価償却率">
          <a:extLst>
            <a:ext uri="{FF2B5EF4-FFF2-40B4-BE49-F238E27FC236}">
              <a16:creationId xmlns:a16="http://schemas.microsoft.com/office/drawing/2014/main" id="{75428A29-4DCA-48B2-8BBF-5FAB9E25364D}"/>
            </a:ext>
          </a:extLst>
        </xdr:cNvPr>
        <xdr:cNvSpPr txBox="1"/>
      </xdr:nvSpPr>
      <xdr:spPr>
        <a:xfrm>
          <a:off x="18167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81659</xdr:rowOff>
    </xdr:from>
    <xdr:ext cx="405111" cy="259045"/>
    <xdr:sp macro="" textlink="">
      <xdr:nvSpPr>
        <xdr:cNvPr id="317" name="n_4aveValue【公営住宅】&#10;有形固定資産減価償却率">
          <a:extLst>
            <a:ext uri="{FF2B5EF4-FFF2-40B4-BE49-F238E27FC236}">
              <a16:creationId xmlns:a16="http://schemas.microsoft.com/office/drawing/2014/main" id="{F7AE1E29-3D30-4A06-BC66-140D85B42757}"/>
            </a:ext>
          </a:extLst>
        </xdr:cNvPr>
        <xdr:cNvSpPr txBox="1"/>
      </xdr:nvSpPr>
      <xdr:spPr>
        <a:xfrm>
          <a:off x="927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98896</xdr:rowOff>
    </xdr:from>
    <xdr:ext cx="405111" cy="259045"/>
    <xdr:sp macro="" textlink="">
      <xdr:nvSpPr>
        <xdr:cNvPr id="318" name="n_1mainValue【公営住宅】&#10;有形固定資産減価償却率">
          <a:extLst>
            <a:ext uri="{FF2B5EF4-FFF2-40B4-BE49-F238E27FC236}">
              <a16:creationId xmlns:a16="http://schemas.microsoft.com/office/drawing/2014/main" id="{F0AAB235-0C20-457D-93D2-66E49478722A}"/>
            </a:ext>
          </a:extLst>
        </xdr:cNvPr>
        <xdr:cNvSpPr txBox="1"/>
      </xdr:nvSpPr>
      <xdr:spPr>
        <a:xfrm>
          <a:off x="3582044" y="1381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54808</xdr:rowOff>
    </xdr:from>
    <xdr:ext cx="405111" cy="259045"/>
    <xdr:sp macro="" textlink="">
      <xdr:nvSpPr>
        <xdr:cNvPr id="319" name="n_2mainValue【公営住宅】&#10;有形固定資産減価償却率">
          <a:extLst>
            <a:ext uri="{FF2B5EF4-FFF2-40B4-BE49-F238E27FC236}">
              <a16:creationId xmlns:a16="http://schemas.microsoft.com/office/drawing/2014/main" id="{911B1223-9664-402B-B419-422BEEFB36D7}"/>
            </a:ext>
          </a:extLst>
        </xdr:cNvPr>
        <xdr:cNvSpPr txBox="1"/>
      </xdr:nvSpPr>
      <xdr:spPr>
        <a:xfrm>
          <a:off x="2705744" y="1377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10721</xdr:rowOff>
    </xdr:from>
    <xdr:ext cx="405111" cy="259045"/>
    <xdr:sp macro="" textlink="">
      <xdr:nvSpPr>
        <xdr:cNvPr id="320" name="n_3mainValue【公営住宅】&#10;有形固定資産減価償却率">
          <a:extLst>
            <a:ext uri="{FF2B5EF4-FFF2-40B4-BE49-F238E27FC236}">
              <a16:creationId xmlns:a16="http://schemas.microsoft.com/office/drawing/2014/main" id="{937685CD-F072-4BD3-8965-7F8E177FDDFE}"/>
            </a:ext>
          </a:extLst>
        </xdr:cNvPr>
        <xdr:cNvSpPr txBox="1"/>
      </xdr:nvSpPr>
      <xdr:spPr>
        <a:xfrm>
          <a:off x="1816744" y="1372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164209</xdr:rowOff>
    </xdr:from>
    <xdr:ext cx="405111" cy="259045"/>
    <xdr:sp macro="" textlink="">
      <xdr:nvSpPr>
        <xdr:cNvPr id="321" name="n_4mainValue【公営住宅】&#10;有形固定資産減価償却率">
          <a:extLst>
            <a:ext uri="{FF2B5EF4-FFF2-40B4-BE49-F238E27FC236}">
              <a16:creationId xmlns:a16="http://schemas.microsoft.com/office/drawing/2014/main" id="{3B881B94-C0C5-4BC7-93BB-1ABD8797F098}"/>
            </a:ext>
          </a:extLst>
        </xdr:cNvPr>
        <xdr:cNvSpPr txBox="1"/>
      </xdr:nvSpPr>
      <xdr:spPr>
        <a:xfrm>
          <a:off x="927744" y="1370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11F600F-058A-4FDD-8C64-1DF7FDDC53A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13045912-431E-419A-8D86-D0D709CC94A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DEE5418E-EA5F-4E04-9E80-50F9EAE2961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BCB4CF2B-B1C0-4B34-8B33-B3DED81F741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A4702302-A157-4548-9662-E05AE74C589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4AB7775-2F27-4CA5-BEDF-438DCB415FA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75CCBA-CE8C-4592-91C9-BEA12F1298C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E07ED80-134B-4373-827D-7C949ACF61E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12D62EEC-A954-4950-84BD-C50DF726DDE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DFF3D947-925A-4FD2-AF8A-7095D84CBF6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2" name="直線コネクタ 331">
          <a:extLst>
            <a:ext uri="{FF2B5EF4-FFF2-40B4-BE49-F238E27FC236}">
              <a16:creationId xmlns:a16="http://schemas.microsoft.com/office/drawing/2014/main" id="{EA09AAF1-FF65-440D-9DF3-2E8D3E0C2B03}"/>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3" name="テキスト ボックス 332">
          <a:extLst>
            <a:ext uri="{FF2B5EF4-FFF2-40B4-BE49-F238E27FC236}">
              <a16:creationId xmlns:a16="http://schemas.microsoft.com/office/drawing/2014/main" id="{109180ED-415B-4902-A0E4-1FEB4F1CE58E}"/>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C5F071CA-3A2A-4902-85A4-507B93AE7C8C}"/>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B9340AA8-095F-479C-9B77-9D88FA6E49E5}"/>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6" name="直線コネクタ 335">
          <a:extLst>
            <a:ext uri="{FF2B5EF4-FFF2-40B4-BE49-F238E27FC236}">
              <a16:creationId xmlns:a16="http://schemas.microsoft.com/office/drawing/2014/main" id="{6786EE44-6CA9-4BF0-B79C-97F459A969D4}"/>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7" name="テキスト ボックス 336">
          <a:extLst>
            <a:ext uri="{FF2B5EF4-FFF2-40B4-BE49-F238E27FC236}">
              <a16:creationId xmlns:a16="http://schemas.microsoft.com/office/drawing/2014/main" id="{2FF0A740-4D71-487E-AB41-2F8870821837}"/>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45079055-6D6B-4A15-A61B-0943C7A6D91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8950FAB4-5B68-43F0-B26F-4831767655E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DC74655C-C72D-4404-BCD5-9AD9B384A07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13525</xdr:rowOff>
    </xdr:from>
    <xdr:to>
      <xdr:col>54</xdr:col>
      <xdr:colOff>189865</xdr:colOff>
      <xdr:row>85</xdr:row>
      <xdr:rowOff>89536</xdr:rowOff>
    </xdr:to>
    <xdr:cxnSp macro="">
      <xdr:nvCxnSpPr>
        <xdr:cNvPr id="341" name="直線コネクタ 340">
          <a:extLst>
            <a:ext uri="{FF2B5EF4-FFF2-40B4-BE49-F238E27FC236}">
              <a16:creationId xmlns:a16="http://schemas.microsoft.com/office/drawing/2014/main" id="{ACACDC46-14BC-4ABD-A83B-FCF4C1A349F7}"/>
            </a:ext>
          </a:extLst>
        </xdr:cNvPr>
        <xdr:cNvCxnSpPr/>
      </xdr:nvCxnSpPr>
      <xdr:spPr>
        <a:xfrm flipV="1">
          <a:off x="10476865" y="13386625"/>
          <a:ext cx="0" cy="1276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2" name="【公営住宅】&#10;一人当たり面積最小値テキスト">
          <a:extLst>
            <a:ext uri="{FF2B5EF4-FFF2-40B4-BE49-F238E27FC236}">
              <a16:creationId xmlns:a16="http://schemas.microsoft.com/office/drawing/2014/main" id="{F95527B0-0BFE-4794-B25E-B967F41B97C7}"/>
            </a:ext>
          </a:extLst>
        </xdr:cNvPr>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3" name="直線コネクタ 342">
          <a:extLst>
            <a:ext uri="{FF2B5EF4-FFF2-40B4-BE49-F238E27FC236}">
              <a16:creationId xmlns:a16="http://schemas.microsoft.com/office/drawing/2014/main" id="{0A87297B-9975-422A-A720-48535B67BAF9}"/>
            </a:ext>
          </a:extLst>
        </xdr:cNvPr>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131652</xdr:rowOff>
    </xdr:from>
    <xdr:ext cx="469744" cy="259045"/>
    <xdr:sp macro="" textlink="">
      <xdr:nvSpPr>
        <xdr:cNvPr id="344" name="【公営住宅】&#10;一人当たり面積最大値テキスト">
          <a:extLst>
            <a:ext uri="{FF2B5EF4-FFF2-40B4-BE49-F238E27FC236}">
              <a16:creationId xmlns:a16="http://schemas.microsoft.com/office/drawing/2014/main" id="{A3D54698-F045-479C-AECC-D63D1E137B87}"/>
            </a:ext>
          </a:extLst>
        </xdr:cNvPr>
        <xdr:cNvSpPr txBox="1"/>
      </xdr:nvSpPr>
      <xdr:spPr>
        <a:xfrm>
          <a:off x="10515600" y="1316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13525</xdr:rowOff>
    </xdr:from>
    <xdr:to>
      <xdr:col>55</xdr:col>
      <xdr:colOff>88900</xdr:colOff>
      <xdr:row>78</xdr:row>
      <xdr:rowOff>13525</xdr:rowOff>
    </xdr:to>
    <xdr:cxnSp macro="">
      <xdr:nvCxnSpPr>
        <xdr:cNvPr id="345" name="直線コネクタ 344">
          <a:extLst>
            <a:ext uri="{FF2B5EF4-FFF2-40B4-BE49-F238E27FC236}">
              <a16:creationId xmlns:a16="http://schemas.microsoft.com/office/drawing/2014/main" id="{169A09F8-9292-4920-9FE2-6D8C45876386}"/>
            </a:ext>
          </a:extLst>
        </xdr:cNvPr>
        <xdr:cNvCxnSpPr/>
      </xdr:nvCxnSpPr>
      <xdr:spPr>
        <a:xfrm>
          <a:off x="10388600" y="1338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133050</xdr:rowOff>
    </xdr:from>
    <xdr:ext cx="469744" cy="259045"/>
    <xdr:sp macro="" textlink="">
      <xdr:nvSpPr>
        <xdr:cNvPr id="346" name="【公営住宅】&#10;一人当たり面積平均値テキスト">
          <a:extLst>
            <a:ext uri="{FF2B5EF4-FFF2-40B4-BE49-F238E27FC236}">
              <a16:creationId xmlns:a16="http://schemas.microsoft.com/office/drawing/2014/main" id="{3D1B61BF-EB86-42F6-8164-AAEB5FFE1E31}"/>
            </a:ext>
          </a:extLst>
        </xdr:cNvPr>
        <xdr:cNvSpPr txBox="1"/>
      </xdr:nvSpPr>
      <xdr:spPr>
        <a:xfrm>
          <a:off x="10515600" y="14191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110173</xdr:rowOff>
    </xdr:from>
    <xdr:to>
      <xdr:col>55</xdr:col>
      <xdr:colOff>50800</xdr:colOff>
      <xdr:row>84</xdr:row>
      <xdr:rowOff>40323</xdr:rowOff>
    </xdr:to>
    <xdr:sp macro="" textlink="">
      <xdr:nvSpPr>
        <xdr:cNvPr id="347" name="フローチャート: 判断 346">
          <a:extLst>
            <a:ext uri="{FF2B5EF4-FFF2-40B4-BE49-F238E27FC236}">
              <a16:creationId xmlns:a16="http://schemas.microsoft.com/office/drawing/2014/main" id="{134DEA7A-A882-496D-9AFE-DF2B8609F8AB}"/>
            </a:ext>
          </a:extLst>
        </xdr:cNvPr>
        <xdr:cNvSpPr/>
      </xdr:nvSpPr>
      <xdr:spPr>
        <a:xfrm>
          <a:off x="10426700" y="1434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99885</xdr:rowOff>
    </xdr:from>
    <xdr:to>
      <xdr:col>50</xdr:col>
      <xdr:colOff>165100</xdr:colOff>
      <xdr:row>84</xdr:row>
      <xdr:rowOff>30035</xdr:rowOff>
    </xdr:to>
    <xdr:sp macro="" textlink="">
      <xdr:nvSpPr>
        <xdr:cNvPr id="348" name="フローチャート: 判断 347">
          <a:extLst>
            <a:ext uri="{FF2B5EF4-FFF2-40B4-BE49-F238E27FC236}">
              <a16:creationId xmlns:a16="http://schemas.microsoft.com/office/drawing/2014/main" id="{A104EC4C-A4EE-460C-A211-195864EF6833}"/>
            </a:ext>
          </a:extLst>
        </xdr:cNvPr>
        <xdr:cNvSpPr/>
      </xdr:nvSpPr>
      <xdr:spPr>
        <a:xfrm>
          <a:off x="9588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99313</xdr:rowOff>
    </xdr:from>
    <xdr:to>
      <xdr:col>46</xdr:col>
      <xdr:colOff>38100</xdr:colOff>
      <xdr:row>84</xdr:row>
      <xdr:rowOff>29463</xdr:rowOff>
    </xdr:to>
    <xdr:sp macro="" textlink="">
      <xdr:nvSpPr>
        <xdr:cNvPr id="349" name="フローチャート: 判断 348">
          <a:extLst>
            <a:ext uri="{FF2B5EF4-FFF2-40B4-BE49-F238E27FC236}">
              <a16:creationId xmlns:a16="http://schemas.microsoft.com/office/drawing/2014/main" id="{8B1C995C-91DF-41C8-BA36-C4E3AEE38F28}"/>
            </a:ext>
          </a:extLst>
        </xdr:cNvPr>
        <xdr:cNvSpPr/>
      </xdr:nvSpPr>
      <xdr:spPr>
        <a:xfrm>
          <a:off x="8699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107886</xdr:rowOff>
    </xdr:from>
    <xdr:to>
      <xdr:col>41</xdr:col>
      <xdr:colOff>101600</xdr:colOff>
      <xdr:row>84</xdr:row>
      <xdr:rowOff>38036</xdr:rowOff>
    </xdr:to>
    <xdr:sp macro="" textlink="">
      <xdr:nvSpPr>
        <xdr:cNvPr id="350" name="フローチャート: 判断 349">
          <a:extLst>
            <a:ext uri="{FF2B5EF4-FFF2-40B4-BE49-F238E27FC236}">
              <a16:creationId xmlns:a16="http://schemas.microsoft.com/office/drawing/2014/main" id="{FBFC93E8-F919-4266-B657-8EB541B556AF}"/>
            </a:ext>
          </a:extLst>
        </xdr:cNvPr>
        <xdr:cNvSpPr/>
      </xdr:nvSpPr>
      <xdr:spPr>
        <a:xfrm>
          <a:off x="7810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137033</xdr:rowOff>
    </xdr:from>
    <xdr:to>
      <xdr:col>36</xdr:col>
      <xdr:colOff>165100</xdr:colOff>
      <xdr:row>83</xdr:row>
      <xdr:rowOff>67183</xdr:rowOff>
    </xdr:to>
    <xdr:sp macro="" textlink="">
      <xdr:nvSpPr>
        <xdr:cNvPr id="351" name="フローチャート: 判断 350">
          <a:extLst>
            <a:ext uri="{FF2B5EF4-FFF2-40B4-BE49-F238E27FC236}">
              <a16:creationId xmlns:a16="http://schemas.microsoft.com/office/drawing/2014/main" id="{8390C490-2BDF-41D8-BF3C-7F7CCE2F11BB}"/>
            </a:ext>
          </a:extLst>
        </xdr:cNvPr>
        <xdr:cNvSpPr/>
      </xdr:nvSpPr>
      <xdr:spPr>
        <a:xfrm>
          <a:off x="6921500" y="1419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43BCCC7F-2257-4EF7-839A-FE38616306C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5CF2C38-D4EE-4BFE-B189-95556CF4EB8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B2EC0FF-7EE8-426B-A5C7-6507B44632B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F04A20E-886C-469F-A076-8D017CAFA14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B0C8129-826D-4FBF-8D10-D039D0D36CD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57" name="楕円 356">
          <a:extLst>
            <a:ext uri="{FF2B5EF4-FFF2-40B4-BE49-F238E27FC236}">
              <a16:creationId xmlns:a16="http://schemas.microsoft.com/office/drawing/2014/main" id="{44369357-31A0-420A-8657-6190A56978BB}"/>
            </a:ext>
          </a:extLst>
        </xdr:cNvPr>
        <xdr:cNvSpPr/>
      </xdr:nvSpPr>
      <xdr:spPr>
        <a:xfrm>
          <a:off x="10426700" y="1444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23449</xdr:rowOff>
    </xdr:from>
    <xdr:ext cx="469744" cy="259045"/>
    <xdr:sp macro="" textlink="">
      <xdr:nvSpPr>
        <xdr:cNvPr id="358" name="【公営住宅】&#10;一人当たり面積該当値テキスト">
          <a:extLst>
            <a:ext uri="{FF2B5EF4-FFF2-40B4-BE49-F238E27FC236}">
              <a16:creationId xmlns:a16="http://schemas.microsoft.com/office/drawing/2014/main" id="{C823A4A6-2AFB-419F-AA66-9AF3D2277D19}"/>
            </a:ext>
          </a:extLst>
        </xdr:cNvPr>
        <xdr:cNvSpPr txBox="1"/>
      </xdr:nvSpPr>
      <xdr:spPr>
        <a:xfrm>
          <a:off x="10515600" y="14425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45022</xdr:rowOff>
    </xdr:from>
    <xdr:to>
      <xdr:col>50</xdr:col>
      <xdr:colOff>165100</xdr:colOff>
      <xdr:row>84</xdr:row>
      <xdr:rowOff>146622</xdr:rowOff>
    </xdr:to>
    <xdr:sp macro="" textlink="">
      <xdr:nvSpPr>
        <xdr:cNvPr id="359" name="楕円 358">
          <a:extLst>
            <a:ext uri="{FF2B5EF4-FFF2-40B4-BE49-F238E27FC236}">
              <a16:creationId xmlns:a16="http://schemas.microsoft.com/office/drawing/2014/main" id="{6A13BF2B-8CC3-436B-874D-AE8FEB5E6F9E}"/>
            </a:ext>
          </a:extLst>
        </xdr:cNvPr>
        <xdr:cNvSpPr/>
      </xdr:nvSpPr>
      <xdr:spPr>
        <a:xfrm>
          <a:off x="9588500" y="1444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95822</xdr:rowOff>
    </xdr:from>
    <xdr:to>
      <xdr:col>55</xdr:col>
      <xdr:colOff>0</xdr:colOff>
      <xdr:row>84</xdr:row>
      <xdr:rowOff>95822</xdr:rowOff>
    </xdr:to>
    <xdr:cxnSp macro="">
      <xdr:nvCxnSpPr>
        <xdr:cNvPr id="360" name="直線コネクタ 359">
          <a:extLst>
            <a:ext uri="{FF2B5EF4-FFF2-40B4-BE49-F238E27FC236}">
              <a16:creationId xmlns:a16="http://schemas.microsoft.com/office/drawing/2014/main" id="{88CCAD44-1301-48CE-8C96-DD07FDE94278}"/>
            </a:ext>
          </a:extLst>
        </xdr:cNvPr>
        <xdr:cNvCxnSpPr/>
      </xdr:nvCxnSpPr>
      <xdr:spPr>
        <a:xfrm>
          <a:off x="9639300" y="144976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45022</xdr:rowOff>
    </xdr:from>
    <xdr:to>
      <xdr:col>46</xdr:col>
      <xdr:colOff>38100</xdr:colOff>
      <xdr:row>84</xdr:row>
      <xdr:rowOff>146622</xdr:rowOff>
    </xdr:to>
    <xdr:sp macro="" textlink="">
      <xdr:nvSpPr>
        <xdr:cNvPr id="361" name="楕円 360">
          <a:extLst>
            <a:ext uri="{FF2B5EF4-FFF2-40B4-BE49-F238E27FC236}">
              <a16:creationId xmlns:a16="http://schemas.microsoft.com/office/drawing/2014/main" id="{2C14B1C3-5BE8-4030-A228-083E0E779E00}"/>
            </a:ext>
          </a:extLst>
        </xdr:cNvPr>
        <xdr:cNvSpPr/>
      </xdr:nvSpPr>
      <xdr:spPr>
        <a:xfrm>
          <a:off x="8699500" y="1444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95822</xdr:rowOff>
    </xdr:from>
    <xdr:to>
      <xdr:col>50</xdr:col>
      <xdr:colOff>114300</xdr:colOff>
      <xdr:row>84</xdr:row>
      <xdr:rowOff>95822</xdr:rowOff>
    </xdr:to>
    <xdr:cxnSp macro="">
      <xdr:nvCxnSpPr>
        <xdr:cNvPr id="362" name="直線コネクタ 361">
          <a:extLst>
            <a:ext uri="{FF2B5EF4-FFF2-40B4-BE49-F238E27FC236}">
              <a16:creationId xmlns:a16="http://schemas.microsoft.com/office/drawing/2014/main" id="{1C6ECCC9-DC1E-46C8-8DDD-CFDB9A586CE7}"/>
            </a:ext>
          </a:extLst>
        </xdr:cNvPr>
        <xdr:cNvCxnSpPr/>
      </xdr:nvCxnSpPr>
      <xdr:spPr>
        <a:xfrm>
          <a:off x="8750300" y="14497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45022</xdr:rowOff>
    </xdr:from>
    <xdr:to>
      <xdr:col>41</xdr:col>
      <xdr:colOff>101600</xdr:colOff>
      <xdr:row>84</xdr:row>
      <xdr:rowOff>146622</xdr:rowOff>
    </xdr:to>
    <xdr:sp macro="" textlink="">
      <xdr:nvSpPr>
        <xdr:cNvPr id="363" name="楕円 362">
          <a:extLst>
            <a:ext uri="{FF2B5EF4-FFF2-40B4-BE49-F238E27FC236}">
              <a16:creationId xmlns:a16="http://schemas.microsoft.com/office/drawing/2014/main" id="{FC18E89C-260E-4B00-94B5-DB982C8148C5}"/>
            </a:ext>
          </a:extLst>
        </xdr:cNvPr>
        <xdr:cNvSpPr/>
      </xdr:nvSpPr>
      <xdr:spPr>
        <a:xfrm>
          <a:off x="7810500" y="1444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95822</xdr:rowOff>
    </xdr:from>
    <xdr:to>
      <xdr:col>45</xdr:col>
      <xdr:colOff>177800</xdr:colOff>
      <xdr:row>84</xdr:row>
      <xdr:rowOff>95822</xdr:rowOff>
    </xdr:to>
    <xdr:cxnSp macro="">
      <xdr:nvCxnSpPr>
        <xdr:cNvPr id="364" name="直線コネクタ 363">
          <a:extLst>
            <a:ext uri="{FF2B5EF4-FFF2-40B4-BE49-F238E27FC236}">
              <a16:creationId xmlns:a16="http://schemas.microsoft.com/office/drawing/2014/main" id="{FC4DBCB2-2904-43B0-8363-B94E72C029E3}"/>
            </a:ext>
          </a:extLst>
        </xdr:cNvPr>
        <xdr:cNvCxnSpPr/>
      </xdr:nvCxnSpPr>
      <xdr:spPr>
        <a:xfrm>
          <a:off x="7861300" y="14497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45022</xdr:rowOff>
    </xdr:from>
    <xdr:to>
      <xdr:col>36</xdr:col>
      <xdr:colOff>165100</xdr:colOff>
      <xdr:row>84</xdr:row>
      <xdr:rowOff>146622</xdr:rowOff>
    </xdr:to>
    <xdr:sp macro="" textlink="">
      <xdr:nvSpPr>
        <xdr:cNvPr id="365" name="楕円 364">
          <a:extLst>
            <a:ext uri="{FF2B5EF4-FFF2-40B4-BE49-F238E27FC236}">
              <a16:creationId xmlns:a16="http://schemas.microsoft.com/office/drawing/2014/main" id="{36A2019E-54E5-437B-BE36-99231C26C55B}"/>
            </a:ext>
          </a:extLst>
        </xdr:cNvPr>
        <xdr:cNvSpPr/>
      </xdr:nvSpPr>
      <xdr:spPr>
        <a:xfrm>
          <a:off x="6921500" y="1444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95822</xdr:rowOff>
    </xdr:from>
    <xdr:to>
      <xdr:col>41</xdr:col>
      <xdr:colOff>50800</xdr:colOff>
      <xdr:row>84</xdr:row>
      <xdr:rowOff>95822</xdr:rowOff>
    </xdr:to>
    <xdr:cxnSp macro="">
      <xdr:nvCxnSpPr>
        <xdr:cNvPr id="366" name="直線コネクタ 365">
          <a:extLst>
            <a:ext uri="{FF2B5EF4-FFF2-40B4-BE49-F238E27FC236}">
              <a16:creationId xmlns:a16="http://schemas.microsoft.com/office/drawing/2014/main" id="{47258FA3-5CC6-47B1-AAB2-0FD719E4E6F5}"/>
            </a:ext>
          </a:extLst>
        </xdr:cNvPr>
        <xdr:cNvCxnSpPr/>
      </xdr:nvCxnSpPr>
      <xdr:spPr>
        <a:xfrm>
          <a:off x="6972300" y="14497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46562</xdr:rowOff>
    </xdr:from>
    <xdr:ext cx="469744" cy="259045"/>
    <xdr:sp macro="" textlink="">
      <xdr:nvSpPr>
        <xdr:cNvPr id="367" name="n_1aveValue【公営住宅】&#10;一人当たり面積">
          <a:extLst>
            <a:ext uri="{FF2B5EF4-FFF2-40B4-BE49-F238E27FC236}">
              <a16:creationId xmlns:a16="http://schemas.microsoft.com/office/drawing/2014/main" id="{F9A76149-53CB-4EE2-B829-40AA9E4F0E87}"/>
            </a:ext>
          </a:extLst>
        </xdr:cNvPr>
        <xdr:cNvSpPr txBox="1"/>
      </xdr:nvSpPr>
      <xdr:spPr>
        <a:xfrm>
          <a:off x="93917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45990</xdr:rowOff>
    </xdr:from>
    <xdr:ext cx="469744" cy="259045"/>
    <xdr:sp macro="" textlink="">
      <xdr:nvSpPr>
        <xdr:cNvPr id="368" name="n_2aveValue【公営住宅】&#10;一人当たり面積">
          <a:extLst>
            <a:ext uri="{FF2B5EF4-FFF2-40B4-BE49-F238E27FC236}">
              <a16:creationId xmlns:a16="http://schemas.microsoft.com/office/drawing/2014/main" id="{E15B734A-D411-4634-8449-7C9A042E8086}"/>
            </a:ext>
          </a:extLst>
        </xdr:cNvPr>
        <xdr:cNvSpPr txBox="1"/>
      </xdr:nvSpPr>
      <xdr:spPr>
        <a:xfrm>
          <a:off x="8515427" y="141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54563</xdr:rowOff>
    </xdr:from>
    <xdr:ext cx="469744" cy="259045"/>
    <xdr:sp macro="" textlink="">
      <xdr:nvSpPr>
        <xdr:cNvPr id="369" name="n_3aveValue【公営住宅】&#10;一人当たり面積">
          <a:extLst>
            <a:ext uri="{FF2B5EF4-FFF2-40B4-BE49-F238E27FC236}">
              <a16:creationId xmlns:a16="http://schemas.microsoft.com/office/drawing/2014/main" id="{7A7139AA-572D-4182-9EF8-50354FE646BC}"/>
            </a:ext>
          </a:extLst>
        </xdr:cNvPr>
        <xdr:cNvSpPr txBox="1"/>
      </xdr:nvSpPr>
      <xdr:spPr>
        <a:xfrm>
          <a:off x="76264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83710</xdr:rowOff>
    </xdr:from>
    <xdr:ext cx="469744" cy="259045"/>
    <xdr:sp macro="" textlink="">
      <xdr:nvSpPr>
        <xdr:cNvPr id="370" name="n_4aveValue【公営住宅】&#10;一人当たり面積">
          <a:extLst>
            <a:ext uri="{FF2B5EF4-FFF2-40B4-BE49-F238E27FC236}">
              <a16:creationId xmlns:a16="http://schemas.microsoft.com/office/drawing/2014/main" id="{581B6F48-C882-4D03-9E13-4A51CDBD429C}"/>
            </a:ext>
          </a:extLst>
        </xdr:cNvPr>
        <xdr:cNvSpPr txBox="1"/>
      </xdr:nvSpPr>
      <xdr:spPr>
        <a:xfrm>
          <a:off x="6737427" y="13971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137749</xdr:rowOff>
    </xdr:from>
    <xdr:ext cx="469744" cy="259045"/>
    <xdr:sp macro="" textlink="">
      <xdr:nvSpPr>
        <xdr:cNvPr id="371" name="n_1mainValue【公営住宅】&#10;一人当たり面積">
          <a:extLst>
            <a:ext uri="{FF2B5EF4-FFF2-40B4-BE49-F238E27FC236}">
              <a16:creationId xmlns:a16="http://schemas.microsoft.com/office/drawing/2014/main" id="{763B468A-135F-4522-81FF-178610129713}"/>
            </a:ext>
          </a:extLst>
        </xdr:cNvPr>
        <xdr:cNvSpPr txBox="1"/>
      </xdr:nvSpPr>
      <xdr:spPr>
        <a:xfrm>
          <a:off x="9391727" y="1453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137749</xdr:rowOff>
    </xdr:from>
    <xdr:ext cx="469744" cy="259045"/>
    <xdr:sp macro="" textlink="">
      <xdr:nvSpPr>
        <xdr:cNvPr id="372" name="n_2mainValue【公営住宅】&#10;一人当たり面積">
          <a:extLst>
            <a:ext uri="{FF2B5EF4-FFF2-40B4-BE49-F238E27FC236}">
              <a16:creationId xmlns:a16="http://schemas.microsoft.com/office/drawing/2014/main" id="{C020D880-E82E-4A28-B0AD-C1BC9A5C6ECA}"/>
            </a:ext>
          </a:extLst>
        </xdr:cNvPr>
        <xdr:cNvSpPr txBox="1"/>
      </xdr:nvSpPr>
      <xdr:spPr>
        <a:xfrm>
          <a:off x="8515427" y="1453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137749</xdr:rowOff>
    </xdr:from>
    <xdr:ext cx="469744" cy="259045"/>
    <xdr:sp macro="" textlink="">
      <xdr:nvSpPr>
        <xdr:cNvPr id="373" name="n_3mainValue【公営住宅】&#10;一人当たり面積">
          <a:extLst>
            <a:ext uri="{FF2B5EF4-FFF2-40B4-BE49-F238E27FC236}">
              <a16:creationId xmlns:a16="http://schemas.microsoft.com/office/drawing/2014/main" id="{AC7A3779-0342-48D6-8B8E-1BB60B7988BE}"/>
            </a:ext>
          </a:extLst>
        </xdr:cNvPr>
        <xdr:cNvSpPr txBox="1"/>
      </xdr:nvSpPr>
      <xdr:spPr>
        <a:xfrm>
          <a:off x="7626427" y="1453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137749</xdr:rowOff>
    </xdr:from>
    <xdr:ext cx="469744" cy="259045"/>
    <xdr:sp macro="" textlink="">
      <xdr:nvSpPr>
        <xdr:cNvPr id="374" name="n_4mainValue【公営住宅】&#10;一人当たり面積">
          <a:extLst>
            <a:ext uri="{FF2B5EF4-FFF2-40B4-BE49-F238E27FC236}">
              <a16:creationId xmlns:a16="http://schemas.microsoft.com/office/drawing/2014/main" id="{124710DC-4648-44EF-BD32-DCCB65525713}"/>
            </a:ext>
          </a:extLst>
        </xdr:cNvPr>
        <xdr:cNvSpPr txBox="1"/>
      </xdr:nvSpPr>
      <xdr:spPr>
        <a:xfrm>
          <a:off x="6737427" y="1453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954CA070-5DF6-433F-8054-26158749BF6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50E9925C-0A86-43BF-8B5F-DD7D3F0C589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6B10D66A-9B88-46B3-94E9-B8C9F33E883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570D6503-95E4-4E94-B321-62BB73866F8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D965C6C8-4EF0-4950-87DF-8ACDE2E1952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80E78A47-869C-463C-B77A-C815E79D60C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D7FE19D1-CCF5-45BC-85DD-965C21507E3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5DA30DCB-9007-4A31-BEE0-A06DDF738D29}"/>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21F7BD0-70FC-4F1C-BE54-3FEF335AA8D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3A797D00-7EA8-4647-BF5A-3A577B77881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F59E0C6E-3AF5-4148-AE5B-EC38DB79DCD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7A1D34A0-13C2-4CD7-A326-1B1BC3A5CA7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394B29B1-767B-49B2-804A-C12353B0F0D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ECF7283C-C339-4907-8DCA-21826FC75B1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2EB99616-6F55-4DA9-8D0A-6A90585B2F1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13B96F92-93CD-4BEE-9C8C-812EA956D0B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B2F9D795-037A-4A7B-843C-9229398F844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9F047B48-989A-41AB-AB1A-01139B90061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2898D922-DD18-4DF5-AFFA-0563B34392B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45369D41-834A-40CD-963C-06C35AF28A0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89BECB32-733E-4DB3-997E-D5B8E01BF30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4D2AD832-C3E5-4122-9C87-88A4E787010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B0CD3046-8E18-4B20-8FA0-2CF9F4CC443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2951C162-E6CC-4CE1-867E-534F94F12DB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839EE45A-2166-4F24-8CC9-D197C31EEAA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015F82BD-C361-424F-B684-462BA5C9B55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1AEF367D-12B0-4F4C-AF3D-484E49CF2B2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E9260F8F-48B5-4B54-940E-D50DBE8BDC3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CB12954A-AFED-4822-9FA0-2845321545A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8E5D2368-2729-4CD9-ABAD-F7183A80455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3B3C3105-123D-468C-B50B-BEAE5FA1A97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52325B6E-0B64-45A6-B021-ED5BC970D2E5}"/>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3AB5024E-33E1-42A3-B61E-014359999C2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69E103B2-6280-45A8-BBB7-C705BCB0245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59B43C1D-B00B-492D-BA59-7DBB42A7AC0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0E18B144-7BC8-46C9-B50B-3EA6331A8E9A}"/>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0B6D9E22-6BEF-4429-9341-551D7CA378F8}"/>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17252DE6-93B1-4D89-9C9F-DBF465FDF34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04D37355-726D-4063-999A-FD1E1ACCDBF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5B74F5D7-11FE-47D3-AF97-D4E8F93184C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146685</xdr:rowOff>
    </xdr:from>
    <xdr:to>
      <xdr:col>85</xdr:col>
      <xdr:colOff>126364</xdr:colOff>
      <xdr:row>41</xdr:row>
      <xdr:rowOff>24765</xdr:rowOff>
    </xdr:to>
    <xdr:cxnSp macro="">
      <xdr:nvCxnSpPr>
        <xdr:cNvPr id="415" name="直線コネクタ 414">
          <a:extLst>
            <a:ext uri="{FF2B5EF4-FFF2-40B4-BE49-F238E27FC236}">
              <a16:creationId xmlns:a16="http://schemas.microsoft.com/office/drawing/2014/main" id="{BF7C760C-0AA2-4225-A82B-64FC620220BE}"/>
            </a:ext>
          </a:extLst>
        </xdr:cNvPr>
        <xdr:cNvCxnSpPr/>
      </xdr:nvCxnSpPr>
      <xdr:spPr>
        <a:xfrm flipV="1">
          <a:off x="16318864" y="5804535"/>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28592</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E7C0409D-3484-4F42-A6E3-2422BF36B5B9}"/>
            </a:ext>
          </a:extLst>
        </xdr:cNvPr>
        <xdr:cNvSpPr txBox="1"/>
      </xdr:nvSpPr>
      <xdr:spPr>
        <a:xfrm>
          <a:off x="163576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24765</xdr:rowOff>
    </xdr:from>
    <xdr:to>
      <xdr:col>86</xdr:col>
      <xdr:colOff>25400</xdr:colOff>
      <xdr:row>41</xdr:row>
      <xdr:rowOff>24765</xdr:rowOff>
    </xdr:to>
    <xdr:cxnSp macro="">
      <xdr:nvCxnSpPr>
        <xdr:cNvPr id="417" name="直線コネクタ 416">
          <a:extLst>
            <a:ext uri="{FF2B5EF4-FFF2-40B4-BE49-F238E27FC236}">
              <a16:creationId xmlns:a16="http://schemas.microsoft.com/office/drawing/2014/main" id="{6AFCD674-5004-4C6B-87E8-476518012F3E}"/>
            </a:ext>
          </a:extLst>
        </xdr:cNvPr>
        <xdr:cNvCxnSpPr/>
      </xdr:nvCxnSpPr>
      <xdr:spPr>
        <a:xfrm>
          <a:off x="16230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93362</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20DDABE3-E468-40D8-8A04-494B988C07DF}"/>
            </a:ext>
          </a:extLst>
        </xdr:cNvPr>
        <xdr:cNvSpPr txBox="1"/>
      </xdr:nvSpPr>
      <xdr:spPr>
        <a:xfrm>
          <a:off x="16357600" y="557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146685</xdr:rowOff>
    </xdr:from>
    <xdr:to>
      <xdr:col>86</xdr:col>
      <xdr:colOff>25400</xdr:colOff>
      <xdr:row>33</xdr:row>
      <xdr:rowOff>146685</xdr:rowOff>
    </xdr:to>
    <xdr:cxnSp macro="">
      <xdr:nvCxnSpPr>
        <xdr:cNvPr id="419" name="直線コネクタ 418">
          <a:extLst>
            <a:ext uri="{FF2B5EF4-FFF2-40B4-BE49-F238E27FC236}">
              <a16:creationId xmlns:a16="http://schemas.microsoft.com/office/drawing/2014/main" id="{FA0867D1-FD3C-496F-94C9-F3D9291ECA95}"/>
            </a:ext>
          </a:extLst>
        </xdr:cNvPr>
        <xdr:cNvCxnSpPr/>
      </xdr:nvCxnSpPr>
      <xdr:spPr>
        <a:xfrm>
          <a:off x="16230600" y="580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154957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8E76D633-34E3-450F-889C-0883AF082CFB}"/>
            </a:ext>
          </a:extLst>
        </xdr:cNvPr>
        <xdr:cNvSpPr txBox="1"/>
      </xdr:nvSpPr>
      <xdr:spPr>
        <a:xfrm>
          <a:off x="16357600" y="615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421" name="フローチャート: 判断 420">
          <a:extLst>
            <a:ext uri="{FF2B5EF4-FFF2-40B4-BE49-F238E27FC236}">
              <a16:creationId xmlns:a16="http://schemas.microsoft.com/office/drawing/2014/main" id="{BA1419ED-8C32-483D-B2EE-024EAB15175B}"/>
            </a:ext>
          </a:extLst>
        </xdr:cNvPr>
        <xdr:cNvSpPr/>
      </xdr:nvSpPr>
      <xdr:spPr>
        <a:xfrm>
          <a:off x="162687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422" name="フローチャート: 判断 421">
          <a:extLst>
            <a:ext uri="{FF2B5EF4-FFF2-40B4-BE49-F238E27FC236}">
              <a16:creationId xmlns:a16="http://schemas.microsoft.com/office/drawing/2014/main" id="{1F3879D7-738D-4B58-A240-1AAD4ACCB2EB}"/>
            </a:ext>
          </a:extLst>
        </xdr:cNvPr>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105410</xdr:rowOff>
    </xdr:from>
    <xdr:to>
      <xdr:col>76</xdr:col>
      <xdr:colOff>165100</xdr:colOff>
      <xdr:row>37</xdr:row>
      <xdr:rowOff>35560</xdr:rowOff>
    </xdr:to>
    <xdr:sp macro="" textlink="">
      <xdr:nvSpPr>
        <xdr:cNvPr id="423" name="フローチャート: 判断 422">
          <a:extLst>
            <a:ext uri="{FF2B5EF4-FFF2-40B4-BE49-F238E27FC236}">
              <a16:creationId xmlns:a16="http://schemas.microsoft.com/office/drawing/2014/main" id="{222E0EC1-BA0F-412F-8A76-1759583BFC36}"/>
            </a:ext>
          </a:extLst>
        </xdr:cNvPr>
        <xdr:cNvSpPr/>
      </xdr:nvSpPr>
      <xdr:spPr>
        <a:xfrm>
          <a:off x="14541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93980</xdr:rowOff>
    </xdr:from>
    <xdr:to>
      <xdr:col>72</xdr:col>
      <xdr:colOff>38100</xdr:colOff>
      <xdr:row>37</xdr:row>
      <xdr:rowOff>24130</xdr:rowOff>
    </xdr:to>
    <xdr:sp macro="" textlink="">
      <xdr:nvSpPr>
        <xdr:cNvPr id="424" name="フローチャート: 判断 423">
          <a:extLst>
            <a:ext uri="{FF2B5EF4-FFF2-40B4-BE49-F238E27FC236}">
              <a16:creationId xmlns:a16="http://schemas.microsoft.com/office/drawing/2014/main" id="{A1482D73-46C6-4D2A-BD42-94402CD44F55}"/>
            </a:ext>
          </a:extLst>
        </xdr:cNvPr>
        <xdr:cNvSpPr/>
      </xdr:nvSpPr>
      <xdr:spPr>
        <a:xfrm>
          <a:off x="13652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90170</xdr:rowOff>
    </xdr:from>
    <xdr:to>
      <xdr:col>67</xdr:col>
      <xdr:colOff>101600</xdr:colOff>
      <xdr:row>37</xdr:row>
      <xdr:rowOff>20320</xdr:rowOff>
    </xdr:to>
    <xdr:sp macro="" textlink="">
      <xdr:nvSpPr>
        <xdr:cNvPr id="425" name="フローチャート: 判断 424">
          <a:extLst>
            <a:ext uri="{FF2B5EF4-FFF2-40B4-BE49-F238E27FC236}">
              <a16:creationId xmlns:a16="http://schemas.microsoft.com/office/drawing/2014/main" id="{AD540086-A331-48A9-AF8C-48FE67EEBE76}"/>
            </a:ext>
          </a:extLst>
        </xdr:cNvPr>
        <xdr:cNvSpPr/>
      </xdr:nvSpPr>
      <xdr:spPr>
        <a:xfrm>
          <a:off x="12763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594A554D-3B96-4187-B7C1-A111724723F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23D37D3A-E4A1-4581-95EC-AF6E49B9097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41501201-69FE-49D3-AC14-4D7CDCDE63B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C58E2AB5-B4EC-49E0-BEA1-23B227327F8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C63FEE1E-671D-441A-96DB-7AA8157FF97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431" name="楕円 430">
          <a:extLst>
            <a:ext uri="{FF2B5EF4-FFF2-40B4-BE49-F238E27FC236}">
              <a16:creationId xmlns:a16="http://schemas.microsoft.com/office/drawing/2014/main" id="{9B45EA03-FE79-44C5-BB80-652AFDC9C8D3}"/>
            </a:ext>
          </a:extLst>
        </xdr:cNvPr>
        <xdr:cNvSpPr/>
      </xdr:nvSpPr>
      <xdr:spPr>
        <a:xfrm>
          <a:off x="162687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59072</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6B193ABF-50CA-4A0C-96F8-4A648861D8B9}"/>
            </a:ext>
          </a:extLst>
        </xdr:cNvPr>
        <xdr:cNvSpPr txBox="1"/>
      </xdr:nvSpPr>
      <xdr:spPr>
        <a:xfrm>
          <a:off x="16357600"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40640</xdr:rowOff>
    </xdr:from>
    <xdr:to>
      <xdr:col>81</xdr:col>
      <xdr:colOff>101600</xdr:colOff>
      <xdr:row>37</xdr:row>
      <xdr:rowOff>142240</xdr:rowOff>
    </xdr:to>
    <xdr:sp macro="" textlink="">
      <xdr:nvSpPr>
        <xdr:cNvPr id="433" name="楕円 432">
          <a:extLst>
            <a:ext uri="{FF2B5EF4-FFF2-40B4-BE49-F238E27FC236}">
              <a16:creationId xmlns:a16="http://schemas.microsoft.com/office/drawing/2014/main" id="{FE04BED2-CA89-42D7-9514-DFF1889C9D54}"/>
            </a:ext>
          </a:extLst>
        </xdr:cNvPr>
        <xdr:cNvSpPr/>
      </xdr:nvSpPr>
      <xdr:spPr>
        <a:xfrm>
          <a:off x="15430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91440</xdr:rowOff>
    </xdr:from>
    <xdr:to>
      <xdr:col>85</xdr:col>
      <xdr:colOff>127000</xdr:colOff>
      <xdr:row>37</xdr:row>
      <xdr:rowOff>131445</xdr:rowOff>
    </xdr:to>
    <xdr:cxnSp macro="">
      <xdr:nvCxnSpPr>
        <xdr:cNvPr id="434" name="直線コネクタ 433">
          <a:extLst>
            <a:ext uri="{FF2B5EF4-FFF2-40B4-BE49-F238E27FC236}">
              <a16:creationId xmlns:a16="http://schemas.microsoft.com/office/drawing/2014/main" id="{2286AA09-501F-48D0-9F47-54919239EBB2}"/>
            </a:ext>
          </a:extLst>
        </xdr:cNvPr>
        <xdr:cNvCxnSpPr/>
      </xdr:nvCxnSpPr>
      <xdr:spPr>
        <a:xfrm>
          <a:off x="15481300" y="643509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635</xdr:rowOff>
    </xdr:from>
    <xdr:to>
      <xdr:col>76</xdr:col>
      <xdr:colOff>165100</xdr:colOff>
      <xdr:row>37</xdr:row>
      <xdr:rowOff>102235</xdr:rowOff>
    </xdr:to>
    <xdr:sp macro="" textlink="">
      <xdr:nvSpPr>
        <xdr:cNvPr id="435" name="楕円 434">
          <a:extLst>
            <a:ext uri="{FF2B5EF4-FFF2-40B4-BE49-F238E27FC236}">
              <a16:creationId xmlns:a16="http://schemas.microsoft.com/office/drawing/2014/main" id="{EFF37099-1A10-431A-B071-291521432EBE}"/>
            </a:ext>
          </a:extLst>
        </xdr:cNvPr>
        <xdr:cNvSpPr/>
      </xdr:nvSpPr>
      <xdr:spPr>
        <a:xfrm>
          <a:off x="145415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51435</xdr:rowOff>
    </xdr:from>
    <xdr:to>
      <xdr:col>81</xdr:col>
      <xdr:colOff>50800</xdr:colOff>
      <xdr:row>37</xdr:row>
      <xdr:rowOff>91440</xdr:rowOff>
    </xdr:to>
    <xdr:cxnSp macro="">
      <xdr:nvCxnSpPr>
        <xdr:cNvPr id="436" name="直線コネクタ 435">
          <a:extLst>
            <a:ext uri="{FF2B5EF4-FFF2-40B4-BE49-F238E27FC236}">
              <a16:creationId xmlns:a16="http://schemas.microsoft.com/office/drawing/2014/main" id="{AA661C57-3B71-42D5-819B-9B3C6BF72156}"/>
            </a:ext>
          </a:extLst>
        </xdr:cNvPr>
        <xdr:cNvCxnSpPr/>
      </xdr:nvCxnSpPr>
      <xdr:spPr>
        <a:xfrm>
          <a:off x="14592300" y="63950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128270</xdr:rowOff>
    </xdr:from>
    <xdr:to>
      <xdr:col>72</xdr:col>
      <xdr:colOff>38100</xdr:colOff>
      <xdr:row>37</xdr:row>
      <xdr:rowOff>58420</xdr:rowOff>
    </xdr:to>
    <xdr:sp macro="" textlink="">
      <xdr:nvSpPr>
        <xdr:cNvPr id="437" name="楕円 436">
          <a:extLst>
            <a:ext uri="{FF2B5EF4-FFF2-40B4-BE49-F238E27FC236}">
              <a16:creationId xmlns:a16="http://schemas.microsoft.com/office/drawing/2014/main" id="{6C3815A4-8559-41BA-991C-CD972166B9AB}"/>
            </a:ext>
          </a:extLst>
        </xdr:cNvPr>
        <xdr:cNvSpPr/>
      </xdr:nvSpPr>
      <xdr:spPr>
        <a:xfrm>
          <a:off x="13652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7620</xdr:rowOff>
    </xdr:from>
    <xdr:to>
      <xdr:col>76</xdr:col>
      <xdr:colOff>114300</xdr:colOff>
      <xdr:row>37</xdr:row>
      <xdr:rowOff>51435</xdr:rowOff>
    </xdr:to>
    <xdr:cxnSp macro="">
      <xdr:nvCxnSpPr>
        <xdr:cNvPr id="438" name="直線コネクタ 437">
          <a:extLst>
            <a:ext uri="{FF2B5EF4-FFF2-40B4-BE49-F238E27FC236}">
              <a16:creationId xmlns:a16="http://schemas.microsoft.com/office/drawing/2014/main" id="{3A0951B6-3346-41F7-958B-3BA655585F7B}"/>
            </a:ext>
          </a:extLst>
        </xdr:cNvPr>
        <xdr:cNvCxnSpPr/>
      </xdr:nvCxnSpPr>
      <xdr:spPr>
        <a:xfrm>
          <a:off x="13703300" y="635127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93980</xdr:rowOff>
    </xdr:from>
    <xdr:to>
      <xdr:col>67</xdr:col>
      <xdr:colOff>101600</xdr:colOff>
      <xdr:row>37</xdr:row>
      <xdr:rowOff>24130</xdr:rowOff>
    </xdr:to>
    <xdr:sp macro="" textlink="">
      <xdr:nvSpPr>
        <xdr:cNvPr id="439" name="楕円 438">
          <a:extLst>
            <a:ext uri="{FF2B5EF4-FFF2-40B4-BE49-F238E27FC236}">
              <a16:creationId xmlns:a16="http://schemas.microsoft.com/office/drawing/2014/main" id="{101AA3B3-5730-45BF-8C93-676E51FD922F}"/>
            </a:ext>
          </a:extLst>
        </xdr:cNvPr>
        <xdr:cNvSpPr/>
      </xdr:nvSpPr>
      <xdr:spPr>
        <a:xfrm>
          <a:off x="12763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144780</xdr:rowOff>
    </xdr:from>
    <xdr:to>
      <xdr:col>71</xdr:col>
      <xdr:colOff>177800</xdr:colOff>
      <xdr:row>37</xdr:row>
      <xdr:rowOff>7620</xdr:rowOff>
    </xdr:to>
    <xdr:cxnSp macro="">
      <xdr:nvCxnSpPr>
        <xdr:cNvPr id="440" name="直線コネクタ 439">
          <a:extLst>
            <a:ext uri="{FF2B5EF4-FFF2-40B4-BE49-F238E27FC236}">
              <a16:creationId xmlns:a16="http://schemas.microsoft.com/office/drawing/2014/main" id="{CB8EAD5C-C4F7-418C-A62C-E6893DF76483}"/>
            </a:ext>
          </a:extLst>
        </xdr:cNvPr>
        <xdr:cNvCxnSpPr/>
      </xdr:nvCxnSpPr>
      <xdr:spPr>
        <a:xfrm>
          <a:off x="12814300" y="63169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74947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9935D09A-4DCB-4852-9B76-4FECCDE0805D}"/>
            </a:ext>
          </a:extLst>
        </xdr:cNvPr>
        <xdr:cNvSpPr txBox="1"/>
      </xdr:nvSpPr>
      <xdr:spPr>
        <a:xfrm>
          <a:off x="15266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52087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D44DE194-58F6-4EB7-AE48-45EA2678B3C9}"/>
            </a:ext>
          </a:extLst>
        </xdr:cNvPr>
        <xdr:cNvSpPr txBox="1"/>
      </xdr:nvSpPr>
      <xdr:spPr>
        <a:xfrm>
          <a:off x="14389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40657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4B029D16-8FE2-4DF5-9E3D-D51CECF46DA5}"/>
            </a:ext>
          </a:extLst>
        </xdr:cNvPr>
        <xdr:cNvSpPr txBox="1"/>
      </xdr:nvSpPr>
      <xdr:spPr>
        <a:xfrm>
          <a:off x="13500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36847</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BA087972-3815-417A-8EFE-9963D0F1827C}"/>
            </a:ext>
          </a:extLst>
        </xdr:cNvPr>
        <xdr:cNvSpPr txBox="1"/>
      </xdr:nvSpPr>
      <xdr:spPr>
        <a:xfrm>
          <a:off x="12611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133367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290E3123-3612-446D-82A7-9AB6796CE307}"/>
            </a:ext>
          </a:extLst>
        </xdr:cNvPr>
        <xdr:cNvSpPr txBox="1"/>
      </xdr:nvSpPr>
      <xdr:spPr>
        <a:xfrm>
          <a:off x="152660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93362</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60531B3E-3069-4E27-8E21-1621F8ED9AD8}"/>
            </a:ext>
          </a:extLst>
        </xdr:cNvPr>
        <xdr:cNvSpPr txBox="1"/>
      </xdr:nvSpPr>
      <xdr:spPr>
        <a:xfrm>
          <a:off x="143897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49547</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159F8123-872E-46CF-A767-6D8A845415FD}"/>
            </a:ext>
          </a:extLst>
        </xdr:cNvPr>
        <xdr:cNvSpPr txBox="1"/>
      </xdr:nvSpPr>
      <xdr:spPr>
        <a:xfrm>
          <a:off x="13500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15257</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3473D385-D17F-4061-8DEC-D6F9AF49B2E3}"/>
            </a:ext>
          </a:extLst>
        </xdr:cNvPr>
        <xdr:cNvSpPr txBox="1"/>
      </xdr:nvSpPr>
      <xdr:spPr>
        <a:xfrm>
          <a:off x="126117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A3748A26-266C-4A04-87D1-5B10B93D086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2ED10EF0-9023-4488-8AAC-91BEC0A91FB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60C6BC24-C931-4398-AFB7-8B8EA090514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C334DC95-878E-463D-B3AB-726EDB12B2C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91513CB7-2388-4159-8472-D304A545DE0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1B817022-0CAE-4259-9780-40C6ADB2EC3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8D091722-C719-4385-8697-3B7038563A0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8492278F-C271-4D6D-ADF4-397A0C1FB13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01FEE214-0CEA-4C3B-9308-120D6C99FC2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3FBE5E99-F8BA-474B-9412-41B13BA0989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8BB99F56-FA48-4DAA-A508-BF01A242278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92D572CF-14CD-4BC2-BA9A-A4447EB74CA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EF561839-6107-4045-AB8B-26BBD7A9182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CB612A82-657F-4A2F-87E8-81F861DF80A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8F414BA4-D857-4525-86E8-4D13BEA025F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CD408E67-70C7-4A00-9B46-002316C936CE}"/>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D991C12D-CC03-46D6-B749-4C69FD752D8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25F326AB-F646-40BE-904F-FB7DBB291B2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F6482C83-EDCE-4EDA-915A-1DDCD1A9BC6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E561EA6B-D34B-4525-A4F7-2F46E8DE0EEB}"/>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4B7C3BB8-47E4-4F01-A974-18C9CFF5252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2CE326BD-328F-4398-B1C6-2D652A7BA033}"/>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1EF33974-94FC-475B-9044-9AA368364FD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91440</xdr:rowOff>
    </xdr:from>
    <xdr:to>
      <xdr:col>116</xdr:col>
      <xdr:colOff>62864</xdr:colOff>
      <xdr:row>42</xdr:row>
      <xdr:rowOff>0</xdr:rowOff>
    </xdr:to>
    <xdr:cxnSp macro="">
      <xdr:nvCxnSpPr>
        <xdr:cNvPr id="472" name="直線コネクタ 471">
          <a:extLst>
            <a:ext uri="{FF2B5EF4-FFF2-40B4-BE49-F238E27FC236}">
              <a16:creationId xmlns:a16="http://schemas.microsoft.com/office/drawing/2014/main" id="{75A0C341-8ED6-446C-B10D-9793181EDFE4}"/>
            </a:ext>
          </a:extLst>
        </xdr:cNvPr>
        <xdr:cNvCxnSpPr/>
      </xdr:nvCxnSpPr>
      <xdr:spPr>
        <a:xfrm flipV="1">
          <a:off x="22160864" y="59207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09AA01A2-2129-4F6E-8BC9-9D501E3EA73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4" name="直線コネクタ 473">
          <a:extLst>
            <a:ext uri="{FF2B5EF4-FFF2-40B4-BE49-F238E27FC236}">
              <a16:creationId xmlns:a16="http://schemas.microsoft.com/office/drawing/2014/main" id="{C96894D7-113E-483D-A277-1E36F6E33A9E}"/>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38117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9FF27613-1F99-4B23-8A9D-CE7A226E9B36}"/>
            </a:ext>
          </a:extLst>
        </xdr:cNvPr>
        <xdr:cNvSpPr txBox="1"/>
      </xdr:nvSpPr>
      <xdr:spPr>
        <a:xfrm>
          <a:off x="22199600" y="569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91440</xdr:rowOff>
    </xdr:from>
    <xdr:to>
      <xdr:col>116</xdr:col>
      <xdr:colOff>152400</xdr:colOff>
      <xdr:row>34</xdr:row>
      <xdr:rowOff>91440</xdr:rowOff>
    </xdr:to>
    <xdr:cxnSp macro="">
      <xdr:nvCxnSpPr>
        <xdr:cNvPr id="476" name="直線コネクタ 475">
          <a:extLst>
            <a:ext uri="{FF2B5EF4-FFF2-40B4-BE49-F238E27FC236}">
              <a16:creationId xmlns:a16="http://schemas.microsoft.com/office/drawing/2014/main" id="{8527DB77-4E96-4651-8734-B7D173B58364}"/>
            </a:ext>
          </a:extLst>
        </xdr:cNvPr>
        <xdr:cNvCxnSpPr/>
      </xdr:nvCxnSpPr>
      <xdr:spPr>
        <a:xfrm>
          <a:off x="22072600" y="592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E417B181-F7BC-4C72-8F61-3D5D01D27867}"/>
            </a:ext>
          </a:extLst>
        </xdr:cNvPr>
        <xdr:cNvSpPr txBox="1"/>
      </xdr:nvSpPr>
      <xdr:spPr>
        <a:xfrm>
          <a:off x="22199600" y="668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478" name="フローチャート: 判断 477">
          <a:extLst>
            <a:ext uri="{FF2B5EF4-FFF2-40B4-BE49-F238E27FC236}">
              <a16:creationId xmlns:a16="http://schemas.microsoft.com/office/drawing/2014/main" id="{A8838722-3728-4259-9E46-31B6EC65ED3C}"/>
            </a:ext>
          </a:extLst>
        </xdr:cNvPr>
        <xdr:cNvSpPr/>
      </xdr:nvSpPr>
      <xdr:spPr>
        <a:xfrm>
          <a:off x="22110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9" name="フローチャート: 判断 478">
          <a:extLst>
            <a:ext uri="{FF2B5EF4-FFF2-40B4-BE49-F238E27FC236}">
              <a16:creationId xmlns:a16="http://schemas.microsoft.com/office/drawing/2014/main" id="{DCC5BF0B-503A-4A6C-BFCF-78216EA0A02E}"/>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80" name="フローチャート: 判断 479">
          <a:extLst>
            <a:ext uri="{FF2B5EF4-FFF2-40B4-BE49-F238E27FC236}">
              <a16:creationId xmlns:a16="http://schemas.microsoft.com/office/drawing/2014/main" id="{9F9134D0-8FB0-4D8F-B5D3-930F12912062}"/>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481" name="フローチャート: 判断 480">
          <a:extLst>
            <a:ext uri="{FF2B5EF4-FFF2-40B4-BE49-F238E27FC236}">
              <a16:creationId xmlns:a16="http://schemas.microsoft.com/office/drawing/2014/main" id="{065B3517-D7B5-4E3E-B2A9-B98C84756A21}"/>
            </a:ext>
          </a:extLst>
        </xdr:cNvPr>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113030</xdr:rowOff>
    </xdr:from>
    <xdr:to>
      <xdr:col>98</xdr:col>
      <xdr:colOff>38100</xdr:colOff>
      <xdr:row>38</xdr:row>
      <xdr:rowOff>43180</xdr:rowOff>
    </xdr:to>
    <xdr:sp macro="" textlink="">
      <xdr:nvSpPr>
        <xdr:cNvPr id="482" name="フローチャート: 判断 481">
          <a:extLst>
            <a:ext uri="{FF2B5EF4-FFF2-40B4-BE49-F238E27FC236}">
              <a16:creationId xmlns:a16="http://schemas.microsoft.com/office/drawing/2014/main" id="{2983369B-481D-4C52-8810-3FBD18FAA745}"/>
            </a:ext>
          </a:extLst>
        </xdr:cNvPr>
        <xdr:cNvSpPr/>
      </xdr:nvSpPr>
      <xdr:spPr>
        <a:xfrm>
          <a:off x="18605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8168AF34-CAB6-4124-BCE7-D1DC69DC00D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DCC425A9-3183-4B5C-AACD-578293C9D3A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74545AD0-B355-4BCB-8629-2034F672128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49765ED0-83C3-4820-A85B-2B7BD82F477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78C1BD9-8100-414C-B576-5D835F6C292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158750</xdr:rowOff>
    </xdr:from>
    <xdr:to>
      <xdr:col>116</xdr:col>
      <xdr:colOff>114300</xdr:colOff>
      <xdr:row>38</xdr:row>
      <xdr:rowOff>88900</xdr:rowOff>
    </xdr:to>
    <xdr:sp macro="" textlink="">
      <xdr:nvSpPr>
        <xdr:cNvPr id="488" name="楕円 487">
          <a:extLst>
            <a:ext uri="{FF2B5EF4-FFF2-40B4-BE49-F238E27FC236}">
              <a16:creationId xmlns:a16="http://schemas.microsoft.com/office/drawing/2014/main" id="{0A173FB7-4D70-4397-9EFF-FA3D2D8B391A}"/>
            </a:ext>
          </a:extLst>
        </xdr:cNvPr>
        <xdr:cNvSpPr/>
      </xdr:nvSpPr>
      <xdr:spPr>
        <a:xfrm>
          <a:off x="22110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10177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7AE94640-B34D-4860-8DFB-5154CB7B1C2A}"/>
            </a:ext>
          </a:extLst>
        </xdr:cNvPr>
        <xdr:cNvSpPr txBox="1"/>
      </xdr:nvSpPr>
      <xdr:spPr>
        <a:xfrm>
          <a:off x="2219960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151130</xdr:rowOff>
    </xdr:from>
    <xdr:to>
      <xdr:col>112</xdr:col>
      <xdr:colOff>38100</xdr:colOff>
      <xdr:row>38</xdr:row>
      <xdr:rowOff>81280</xdr:rowOff>
    </xdr:to>
    <xdr:sp macro="" textlink="">
      <xdr:nvSpPr>
        <xdr:cNvPr id="490" name="楕円 489">
          <a:extLst>
            <a:ext uri="{FF2B5EF4-FFF2-40B4-BE49-F238E27FC236}">
              <a16:creationId xmlns:a16="http://schemas.microsoft.com/office/drawing/2014/main" id="{EC31C76B-9332-4FE1-AFF0-D4982802D562}"/>
            </a:ext>
          </a:extLst>
        </xdr:cNvPr>
        <xdr:cNvSpPr/>
      </xdr:nvSpPr>
      <xdr:spPr>
        <a:xfrm>
          <a:off x="21272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30480</xdr:rowOff>
    </xdr:from>
    <xdr:to>
      <xdr:col>116</xdr:col>
      <xdr:colOff>63500</xdr:colOff>
      <xdr:row>38</xdr:row>
      <xdr:rowOff>38100</xdr:rowOff>
    </xdr:to>
    <xdr:cxnSp macro="">
      <xdr:nvCxnSpPr>
        <xdr:cNvPr id="491" name="直線コネクタ 490">
          <a:extLst>
            <a:ext uri="{FF2B5EF4-FFF2-40B4-BE49-F238E27FC236}">
              <a16:creationId xmlns:a16="http://schemas.microsoft.com/office/drawing/2014/main" id="{25D57F53-A547-4FA3-9020-1FB9B70B7703}"/>
            </a:ext>
          </a:extLst>
        </xdr:cNvPr>
        <xdr:cNvCxnSpPr/>
      </xdr:nvCxnSpPr>
      <xdr:spPr>
        <a:xfrm>
          <a:off x="21323300" y="6545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151130</xdr:rowOff>
    </xdr:from>
    <xdr:to>
      <xdr:col>107</xdr:col>
      <xdr:colOff>101600</xdr:colOff>
      <xdr:row>38</xdr:row>
      <xdr:rowOff>81280</xdr:rowOff>
    </xdr:to>
    <xdr:sp macro="" textlink="">
      <xdr:nvSpPr>
        <xdr:cNvPr id="492" name="楕円 491">
          <a:extLst>
            <a:ext uri="{FF2B5EF4-FFF2-40B4-BE49-F238E27FC236}">
              <a16:creationId xmlns:a16="http://schemas.microsoft.com/office/drawing/2014/main" id="{724B5B5E-F826-4DE9-872F-5BCA3621319D}"/>
            </a:ext>
          </a:extLst>
        </xdr:cNvPr>
        <xdr:cNvSpPr/>
      </xdr:nvSpPr>
      <xdr:spPr>
        <a:xfrm>
          <a:off x="20383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30480</xdr:rowOff>
    </xdr:from>
    <xdr:to>
      <xdr:col>111</xdr:col>
      <xdr:colOff>177800</xdr:colOff>
      <xdr:row>38</xdr:row>
      <xdr:rowOff>30480</xdr:rowOff>
    </xdr:to>
    <xdr:cxnSp macro="">
      <xdr:nvCxnSpPr>
        <xdr:cNvPr id="493" name="直線コネクタ 492">
          <a:extLst>
            <a:ext uri="{FF2B5EF4-FFF2-40B4-BE49-F238E27FC236}">
              <a16:creationId xmlns:a16="http://schemas.microsoft.com/office/drawing/2014/main" id="{1F74CBEF-0051-474F-918E-D411D61AC0DB}"/>
            </a:ext>
          </a:extLst>
        </xdr:cNvPr>
        <xdr:cNvCxnSpPr/>
      </xdr:nvCxnSpPr>
      <xdr:spPr>
        <a:xfrm>
          <a:off x="20434300" y="654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151130</xdr:rowOff>
    </xdr:from>
    <xdr:to>
      <xdr:col>102</xdr:col>
      <xdr:colOff>165100</xdr:colOff>
      <xdr:row>38</xdr:row>
      <xdr:rowOff>81280</xdr:rowOff>
    </xdr:to>
    <xdr:sp macro="" textlink="">
      <xdr:nvSpPr>
        <xdr:cNvPr id="494" name="楕円 493">
          <a:extLst>
            <a:ext uri="{FF2B5EF4-FFF2-40B4-BE49-F238E27FC236}">
              <a16:creationId xmlns:a16="http://schemas.microsoft.com/office/drawing/2014/main" id="{E0C58D4E-3F6A-4262-B3A5-CC6B094FF206}"/>
            </a:ext>
          </a:extLst>
        </xdr:cNvPr>
        <xdr:cNvSpPr/>
      </xdr:nvSpPr>
      <xdr:spPr>
        <a:xfrm>
          <a:off x="19494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30480</xdr:rowOff>
    </xdr:from>
    <xdr:to>
      <xdr:col>107</xdr:col>
      <xdr:colOff>50800</xdr:colOff>
      <xdr:row>38</xdr:row>
      <xdr:rowOff>30480</xdr:rowOff>
    </xdr:to>
    <xdr:cxnSp macro="">
      <xdr:nvCxnSpPr>
        <xdr:cNvPr id="495" name="直線コネクタ 494">
          <a:extLst>
            <a:ext uri="{FF2B5EF4-FFF2-40B4-BE49-F238E27FC236}">
              <a16:creationId xmlns:a16="http://schemas.microsoft.com/office/drawing/2014/main" id="{98B75AB5-4BB8-40A5-8EBF-B0C72EA2C1B4}"/>
            </a:ext>
          </a:extLst>
        </xdr:cNvPr>
        <xdr:cNvCxnSpPr/>
      </xdr:nvCxnSpPr>
      <xdr:spPr>
        <a:xfrm>
          <a:off x="19545300" y="654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158750</xdr:rowOff>
    </xdr:from>
    <xdr:to>
      <xdr:col>98</xdr:col>
      <xdr:colOff>38100</xdr:colOff>
      <xdr:row>38</xdr:row>
      <xdr:rowOff>88900</xdr:rowOff>
    </xdr:to>
    <xdr:sp macro="" textlink="">
      <xdr:nvSpPr>
        <xdr:cNvPr id="496" name="楕円 495">
          <a:extLst>
            <a:ext uri="{FF2B5EF4-FFF2-40B4-BE49-F238E27FC236}">
              <a16:creationId xmlns:a16="http://schemas.microsoft.com/office/drawing/2014/main" id="{ECB0205F-ACC3-45FB-A03A-4B6C2038EB8C}"/>
            </a:ext>
          </a:extLst>
        </xdr:cNvPr>
        <xdr:cNvSpPr/>
      </xdr:nvSpPr>
      <xdr:spPr>
        <a:xfrm>
          <a:off x="18605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30480</xdr:rowOff>
    </xdr:from>
    <xdr:to>
      <xdr:col>102</xdr:col>
      <xdr:colOff>114300</xdr:colOff>
      <xdr:row>38</xdr:row>
      <xdr:rowOff>38100</xdr:rowOff>
    </xdr:to>
    <xdr:cxnSp macro="">
      <xdr:nvCxnSpPr>
        <xdr:cNvPr id="497" name="直線コネクタ 496">
          <a:extLst>
            <a:ext uri="{FF2B5EF4-FFF2-40B4-BE49-F238E27FC236}">
              <a16:creationId xmlns:a16="http://schemas.microsoft.com/office/drawing/2014/main" id="{F2BD4D88-76C8-4AC2-AC98-6DFA3EF22786}"/>
            </a:ext>
          </a:extLst>
        </xdr:cNvPr>
        <xdr:cNvCxnSpPr/>
      </xdr:nvCxnSpPr>
      <xdr:spPr>
        <a:xfrm flipV="1">
          <a:off x="18656300" y="6545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9204A03A-3410-4A21-A85E-02550022EB7B}"/>
            </a:ext>
          </a:extLst>
        </xdr:cNvPr>
        <xdr:cNvSpPr txBox="1"/>
      </xdr:nvSpPr>
      <xdr:spPr>
        <a:xfrm>
          <a:off x="210757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3E64A9BD-E6A6-4D8F-981D-D5BBD51B86CB}"/>
            </a:ext>
          </a:extLst>
        </xdr:cNvPr>
        <xdr:cNvSpPr txBox="1"/>
      </xdr:nvSpPr>
      <xdr:spPr>
        <a:xfrm>
          <a:off x="201994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114317</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40424A61-FB79-4FDE-866E-B06351622AE0}"/>
            </a:ext>
          </a:extLst>
        </xdr:cNvPr>
        <xdr:cNvSpPr txBox="1"/>
      </xdr:nvSpPr>
      <xdr:spPr>
        <a:xfrm>
          <a:off x="193104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59707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3C892428-0AA3-46D7-856B-19652DB11E3F}"/>
            </a:ext>
          </a:extLst>
        </xdr:cNvPr>
        <xdr:cNvSpPr txBox="1"/>
      </xdr:nvSpPr>
      <xdr:spPr>
        <a:xfrm>
          <a:off x="18421427" y="623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97807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DD050977-DBE2-41C5-B0E8-CAA66F79EDA5}"/>
            </a:ext>
          </a:extLst>
        </xdr:cNvPr>
        <xdr:cNvSpPr txBox="1"/>
      </xdr:nvSpPr>
      <xdr:spPr>
        <a:xfrm>
          <a:off x="210757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97807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69ED5F16-48F1-4FE9-804A-E0091A5D141D}"/>
            </a:ext>
          </a:extLst>
        </xdr:cNvPr>
        <xdr:cNvSpPr txBox="1"/>
      </xdr:nvSpPr>
      <xdr:spPr>
        <a:xfrm>
          <a:off x="201994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97807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54D1D3AF-3B34-45E3-85BA-19B469B6F14F}"/>
            </a:ext>
          </a:extLst>
        </xdr:cNvPr>
        <xdr:cNvSpPr txBox="1"/>
      </xdr:nvSpPr>
      <xdr:spPr>
        <a:xfrm>
          <a:off x="193104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80027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211BDE63-1DA8-4D6A-8E7E-06176E176CA5}"/>
            </a:ext>
          </a:extLst>
        </xdr:cNvPr>
        <xdr:cNvSpPr txBox="1"/>
      </xdr:nvSpPr>
      <xdr:spPr>
        <a:xfrm>
          <a:off x="18421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2726C819-5C3A-4275-9FEA-B9414339286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CB4E590E-FCA5-4D86-A331-D01B99CD78E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F690B8A0-B463-45F5-98D9-C14273396EA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82C0E128-F88C-4BBD-9C10-99A2BDC49A9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4F8ECB5F-FB87-4043-BFDA-77351003775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22AF8FA0-EEF9-4D7C-B20D-F774A188683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31EEDD59-9B7F-4AEE-B852-382F24393D9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49BBDD24-4A9A-4625-AB66-2042833FA05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139396B3-53E0-44F1-99CA-83D19980B31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73374142-3BCA-4340-BC2D-EBCA9ECB4F1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C56226A9-2FE2-442F-AA0A-06FD6B2186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a:extLst>
            <a:ext uri="{FF2B5EF4-FFF2-40B4-BE49-F238E27FC236}">
              <a16:creationId xmlns:a16="http://schemas.microsoft.com/office/drawing/2014/main" id="{66D73BB3-3FE4-437F-9378-60CC6810227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a:extLst>
            <a:ext uri="{FF2B5EF4-FFF2-40B4-BE49-F238E27FC236}">
              <a16:creationId xmlns:a16="http://schemas.microsoft.com/office/drawing/2014/main" id="{9ABD143A-C76D-4D84-B5AF-25533484E833}"/>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a:extLst>
            <a:ext uri="{FF2B5EF4-FFF2-40B4-BE49-F238E27FC236}">
              <a16:creationId xmlns:a16="http://schemas.microsoft.com/office/drawing/2014/main" id="{C6E3A63F-6D5A-4768-A969-9AD7FF9C7DB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a:extLst>
            <a:ext uri="{FF2B5EF4-FFF2-40B4-BE49-F238E27FC236}">
              <a16:creationId xmlns:a16="http://schemas.microsoft.com/office/drawing/2014/main" id="{21E1C05C-4CA6-4521-B1FB-91C52A207A5C}"/>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a:extLst>
            <a:ext uri="{FF2B5EF4-FFF2-40B4-BE49-F238E27FC236}">
              <a16:creationId xmlns:a16="http://schemas.microsoft.com/office/drawing/2014/main" id="{797CBA83-317E-488E-BBFD-23A703C08F0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a:extLst>
            <a:ext uri="{FF2B5EF4-FFF2-40B4-BE49-F238E27FC236}">
              <a16:creationId xmlns:a16="http://schemas.microsoft.com/office/drawing/2014/main" id="{CA09A24F-B3FC-4765-BB62-8C5E6641014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a:extLst>
            <a:ext uri="{FF2B5EF4-FFF2-40B4-BE49-F238E27FC236}">
              <a16:creationId xmlns:a16="http://schemas.microsoft.com/office/drawing/2014/main" id="{6D9BF0C7-39E6-4DB8-8C08-B3F282D20645}"/>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a:extLst>
            <a:ext uri="{FF2B5EF4-FFF2-40B4-BE49-F238E27FC236}">
              <a16:creationId xmlns:a16="http://schemas.microsoft.com/office/drawing/2014/main" id="{C167B1DA-2CB1-4FFB-B713-50EB19E9D06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a:extLst>
            <a:ext uri="{FF2B5EF4-FFF2-40B4-BE49-F238E27FC236}">
              <a16:creationId xmlns:a16="http://schemas.microsoft.com/office/drawing/2014/main" id="{53506769-05C8-41EE-9A95-6F1049869279}"/>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a:extLst>
            <a:ext uri="{FF2B5EF4-FFF2-40B4-BE49-F238E27FC236}">
              <a16:creationId xmlns:a16="http://schemas.microsoft.com/office/drawing/2014/main" id="{58EAA483-7F16-438C-A532-EFC414D959B7}"/>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a:extLst>
            <a:ext uri="{FF2B5EF4-FFF2-40B4-BE49-F238E27FC236}">
              <a16:creationId xmlns:a16="http://schemas.microsoft.com/office/drawing/2014/main" id="{6ED86A30-0AF7-4B3E-8FD2-6A541FDBFE0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a:extLst>
            <a:ext uri="{FF2B5EF4-FFF2-40B4-BE49-F238E27FC236}">
              <a16:creationId xmlns:a16="http://schemas.microsoft.com/office/drawing/2014/main" id="{A3F86EE2-645E-45CA-B651-A9D9497ADD36}"/>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BFFC4759-94E8-4618-8E44-E7C210D0127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a:extLst>
            <a:ext uri="{FF2B5EF4-FFF2-40B4-BE49-F238E27FC236}">
              <a16:creationId xmlns:a16="http://schemas.microsoft.com/office/drawing/2014/main" id="{E487548B-A6F8-442A-9A5D-3A71A3B6488B}"/>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3BB7336B-4421-4E0F-8145-329636EE54B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163285</xdr:rowOff>
    </xdr:from>
    <xdr:to>
      <xdr:col>85</xdr:col>
      <xdr:colOff>126364</xdr:colOff>
      <xdr:row>63</xdr:row>
      <xdr:rowOff>145324</xdr:rowOff>
    </xdr:to>
    <xdr:cxnSp macro="">
      <xdr:nvCxnSpPr>
        <xdr:cNvPr id="532" name="直線コネクタ 531">
          <a:extLst>
            <a:ext uri="{FF2B5EF4-FFF2-40B4-BE49-F238E27FC236}">
              <a16:creationId xmlns:a16="http://schemas.microsoft.com/office/drawing/2014/main" id="{9B7021F6-7404-4870-A037-37702B4F69A4}"/>
            </a:ext>
          </a:extLst>
        </xdr:cNvPr>
        <xdr:cNvCxnSpPr/>
      </xdr:nvCxnSpPr>
      <xdr:spPr>
        <a:xfrm flipV="1">
          <a:off x="16318864" y="9421585"/>
          <a:ext cx="0" cy="1525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149151</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BE6CFC77-30FA-424E-8CAD-8E0CDDE8FB48}"/>
            </a:ext>
          </a:extLst>
        </xdr:cNvPr>
        <xdr:cNvSpPr txBox="1"/>
      </xdr:nvSpPr>
      <xdr:spPr>
        <a:xfrm>
          <a:off x="16357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145324</xdr:rowOff>
    </xdr:from>
    <xdr:to>
      <xdr:col>86</xdr:col>
      <xdr:colOff>25400</xdr:colOff>
      <xdr:row>63</xdr:row>
      <xdr:rowOff>145324</xdr:rowOff>
    </xdr:to>
    <xdr:cxnSp macro="">
      <xdr:nvCxnSpPr>
        <xdr:cNvPr id="534" name="直線コネクタ 533">
          <a:extLst>
            <a:ext uri="{FF2B5EF4-FFF2-40B4-BE49-F238E27FC236}">
              <a16:creationId xmlns:a16="http://schemas.microsoft.com/office/drawing/2014/main" id="{F2E2C3E9-CE82-4FEC-A8EA-FA2B12632F76}"/>
            </a:ext>
          </a:extLst>
        </xdr:cNvPr>
        <xdr:cNvCxnSpPr/>
      </xdr:nvCxnSpPr>
      <xdr:spPr>
        <a:xfrm>
          <a:off x="16230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109962</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1E70AE07-93F5-45B3-B85A-EA1DC2817FC2}"/>
            </a:ext>
          </a:extLst>
        </xdr:cNvPr>
        <xdr:cNvSpPr txBox="1"/>
      </xdr:nvSpPr>
      <xdr:spPr>
        <a:xfrm>
          <a:off x="16357600" y="919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163285</xdr:rowOff>
    </xdr:from>
    <xdr:to>
      <xdr:col>86</xdr:col>
      <xdr:colOff>25400</xdr:colOff>
      <xdr:row>54</xdr:row>
      <xdr:rowOff>163285</xdr:rowOff>
    </xdr:to>
    <xdr:cxnSp macro="">
      <xdr:nvCxnSpPr>
        <xdr:cNvPr id="536" name="直線コネクタ 535">
          <a:extLst>
            <a:ext uri="{FF2B5EF4-FFF2-40B4-BE49-F238E27FC236}">
              <a16:creationId xmlns:a16="http://schemas.microsoft.com/office/drawing/2014/main" id="{9672912D-1E89-475C-B543-E32335843F7B}"/>
            </a:ext>
          </a:extLst>
        </xdr:cNvPr>
        <xdr:cNvCxnSpPr/>
      </xdr:nvCxnSpPr>
      <xdr:spPr>
        <a:xfrm>
          <a:off x="16230600" y="942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7F100D99-91A0-4BA8-BAFA-DB6CC14BE1E9}"/>
            </a:ext>
          </a:extLst>
        </xdr:cNvPr>
        <xdr:cNvSpPr txBox="1"/>
      </xdr:nvSpPr>
      <xdr:spPr>
        <a:xfrm>
          <a:off x="16357600" y="1023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38" name="フローチャート: 判断 537">
          <a:extLst>
            <a:ext uri="{FF2B5EF4-FFF2-40B4-BE49-F238E27FC236}">
              <a16:creationId xmlns:a16="http://schemas.microsoft.com/office/drawing/2014/main" id="{BD8009AA-0234-4864-8044-158EF5FF1186}"/>
            </a:ext>
          </a:extLst>
        </xdr:cNvPr>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539" name="フローチャート: 判断 538">
          <a:extLst>
            <a:ext uri="{FF2B5EF4-FFF2-40B4-BE49-F238E27FC236}">
              <a16:creationId xmlns:a16="http://schemas.microsoft.com/office/drawing/2014/main" id="{D3A964BD-5322-49FF-A5EF-295E24B5B42E}"/>
            </a:ext>
          </a:extLst>
        </xdr:cNvPr>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123916</xdr:rowOff>
    </xdr:from>
    <xdr:to>
      <xdr:col>76</xdr:col>
      <xdr:colOff>165100</xdr:colOff>
      <xdr:row>60</xdr:row>
      <xdr:rowOff>54066</xdr:rowOff>
    </xdr:to>
    <xdr:sp macro="" textlink="">
      <xdr:nvSpPr>
        <xdr:cNvPr id="540" name="フローチャート: 判断 539">
          <a:extLst>
            <a:ext uri="{FF2B5EF4-FFF2-40B4-BE49-F238E27FC236}">
              <a16:creationId xmlns:a16="http://schemas.microsoft.com/office/drawing/2014/main" id="{594CBD2F-A619-47B4-8D6F-2F821F78D4E5}"/>
            </a:ext>
          </a:extLst>
        </xdr:cNvPr>
        <xdr:cNvSpPr/>
      </xdr:nvSpPr>
      <xdr:spPr>
        <a:xfrm>
          <a:off x="145415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94524</xdr:rowOff>
    </xdr:from>
    <xdr:to>
      <xdr:col>72</xdr:col>
      <xdr:colOff>38100</xdr:colOff>
      <xdr:row>60</xdr:row>
      <xdr:rowOff>24674</xdr:rowOff>
    </xdr:to>
    <xdr:sp macro="" textlink="">
      <xdr:nvSpPr>
        <xdr:cNvPr id="541" name="フローチャート: 判断 540">
          <a:extLst>
            <a:ext uri="{FF2B5EF4-FFF2-40B4-BE49-F238E27FC236}">
              <a16:creationId xmlns:a16="http://schemas.microsoft.com/office/drawing/2014/main" id="{743DE9F6-F045-43F0-B945-7C79BE824B7E}"/>
            </a:ext>
          </a:extLst>
        </xdr:cNvPr>
        <xdr:cNvSpPr/>
      </xdr:nvSpPr>
      <xdr:spPr>
        <a:xfrm>
          <a:off x="13652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27577</xdr:rowOff>
    </xdr:from>
    <xdr:to>
      <xdr:col>67</xdr:col>
      <xdr:colOff>101600</xdr:colOff>
      <xdr:row>58</xdr:row>
      <xdr:rowOff>129177</xdr:rowOff>
    </xdr:to>
    <xdr:sp macro="" textlink="">
      <xdr:nvSpPr>
        <xdr:cNvPr id="542" name="フローチャート: 判断 541">
          <a:extLst>
            <a:ext uri="{FF2B5EF4-FFF2-40B4-BE49-F238E27FC236}">
              <a16:creationId xmlns:a16="http://schemas.microsoft.com/office/drawing/2014/main" id="{5005EB17-463F-49BF-942A-263966731EB2}"/>
            </a:ext>
          </a:extLst>
        </xdr:cNvPr>
        <xdr:cNvSpPr/>
      </xdr:nvSpPr>
      <xdr:spPr>
        <a:xfrm>
          <a:off x="12763500" y="997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CCAD43F1-3D33-4E87-B435-E6A38623BE9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FEBBD9CE-9FBE-4384-94F6-DAA7513C2A8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64A76AD-976F-49A3-8DAF-B5B970E5FE4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CF7B9D4F-E832-4F31-9C0B-4CBA6839427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2305AD9C-A903-48DD-883C-1CAC547075B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132080</xdr:rowOff>
    </xdr:from>
    <xdr:to>
      <xdr:col>85</xdr:col>
      <xdr:colOff>177800</xdr:colOff>
      <xdr:row>57</xdr:row>
      <xdr:rowOff>62230</xdr:rowOff>
    </xdr:to>
    <xdr:sp macro="" textlink="">
      <xdr:nvSpPr>
        <xdr:cNvPr id="548" name="楕円 547">
          <a:extLst>
            <a:ext uri="{FF2B5EF4-FFF2-40B4-BE49-F238E27FC236}">
              <a16:creationId xmlns:a16="http://schemas.microsoft.com/office/drawing/2014/main" id="{9F6D93D8-D506-4327-A0A2-15AE6E2219A8}"/>
            </a:ext>
          </a:extLst>
        </xdr:cNvPr>
        <xdr:cNvSpPr/>
      </xdr:nvSpPr>
      <xdr:spPr>
        <a:xfrm>
          <a:off x="162687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154957</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A79FD87B-F507-41DB-AEE5-F4D4E519AA20}"/>
            </a:ext>
          </a:extLst>
        </xdr:cNvPr>
        <xdr:cNvSpPr txBox="1"/>
      </xdr:nvSpPr>
      <xdr:spPr>
        <a:xfrm>
          <a:off x="16357600"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132080</xdr:rowOff>
    </xdr:from>
    <xdr:to>
      <xdr:col>81</xdr:col>
      <xdr:colOff>101600</xdr:colOff>
      <xdr:row>57</xdr:row>
      <xdr:rowOff>62230</xdr:rowOff>
    </xdr:to>
    <xdr:sp macro="" textlink="">
      <xdr:nvSpPr>
        <xdr:cNvPr id="550" name="楕円 549">
          <a:extLst>
            <a:ext uri="{FF2B5EF4-FFF2-40B4-BE49-F238E27FC236}">
              <a16:creationId xmlns:a16="http://schemas.microsoft.com/office/drawing/2014/main" id="{EDE168D8-6AA9-47EB-98DB-B5995CA3ACE3}"/>
            </a:ext>
          </a:extLst>
        </xdr:cNvPr>
        <xdr:cNvSpPr/>
      </xdr:nvSpPr>
      <xdr:spPr>
        <a:xfrm>
          <a:off x="15430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11430</xdr:rowOff>
    </xdr:from>
    <xdr:to>
      <xdr:col>85</xdr:col>
      <xdr:colOff>127000</xdr:colOff>
      <xdr:row>57</xdr:row>
      <xdr:rowOff>11430</xdr:rowOff>
    </xdr:to>
    <xdr:cxnSp macro="">
      <xdr:nvCxnSpPr>
        <xdr:cNvPr id="551" name="直線コネクタ 550">
          <a:extLst>
            <a:ext uri="{FF2B5EF4-FFF2-40B4-BE49-F238E27FC236}">
              <a16:creationId xmlns:a16="http://schemas.microsoft.com/office/drawing/2014/main" id="{3C8EC919-FEF0-4D22-9385-8C7ED24469BB}"/>
            </a:ext>
          </a:extLst>
        </xdr:cNvPr>
        <xdr:cNvCxnSpPr/>
      </xdr:nvCxnSpPr>
      <xdr:spPr>
        <a:xfrm>
          <a:off x="15481300" y="9784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27577</xdr:rowOff>
    </xdr:from>
    <xdr:to>
      <xdr:col>76</xdr:col>
      <xdr:colOff>165100</xdr:colOff>
      <xdr:row>56</xdr:row>
      <xdr:rowOff>129177</xdr:rowOff>
    </xdr:to>
    <xdr:sp macro="" textlink="">
      <xdr:nvSpPr>
        <xdr:cNvPr id="552" name="楕円 551">
          <a:extLst>
            <a:ext uri="{FF2B5EF4-FFF2-40B4-BE49-F238E27FC236}">
              <a16:creationId xmlns:a16="http://schemas.microsoft.com/office/drawing/2014/main" id="{310CC5B0-E841-49ED-A04E-95DDEDC2A3C3}"/>
            </a:ext>
          </a:extLst>
        </xdr:cNvPr>
        <xdr:cNvSpPr/>
      </xdr:nvSpPr>
      <xdr:spPr>
        <a:xfrm>
          <a:off x="14541500" y="962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78377</xdr:rowOff>
    </xdr:from>
    <xdr:to>
      <xdr:col>81</xdr:col>
      <xdr:colOff>50800</xdr:colOff>
      <xdr:row>57</xdr:row>
      <xdr:rowOff>11430</xdr:rowOff>
    </xdr:to>
    <xdr:cxnSp macro="">
      <xdr:nvCxnSpPr>
        <xdr:cNvPr id="553" name="直線コネクタ 552">
          <a:extLst>
            <a:ext uri="{FF2B5EF4-FFF2-40B4-BE49-F238E27FC236}">
              <a16:creationId xmlns:a16="http://schemas.microsoft.com/office/drawing/2014/main" id="{CA0C3598-6597-4ECD-B0DB-D2016F7A5206}"/>
            </a:ext>
          </a:extLst>
        </xdr:cNvPr>
        <xdr:cNvCxnSpPr/>
      </xdr:nvCxnSpPr>
      <xdr:spPr>
        <a:xfrm>
          <a:off x="14592300" y="9679577"/>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141877</xdr:rowOff>
    </xdr:from>
    <xdr:to>
      <xdr:col>72</xdr:col>
      <xdr:colOff>38100</xdr:colOff>
      <xdr:row>57</xdr:row>
      <xdr:rowOff>72027</xdr:rowOff>
    </xdr:to>
    <xdr:sp macro="" textlink="">
      <xdr:nvSpPr>
        <xdr:cNvPr id="554" name="楕円 553">
          <a:extLst>
            <a:ext uri="{FF2B5EF4-FFF2-40B4-BE49-F238E27FC236}">
              <a16:creationId xmlns:a16="http://schemas.microsoft.com/office/drawing/2014/main" id="{C64EB318-E604-4EAA-A385-F5778E9E8DC3}"/>
            </a:ext>
          </a:extLst>
        </xdr:cNvPr>
        <xdr:cNvSpPr/>
      </xdr:nvSpPr>
      <xdr:spPr>
        <a:xfrm>
          <a:off x="13652500" y="974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78377</xdr:rowOff>
    </xdr:from>
    <xdr:to>
      <xdr:col>76</xdr:col>
      <xdr:colOff>114300</xdr:colOff>
      <xdr:row>57</xdr:row>
      <xdr:rowOff>21227</xdr:rowOff>
    </xdr:to>
    <xdr:cxnSp macro="">
      <xdr:nvCxnSpPr>
        <xdr:cNvPr id="555" name="直線コネクタ 554">
          <a:extLst>
            <a:ext uri="{FF2B5EF4-FFF2-40B4-BE49-F238E27FC236}">
              <a16:creationId xmlns:a16="http://schemas.microsoft.com/office/drawing/2014/main" id="{4AF8CD37-F586-4DB1-B310-9775A7725EAF}"/>
            </a:ext>
          </a:extLst>
        </xdr:cNvPr>
        <xdr:cNvCxnSpPr/>
      </xdr:nvCxnSpPr>
      <xdr:spPr>
        <a:xfrm flipV="1">
          <a:off x="13703300" y="967957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96157</xdr:rowOff>
    </xdr:from>
    <xdr:to>
      <xdr:col>67</xdr:col>
      <xdr:colOff>101600</xdr:colOff>
      <xdr:row>57</xdr:row>
      <xdr:rowOff>26307</xdr:rowOff>
    </xdr:to>
    <xdr:sp macro="" textlink="">
      <xdr:nvSpPr>
        <xdr:cNvPr id="556" name="楕円 555">
          <a:extLst>
            <a:ext uri="{FF2B5EF4-FFF2-40B4-BE49-F238E27FC236}">
              <a16:creationId xmlns:a16="http://schemas.microsoft.com/office/drawing/2014/main" id="{2C6C7B6E-5F23-4561-8BA8-ADBEA43C73AD}"/>
            </a:ext>
          </a:extLst>
        </xdr:cNvPr>
        <xdr:cNvSpPr/>
      </xdr:nvSpPr>
      <xdr:spPr>
        <a:xfrm>
          <a:off x="12763500" y="969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146957</xdr:rowOff>
    </xdr:from>
    <xdr:to>
      <xdr:col>71</xdr:col>
      <xdr:colOff>177800</xdr:colOff>
      <xdr:row>57</xdr:row>
      <xdr:rowOff>21227</xdr:rowOff>
    </xdr:to>
    <xdr:cxnSp macro="">
      <xdr:nvCxnSpPr>
        <xdr:cNvPr id="557" name="直線コネクタ 556">
          <a:extLst>
            <a:ext uri="{FF2B5EF4-FFF2-40B4-BE49-F238E27FC236}">
              <a16:creationId xmlns:a16="http://schemas.microsoft.com/office/drawing/2014/main" id="{F9CB3CEC-6E61-4056-9385-3D9511667A80}"/>
            </a:ext>
          </a:extLst>
        </xdr:cNvPr>
        <xdr:cNvCxnSpPr/>
      </xdr:nvCxnSpPr>
      <xdr:spPr>
        <a:xfrm>
          <a:off x="12814300" y="974815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64787</xdr:rowOff>
    </xdr:from>
    <xdr:ext cx="405111" cy="259045"/>
    <xdr:sp macro="" textlink="">
      <xdr:nvSpPr>
        <xdr:cNvPr id="558" name="n_1aveValue【学校施設】&#10;有形固定資産減価償却率">
          <a:extLst>
            <a:ext uri="{FF2B5EF4-FFF2-40B4-BE49-F238E27FC236}">
              <a16:creationId xmlns:a16="http://schemas.microsoft.com/office/drawing/2014/main" id="{C60049D1-88EB-4BDB-908C-A4E758B76A69}"/>
            </a:ext>
          </a:extLst>
        </xdr:cNvPr>
        <xdr:cNvSpPr txBox="1"/>
      </xdr:nvSpPr>
      <xdr:spPr>
        <a:xfrm>
          <a:off x="15266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45193</xdr:rowOff>
    </xdr:from>
    <xdr:ext cx="405111" cy="259045"/>
    <xdr:sp macro="" textlink="">
      <xdr:nvSpPr>
        <xdr:cNvPr id="559" name="n_2aveValue【学校施設】&#10;有形固定資産減価償却率">
          <a:extLst>
            <a:ext uri="{FF2B5EF4-FFF2-40B4-BE49-F238E27FC236}">
              <a16:creationId xmlns:a16="http://schemas.microsoft.com/office/drawing/2014/main" id="{91867621-EE56-4570-AB3A-F950DF2A4077}"/>
            </a:ext>
          </a:extLst>
        </xdr:cNvPr>
        <xdr:cNvSpPr txBox="1"/>
      </xdr:nvSpPr>
      <xdr:spPr>
        <a:xfrm>
          <a:off x="14389744" y="1033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15801</xdr:rowOff>
    </xdr:from>
    <xdr:ext cx="405111" cy="259045"/>
    <xdr:sp macro="" textlink="">
      <xdr:nvSpPr>
        <xdr:cNvPr id="560" name="n_3aveValue【学校施設】&#10;有形固定資産減価償却率">
          <a:extLst>
            <a:ext uri="{FF2B5EF4-FFF2-40B4-BE49-F238E27FC236}">
              <a16:creationId xmlns:a16="http://schemas.microsoft.com/office/drawing/2014/main" id="{1F4E3BE5-7B2F-4C99-8EDC-26C878248A2E}"/>
            </a:ext>
          </a:extLst>
        </xdr:cNvPr>
        <xdr:cNvSpPr txBox="1"/>
      </xdr:nvSpPr>
      <xdr:spPr>
        <a:xfrm>
          <a:off x="13500744" y="1030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120304</xdr:rowOff>
    </xdr:from>
    <xdr:ext cx="405111" cy="259045"/>
    <xdr:sp macro="" textlink="">
      <xdr:nvSpPr>
        <xdr:cNvPr id="561" name="n_4aveValue【学校施設】&#10;有形固定資産減価償却率">
          <a:extLst>
            <a:ext uri="{FF2B5EF4-FFF2-40B4-BE49-F238E27FC236}">
              <a16:creationId xmlns:a16="http://schemas.microsoft.com/office/drawing/2014/main" id="{B6ABCC9A-AC74-4BB6-B4B5-06BAFC3847EE}"/>
            </a:ext>
          </a:extLst>
        </xdr:cNvPr>
        <xdr:cNvSpPr txBox="1"/>
      </xdr:nvSpPr>
      <xdr:spPr>
        <a:xfrm>
          <a:off x="12611744" y="1006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78757</xdr:rowOff>
    </xdr:from>
    <xdr:ext cx="405111" cy="259045"/>
    <xdr:sp macro="" textlink="">
      <xdr:nvSpPr>
        <xdr:cNvPr id="562" name="n_1mainValue【学校施設】&#10;有形固定資産減価償却率">
          <a:extLst>
            <a:ext uri="{FF2B5EF4-FFF2-40B4-BE49-F238E27FC236}">
              <a16:creationId xmlns:a16="http://schemas.microsoft.com/office/drawing/2014/main" id="{BCF1E90F-DBAC-415F-ABE4-5B583EE24C88}"/>
            </a:ext>
          </a:extLst>
        </xdr:cNvPr>
        <xdr:cNvSpPr txBox="1"/>
      </xdr:nvSpPr>
      <xdr:spPr>
        <a:xfrm>
          <a:off x="1526604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145704</xdr:rowOff>
    </xdr:from>
    <xdr:ext cx="405111" cy="259045"/>
    <xdr:sp macro="" textlink="">
      <xdr:nvSpPr>
        <xdr:cNvPr id="563" name="n_2mainValue【学校施設】&#10;有形固定資産減価償却率">
          <a:extLst>
            <a:ext uri="{FF2B5EF4-FFF2-40B4-BE49-F238E27FC236}">
              <a16:creationId xmlns:a16="http://schemas.microsoft.com/office/drawing/2014/main" id="{E9BF0792-0564-45A3-9882-B48D2AD641C2}"/>
            </a:ext>
          </a:extLst>
        </xdr:cNvPr>
        <xdr:cNvSpPr txBox="1"/>
      </xdr:nvSpPr>
      <xdr:spPr>
        <a:xfrm>
          <a:off x="14389744" y="940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88554</xdr:rowOff>
    </xdr:from>
    <xdr:ext cx="405111" cy="259045"/>
    <xdr:sp macro="" textlink="">
      <xdr:nvSpPr>
        <xdr:cNvPr id="564" name="n_3mainValue【学校施設】&#10;有形固定資産減価償却率">
          <a:extLst>
            <a:ext uri="{FF2B5EF4-FFF2-40B4-BE49-F238E27FC236}">
              <a16:creationId xmlns:a16="http://schemas.microsoft.com/office/drawing/2014/main" id="{7E909B25-FAC3-4BA3-836E-50EF16FD37B3}"/>
            </a:ext>
          </a:extLst>
        </xdr:cNvPr>
        <xdr:cNvSpPr txBox="1"/>
      </xdr:nvSpPr>
      <xdr:spPr>
        <a:xfrm>
          <a:off x="13500744" y="95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42834</xdr:rowOff>
    </xdr:from>
    <xdr:ext cx="405111" cy="259045"/>
    <xdr:sp macro="" textlink="">
      <xdr:nvSpPr>
        <xdr:cNvPr id="565" name="n_4mainValue【学校施設】&#10;有形固定資産減価償却率">
          <a:extLst>
            <a:ext uri="{FF2B5EF4-FFF2-40B4-BE49-F238E27FC236}">
              <a16:creationId xmlns:a16="http://schemas.microsoft.com/office/drawing/2014/main" id="{99404A20-AE2B-433B-9035-82BBE9CC8295}"/>
            </a:ext>
          </a:extLst>
        </xdr:cNvPr>
        <xdr:cNvSpPr txBox="1"/>
      </xdr:nvSpPr>
      <xdr:spPr>
        <a:xfrm>
          <a:off x="12611744" y="947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91232F14-DFE6-4749-BFF3-3ABF1DA877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87AA4A21-3DEB-4CBB-9281-886093E0C88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99A202ED-A92F-46E6-99A1-D0B5E75AB16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9F2D7CD5-7492-4AB5-837D-D7961D34331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A194A1EB-D041-48C0-A44F-C16B1614C0D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5AE73C7D-6524-4C99-BD1A-81F9CA6BA79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10192A4E-F3C9-448D-964D-8FC48DD0A0E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95936509-D401-4A5F-8B05-429F0C5385C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6E943119-C397-4923-BADC-323D7383D9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42B5F76A-85E7-4518-9489-08D4A53F372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a:extLst>
            <a:ext uri="{FF2B5EF4-FFF2-40B4-BE49-F238E27FC236}">
              <a16:creationId xmlns:a16="http://schemas.microsoft.com/office/drawing/2014/main" id="{79309AD6-E1B3-42F6-A6D9-FE55E8E9CEB7}"/>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473B5BD8-1F42-4369-B91D-6C5F225FFBDF}"/>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48E19790-83CB-4C68-85A2-909AD3FCDEC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86A9FC43-24F6-45F4-A118-E8D69F378284}"/>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BA5D8FD2-87A8-4700-AA98-77CFF2F31504}"/>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66647A0A-0206-465F-A044-27BE6956695F}"/>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E8D16069-79B0-47AB-93B9-9D81C10B4607}"/>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14E9A992-A86C-4908-9F8C-06E03D37442C}"/>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8EBE9062-34EF-4933-B44E-8FC22FC75FC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A11E1269-5B98-489B-9CDB-B2828B53259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92E3A705-E1FA-4C4E-AA00-78D85A28322A}"/>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52F5033F-F5B7-4EE1-A1E9-1AF17D14E111}"/>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190D03B5-47C3-4AEC-A00C-AEFF0FB3DB3F}"/>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6B8F7901-5E66-4630-BCC2-2325252772B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E0500FDD-C960-4C2B-ACB6-0135D45802F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4D76420D-A2F4-4A8A-B3F0-E5EF20DCCD5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76744</xdr:rowOff>
    </xdr:from>
    <xdr:to>
      <xdr:col>116</xdr:col>
      <xdr:colOff>62864</xdr:colOff>
      <xdr:row>64</xdr:row>
      <xdr:rowOff>19594</xdr:rowOff>
    </xdr:to>
    <xdr:cxnSp macro="">
      <xdr:nvCxnSpPr>
        <xdr:cNvPr id="592" name="直線コネクタ 591">
          <a:extLst>
            <a:ext uri="{FF2B5EF4-FFF2-40B4-BE49-F238E27FC236}">
              <a16:creationId xmlns:a16="http://schemas.microsoft.com/office/drawing/2014/main" id="{B1A03444-2150-474C-8CB9-DB45F26C9BE1}"/>
            </a:ext>
          </a:extLst>
        </xdr:cNvPr>
        <xdr:cNvCxnSpPr/>
      </xdr:nvCxnSpPr>
      <xdr:spPr>
        <a:xfrm flipV="1">
          <a:off x="22160864" y="9506494"/>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23421</xdr:rowOff>
    </xdr:from>
    <xdr:ext cx="469744" cy="259045"/>
    <xdr:sp macro="" textlink="">
      <xdr:nvSpPr>
        <xdr:cNvPr id="593" name="【学校施設】&#10;一人当たり面積最小値テキスト">
          <a:extLst>
            <a:ext uri="{FF2B5EF4-FFF2-40B4-BE49-F238E27FC236}">
              <a16:creationId xmlns:a16="http://schemas.microsoft.com/office/drawing/2014/main" id="{C9771357-947A-4432-A38F-E16A2746C207}"/>
            </a:ext>
          </a:extLst>
        </xdr:cNvPr>
        <xdr:cNvSpPr txBox="1"/>
      </xdr:nvSpPr>
      <xdr:spPr>
        <a:xfrm>
          <a:off x="22199600" y="1099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19594</xdr:rowOff>
    </xdr:from>
    <xdr:to>
      <xdr:col>116</xdr:col>
      <xdr:colOff>152400</xdr:colOff>
      <xdr:row>64</xdr:row>
      <xdr:rowOff>19594</xdr:rowOff>
    </xdr:to>
    <xdr:cxnSp macro="">
      <xdr:nvCxnSpPr>
        <xdr:cNvPr id="594" name="直線コネクタ 593">
          <a:extLst>
            <a:ext uri="{FF2B5EF4-FFF2-40B4-BE49-F238E27FC236}">
              <a16:creationId xmlns:a16="http://schemas.microsoft.com/office/drawing/2014/main" id="{0FEA966B-4683-4D26-82B4-DA4C9A1A3CB9}"/>
            </a:ext>
          </a:extLst>
        </xdr:cNvPr>
        <xdr:cNvCxnSpPr/>
      </xdr:nvCxnSpPr>
      <xdr:spPr>
        <a:xfrm>
          <a:off x="22072600" y="109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23421</xdr:rowOff>
    </xdr:from>
    <xdr:ext cx="469744" cy="259045"/>
    <xdr:sp macro="" textlink="">
      <xdr:nvSpPr>
        <xdr:cNvPr id="595" name="【学校施設】&#10;一人当たり面積最大値テキスト">
          <a:extLst>
            <a:ext uri="{FF2B5EF4-FFF2-40B4-BE49-F238E27FC236}">
              <a16:creationId xmlns:a16="http://schemas.microsoft.com/office/drawing/2014/main" id="{7968AB28-9116-4750-90E2-1071402A3801}"/>
            </a:ext>
          </a:extLst>
        </xdr:cNvPr>
        <xdr:cNvSpPr txBox="1"/>
      </xdr:nvSpPr>
      <xdr:spPr>
        <a:xfrm>
          <a:off x="22199600" y="928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76744</xdr:rowOff>
    </xdr:from>
    <xdr:to>
      <xdr:col>116</xdr:col>
      <xdr:colOff>152400</xdr:colOff>
      <xdr:row>55</xdr:row>
      <xdr:rowOff>76744</xdr:rowOff>
    </xdr:to>
    <xdr:cxnSp macro="">
      <xdr:nvCxnSpPr>
        <xdr:cNvPr id="596" name="直線コネクタ 595">
          <a:extLst>
            <a:ext uri="{FF2B5EF4-FFF2-40B4-BE49-F238E27FC236}">
              <a16:creationId xmlns:a16="http://schemas.microsoft.com/office/drawing/2014/main" id="{2FADFADF-8F93-4227-B8EB-7926B7A9994B}"/>
            </a:ext>
          </a:extLst>
        </xdr:cNvPr>
        <xdr:cNvCxnSpPr/>
      </xdr:nvCxnSpPr>
      <xdr:spPr>
        <a:xfrm>
          <a:off x="22072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164210</xdr:rowOff>
    </xdr:from>
    <xdr:ext cx="469744" cy="259045"/>
    <xdr:sp macro="" textlink="">
      <xdr:nvSpPr>
        <xdr:cNvPr id="597" name="【学校施設】&#10;一人当たり面積平均値テキスト">
          <a:extLst>
            <a:ext uri="{FF2B5EF4-FFF2-40B4-BE49-F238E27FC236}">
              <a16:creationId xmlns:a16="http://schemas.microsoft.com/office/drawing/2014/main" id="{099826A0-DCFA-4570-A36A-5A5C1359C213}"/>
            </a:ext>
          </a:extLst>
        </xdr:cNvPr>
        <xdr:cNvSpPr txBox="1"/>
      </xdr:nvSpPr>
      <xdr:spPr>
        <a:xfrm>
          <a:off x="22199600" y="10108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141333</xdr:rowOff>
    </xdr:from>
    <xdr:to>
      <xdr:col>116</xdr:col>
      <xdr:colOff>114300</xdr:colOff>
      <xdr:row>60</xdr:row>
      <xdr:rowOff>71483</xdr:rowOff>
    </xdr:to>
    <xdr:sp macro="" textlink="">
      <xdr:nvSpPr>
        <xdr:cNvPr id="598" name="フローチャート: 判断 597">
          <a:extLst>
            <a:ext uri="{FF2B5EF4-FFF2-40B4-BE49-F238E27FC236}">
              <a16:creationId xmlns:a16="http://schemas.microsoft.com/office/drawing/2014/main" id="{2FE794EF-809C-41DE-AE58-A38BCD1364E5}"/>
            </a:ext>
          </a:extLst>
        </xdr:cNvPr>
        <xdr:cNvSpPr/>
      </xdr:nvSpPr>
      <xdr:spPr>
        <a:xfrm>
          <a:off x="22110700" y="10256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154396</xdr:rowOff>
    </xdr:from>
    <xdr:to>
      <xdr:col>112</xdr:col>
      <xdr:colOff>38100</xdr:colOff>
      <xdr:row>60</xdr:row>
      <xdr:rowOff>84546</xdr:rowOff>
    </xdr:to>
    <xdr:sp macro="" textlink="">
      <xdr:nvSpPr>
        <xdr:cNvPr id="599" name="フローチャート: 判断 598">
          <a:extLst>
            <a:ext uri="{FF2B5EF4-FFF2-40B4-BE49-F238E27FC236}">
              <a16:creationId xmlns:a16="http://schemas.microsoft.com/office/drawing/2014/main" id="{D81CF202-461B-46FA-9EB6-2E06A2BF390A}"/>
            </a:ext>
          </a:extLst>
        </xdr:cNvPr>
        <xdr:cNvSpPr/>
      </xdr:nvSpPr>
      <xdr:spPr>
        <a:xfrm>
          <a:off x="21272500" y="1026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165281</xdr:rowOff>
    </xdr:from>
    <xdr:to>
      <xdr:col>107</xdr:col>
      <xdr:colOff>101600</xdr:colOff>
      <xdr:row>60</xdr:row>
      <xdr:rowOff>95431</xdr:rowOff>
    </xdr:to>
    <xdr:sp macro="" textlink="">
      <xdr:nvSpPr>
        <xdr:cNvPr id="600" name="フローチャート: 判断 599">
          <a:extLst>
            <a:ext uri="{FF2B5EF4-FFF2-40B4-BE49-F238E27FC236}">
              <a16:creationId xmlns:a16="http://schemas.microsoft.com/office/drawing/2014/main" id="{F5D58729-1D19-42F4-AF80-F20A63B45F84}"/>
            </a:ext>
          </a:extLst>
        </xdr:cNvPr>
        <xdr:cNvSpPr/>
      </xdr:nvSpPr>
      <xdr:spPr>
        <a:xfrm>
          <a:off x="20383500" y="1028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163104</xdr:rowOff>
    </xdr:from>
    <xdr:to>
      <xdr:col>102</xdr:col>
      <xdr:colOff>165100</xdr:colOff>
      <xdr:row>60</xdr:row>
      <xdr:rowOff>93254</xdr:rowOff>
    </xdr:to>
    <xdr:sp macro="" textlink="">
      <xdr:nvSpPr>
        <xdr:cNvPr id="601" name="フローチャート: 判断 600">
          <a:extLst>
            <a:ext uri="{FF2B5EF4-FFF2-40B4-BE49-F238E27FC236}">
              <a16:creationId xmlns:a16="http://schemas.microsoft.com/office/drawing/2014/main" id="{74B682C6-57F0-450A-8A6B-C54CE2FCB7A7}"/>
            </a:ext>
          </a:extLst>
        </xdr:cNvPr>
        <xdr:cNvSpPr/>
      </xdr:nvSpPr>
      <xdr:spPr>
        <a:xfrm>
          <a:off x="19494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58</xdr:row>
      <xdr:rowOff>74385</xdr:rowOff>
    </xdr:from>
    <xdr:to>
      <xdr:col>98</xdr:col>
      <xdr:colOff>38100</xdr:colOff>
      <xdr:row>59</xdr:row>
      <xdr:rowOff>4535</xdr:rowOff>
    </xdr:to>
    <xdr:sp macro="" textlink="">
      <xdr:nvSpPr>
        <xdr:cNvPr id="602" name="フローチャート: 判断 601">
          <a:extLst>
            <a:ext uri="{FF2B5EF4-FFF2-40B4-BE49-F238E27FC236}">
              <a16:creationId xmlns:a16="http://schemas.microsoft.com/office/drawing/2014/main" id="{CC79E32A-BB77-4800-83B7-6D29B76D08F4}"/>
            </a:ext>
          </a:extLst>
        </xdr:cNvPr>
        <xdr:cNvSpPr/>
      </xdr:nvSpPr>
      <xdr:spPr>
        <a:xfrm>
          <a:off x="18605500" y="1001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7F1BBCFA-1EC2-4547-BE07-48A4E723A41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F9844519-DB4B-4ABD-969E-891952C0989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85DE946-B46A-497E-8888-4B950CE7708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16A6AEBC-9F31-4DC8-846D-07F93601E29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DA4BFDC-37B8-425A-92AA-217EA50FD8B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136434</xdr:rowOff>
    </xdr:from>
    <xdr:to>
      <xdr:col>116</xdr:col>
      <xdr:colOff>114300</xdr:colOff>
      <xdr:row>61</xdr:row>
      <xdr:rowOff>66584</xdr:rowOff>
    </xdr:to>
    <xdr:sp macro="" textlink="">
      <xdr:nvSpPr>
        <xdr:cNvPr id="608" name="楕円 607">
          <a:extLst>
            <a:ext uri="{FF2B5EF4-FFF2-40B4-BE49-F238E27FC236}">
              <a16:creationId xmlns:a16="http://schemas.microsoft.com/office/drawing/2014/main" id="{FA175203-D036-46AB-91F9-9F49CD4A6D03}"/>
            </a:ext>
          </a:extLst>
        </xdr:cNvPr>
        <xdr:cNvSpPr/>
      </xdr:nvSpPr>
      <xdr:spPr>
        <a:xfrm>
          <a:off x="22110700" y="104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114861</xdr:rowOff>
    </xdr:from>
    <xdr:ext cx="469744" cy="259045"/>
    <xdr:sp macro="" textlink="">
      <xdr:nvSpPr>
        <xdr:cNvPr id="609" name="【学校施設】&#10;一人当たり面積該当値テキスト">
          <a:extLst>
            <a:ext uri="{FF2B5EF4-FFF2-40B4-BE49-F238E27FC236}">
              <a16:creationId xmlns:a16="http://schemas.microsoft.com/office/drawing/2014/main" id="{45316D99-57CF-4563-B4A4-B860EEFA20D3}"/>
            </a:ext>
          </a:extLst>
        </xdr:cNvPr>
        <xdr:cNvSpPr txBox="1"/>
      </xdr:nvSpPr>
      <xdr:spPr>
        <a:xfrm>
          <a:off x="22199600" y="1040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139700</xdr:rowOff>
    </xdr:from>
    <xdr:to>
      <xdr:col>112</xdr:col>
      <xdr:colOff>38100</xdr:colOff>
      <xdr:row>61</xdr:row>
      <xdr:rowOff>69850</xdr:rowOff>
    </xdr:to>
    <xdr:sp macro="" textlink="">
      <xdr:nvSpPr>
        <xdr:cNvPr id="610" name="楕円 609">
          <a:extLst>
            <a:ext uri="{FF2B5EF4-FFF2-40B4-BE49-F238E27FC236}">
              <a16:creationId xmlns:a16="http://schemas.microsoft.com/office/drawing/2014/main" id="{4C701532-E08E-4A0E-AB3B-5B2AFECC3D7B}"/>
            </a:ext>
          </a:extLst>
        </xdr:cNvPr>
        <xdr:cNvSpPr/>
      </xdr:nvSpPr>
      <xdr:spPr>
        <a:xfrm>
          <a:off x="21272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15784</xdr:rowOff>
    </xdr:from>
    <xdr:to>
      <xdr:col>116</xdr:col>
      <xdr:colOff>63500</xdr:colOff>
      <xdr:row>61</xdr:row>
      <xdr:rowOff>19050</xdr:rowOff>
    </xdr:to>
    <xdr:cxnSp macro="">
      <xdr:nvCxnSpPr>
        <xdr:cNvPr id="611" name="直線コネクタ 610">
          <a:extLst>
            <a:ext uri="{FF2B5EF4-FFF2-40B4-BE49-F238E27FC236}">
              <a16:creationId xmlns:a16="http://schemas.microsoft.com/office/drawing/2014/main" id="{5DC0003D-3018-470C-A029-1123ADE34C44}"/>
            </a:ext>
          </a:extLst>
        </xdr:cNvPr>
        <xdr:cNvCxnSpPr/>
      </xdr:nvCxnSpPr>
      <xdr:spPr>
        <a:xfrm flipV="1">
          <a:off x="21323300" y="1047423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138612</xdr:rowOff>
    </xdr:from>
    <xdr:to>
      <xdr:col>107</xdr:col>
      <xdr:colOff>101600</xdr:colOff>
      <xdr:row>61</xdr:row>
      <xdr:rowOff>68762</xdr:rowOff>
    </xdr:to>
    <xdr:sp macro="" textlink="">
      <xdr:nvSpPr>
        <xdr:cNvPr id="612" name="楕円 611">
          <a:extLst>
            <a:ext uri="{FF2B5EF4-FFF2-40B4-BE49-F238E27FC236}">
              <a16:creationId xmlns:a16="http://schemas.microsoft.com/office/drawing/2014/main" id="{D90436C8-91AD-45E4-B0FE-7DFB9B1CD493}"/>
            </a:ext>
          </a:extLst>
        </xdr:cNvPr>
        <xdr:cNvSpPr/>
      </xdr:nvSpPr>
      <xdr:spPr>
        <a:xfrm>
          <a:off x="203835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17962</xdr:rowOff>
    </xdr:from>
    <xdr:to>
      <xdr:col>111</xdr:col>
      <xdr:colOff>177800</xdr:colOff>
      <xdr:row>61</xdr:row>
      <xdr:rowOff>19050</xdr:rowOff>
    </xdr:to>
    <xdr:cxnSp macro="">
      <xdr:nvCxnSpPr>
        <xdr:cNvPr id="613" name="直線コネクタ 612">
          <a:extLst>
            <a:ext uri="{FF2B5EF4-FFF2-40B4-BE49-F238E27FC236}">
              <a16:creationId xmlns:a16="http://schemas.microsoft.com/office/drawing/2014/main" id="{BB0A0760-247B-4D3F-B899-5AB531FDD08D}"/>
            </a:ext>
          </a:extLst>
        </xdr:cNvPr>
        <xdr:cNvCxnSpPr/>
      </xdr:nvCxnSpPr>
      <xdr:spPr>
        <a:xfrm>
          <a:off x="20434300" y="10476412"/>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125549</xdr:rowOff>
    </xdr:from>
    <xdr:to>
      <xdr:col>102</xdr:col>
      <xdr:colOff>165100</xdr:colOff>
      <xdr:row>61</xdr:row>
      <xdr:rowOff>55699</xdr:rowOff>
    </xdr:to>
    <xdr:sp macro="" textlink="">
      <xdr:nvSpPr>
        <xdr:cNvPr id="614" name="楕円 613">
          <a:extLst>
            <a:ext uri="{FF2B5EF4-FFF2-40B4-BE49-F238E27FC236}">
              <a16:creationId xmlns:a16="http://schemas.microsoft.com/office/drawing/2014/main" id="{DE79921F-BDC0-4905-968D-8B38F710EB04}"/>
            </a:ext>
          </a:extLst>
        </xdr:cNvPr>
        <xdr:cNvSpPr/>
      </xdr:nvSpPr>
      <xdr:spPr>
        <a:xfrm>
          <a:off x="19494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4899</xdr:rowOff>
    </xdr:from>
    <xdr:to>
      <xdr:col>107</xdr:col>
      <xdr:colOff>50800</xdr:colOff>
      <xdr:row>61</xdr:row>
      <xdr:rowOff>17962</xdr:rowOff>
    </xdr:to>
    <xdr:cxnSp macro="">
      <xdr:nvCxnSpPr>
        <xdr:cNvPr id="615" name="直線コネクタ 614">
          <a:extLst>
            <a:ext uri="{FF2B5EF4-FFF2-40B4-BE49-F238E27FC236}">
              <a16:creationId xmlns:a16="http://schemas.microsoft.com/office/drawing/2014/main" id="{44EE5C44-9316-4910-B009-239DF2E87F36}"/>
            </a:ext>
          </a:extLst>
        </xdr:cNvPr>
        <xdr:cNvCxnSpPr/>
      </xdr:nvCxnSpPr>
      <xdr:spPr>
        <a:xfrm>
          <a:off x="19545300" y="1046334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144054</xdr:rowOff>
    </xdr:from>
    <xdr:to>
      <xdr:col>98</xdr:col>
      <xdr:colOff>38100</xdr:colOff>
      <xdr:row>61</xdr:row>
      <xdr:rowOff>74204</xdr:rowOff>
    </xdr:to>
    <xdr:sp macro="" textlink="">
      <xdr:nvSpPr>
        <xdr:cNvPr id="616" name="楕円 615">
          <a:extLst>
            <a:ext uri="{FF2B5EF4-FFF2-40B4-BE49-F238E27FC236}">
              <a16:creationId xmlns:a16="http://schemas.microsoft.com/office/drawing/2014/main" id="{F5CB0D5C-96BA-413F-9AA9-F2BE21C6F3C3}"/>
            </a:ext>
          </a:extLst>
        </xdr:cNvPr>
        <xdr:cNvSpPr/>
      </xdr:nvSpPr>
      <xdr:spPr>
        <a:xfrm>
          <a:off x="18605500" y="1043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4899</xdr:rowOff>
    </xdr:from>
    <xdr:to>
      <xdr:col>102</xdr:col>
      <xdr:colOff>114300</xdr:colOff>
      <xdr:row>61</xdr:row>
      <xdr:rowOff>23404</xdr:rowOff>
    </xdr:to>
    <xdr:cxnSp macro="">
      <xdr:nvCxnSpPr>
        <xdr:cNvPr id="617" name="直線コネクタ 616">
          <a:extLst>
            <a:ext uri="{FF2B5EF4-FFF2-40B4-BE49-F238E27FC236}">
              <a16:creationId xmlns:a16="http://schemas.microsoft.com/office/drawing/2014/main" id="{45B5D500-347E-4913-8E60-CB600197B0E2}"/>
            </a:ext>
          </a:extLst>
        </xdr:cNvPr>
        <xdr:cNvCxnSpPr/>
      </xdr:nvCxnSpPr>
      <xdr:spPr>
        <a:xfrm flipV="1">
          <a:off x="18656300" y="10463349"/>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101073</xdr:rowOff>
    </xdr:from>
    <xdr:ext cx="469744" cy="259045"/>
    <xdr:sp macro="" textlink="">
      <xdr:nvSpPr>
        <xdr:cNvPr id="618" name="n_1aveValue【学校施設】&#10;一人当たり面積">
          <a:extLst>
            <a:ext uri="{FF2B5EF4-FFF2-40B4-BE49-F238E27FC236}">
              <a16:creationId xmlns:a16="http://schemas.microsoft.com/office/drawing/2014/main" id="{A5369A71-094D-4BB0-BD44-6ED65C9F9C77}"/>
            </a:ext>
          </a:extLst>
        </xdr:cNvPr>
        <xdr:cNvSpPr txBox="1"/>
      </xdr:nvSpPr>
      <xdr:spPr>
        <a:xfrm>
          <a:off x="21075727" y="1004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111958</xdr:rowOff>
    </xdr:from>
    <xdr:ext cx="469744" cy="259045"/>
    <xdr:sp macro="" textlink="">
      <xdr:nvSpPr>
        <xdr:cNvPr id="619" name="n_2aveValue【学校施設】&#10;一人当たり面積">
          <a:extLst>
            <a:ext uri="{FF2B5EF4-FFF2-40B4-BE49-F238E27FC236}">
              <a16:creationId xmlns:a16="http://schemas.microsoft.com/office/drawing/2014/main" id="{E8699FB5-D181-4E8D-BB4C-4EF2A7F61BB1}"/>
            </a:ext>
          </a:extLst>
        </xdr:cNvPr>
        <xdr:cNvSpPr txBox="1"/>
      </xdr:nvSpPr>
      <xdr:spPr>
        <a:xfrm>
          <a:off x="20199427"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109781</xdr:rowOff>
    </xdr:from>
    <xdr:ext cx="469744" cy="259045"/>
    <xdr:sp macro="" textlink="">
      <xdr:nvSpPr>
        <xdr:cNvPr id="620" name="n_3aveValue【学校施設】&#10;一人当たり面積">
          <a:extLst>
            <a:ext uri="{FF2B5EF4-FFF2-40B4-BE49-F238E27FC236}">
              <a16:creationId xmlns:a16="http://schemas.microsoft.com/office/drawing/2014/main" id="{11169073-F5F0-4CC0-BE9C-5BF0D465C3B7}"/>
            </a:ext>
          </a:extLst>
        </xdr:cNvPr>
        <xdr:cNvSpPr txBox="1"/>
      </xdr:nvSpPr>
      <xdr:spPr>
        <a:xfrm>
          <a:off x="193104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21062</xdr:rowOff>
    </xdr:from>
    <xdr:ext cx="469744" cy="259045"/>
    <xdr:sp macro="" textlink="">
      <xdr:nvSpPr>
        <xdr:cNvPr id="621" name="n_4aveValue【学校施設】&#10;一人当たり面積">
          <a:extLst>
            <a:ext uri="{FF2B5EF4-FFF2-40B4-BE49-F238E27FC236}">
              <a16:creationId xmlns:a16="http://schemas.microsoft.com/office/drawing/2014/main" id="{21450282-5620-490C-87A8-7C49B98EB9A6}"/>
            </a:ext>
          </a:extLst>
        </xdr:cNvPr>
        <xdr:cNvSpPr txBox="1"/>
      </xdr:nvSpPr>
      <xdr:spPr>
        <a:xfrm>
          <a:off x="18421427" y="979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60977</xdr:rowOff>
    </xdr:from>
    <xdr:ext cx="469744" cy="259045"/>
    <xdr:sp macro="" textlink="">
      <xdr:nvSpPr>
        <xdr:cNvPr id="622" name="n_1mainValue【学校施設】&#10;一人当たり面積">
          <a:extLst>
            <a:ext uri="{FF2B5EF4-FFF2-40B4-BE49-F238E27FC236}">
              <a16:creationId xmlns:a16="http://schemas.microsoft.com/office/drawing/2014/main" id="{1FD3FF74-49E7-42C9-8B9F-2C3C5E295B02}"/>
            </a:ext>
          </a:extLst>
        </xdr:cNvPr>
        <xdr:cNvSpPr txBox="1"/>
      </xdr:nvSpPr>
      <xdr:spPr>
        <a:xfrm>
          <a:off x="21075727" y="105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59889</xdr:rowOff>
    </xdr:from>
    <xdr:ext cx="469744" cy="259045"/>
    <xdr:sp macro="" textlink="">
      <xdr:nvSpPr>
        <xdr:cNvPr id="623" name="n_2mainValue【学校施設】&#10;一人当たり面積">
          <a:extLst>
            <a:ext uri="{FF2B5EF4-FFF2-40B4-BE49-F238E27FC236}">
              <a16:creationId xmlns:a16="http://schemas.microsoft.com/office/drawing/2014/main" id="{DFCE7A90-89EB-4139-ACAF-812CEACBA159}"/>
            </a:ext>
          </a:extLst>
        </xdr:cNvPr>
        <xdr:cNvSpPr txBox="1"/>
      </xdr:nvSpPr>
      <xdr:spPr>
        <a:xfrm>
          <a:off x="20199427" y="1051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46826</xdr:rowOff>
    </xdr:from>
    <xdr:ext cx="469744" cy="259045"/>
    <xdr:sp macro="" textlink="">
      <xdr:nvSpPr>
        <xdr:cNvPr id="624" name="n_3mainValue【学校施設】&#10;一人当たり面積">
          <a:extLst>
            <a:ext uri="{FF2B5EF4-FFF2-40B4-BE49-F238E27FC236}">
              <a16:creationId xmlns:a16="http://schemas.microsoft.com/office/drawing/2014/main" id="{6FDD0C65-D6CB-47C9-A973-1D62F24B44FF}"/>
            </a:ext>
          </a:extLst>
        </xdr:cNvPr>
        <xdr:cNvSpPr txBox="1"/>
      </xdr:nvSpPr>
      <xdr:spPr>
        <a:xfrm>
          <a:off x="19310427" y="1050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65331</xdr:rowOff>
    </xdr:from>
    <xdr:ext cx="469744" cy="259045"/>
    <xdr:sp macro="" textlink="">
      <xdr:nvSpPr>
        <xdr:cNvPr id="625" name="n_4mainValue【学校施設】&#10;一人当たり面積">
          <a:extLst>
            <a:ext uri="{FF2B5EF4-FFF2-40B4-BE49-F238E27FC236}">
              <a16:creationId xmlns:a16="http://schemas.microsoft.com/office/drawing/2014/main" id="{6E75AE1B-ADF8-49F8-8EE1-4E302E2A2E44}"/>
            </a:ext>
          </a:extLst>
        </xdr:cNvPr>
        <xdr:cNvSpPr txBox="1"/>
      </xdr:nvSpPr>
      <xdr:spPr>
        <a:xfrm>
          <a:off x="18421427" y="1052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C414A828-2AE0-4E60-9140-E82654918D2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5FA248F6-0EDF-40D3-8EDE-A4999D86B82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1B785E07-305F-431D-815E-D8E62FF6E90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91E20751-2947-4C7A-9C05-D22C08A98ED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C7DF5072-09D0-4B40-BB1B-92A4459CA28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43E66D7F-68FB-4F7B-AFBF-02F0B2E66E2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59F93D45-0442-4389-90C5-61A1BA2BCEA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4260B3BE-9265-41EF-8BD1-3DE5A1BFAB5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5BA36232-A9C7-430E-8445-B92DF4416CB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E3D44844-73E3-414A-96CB-8293F26EBFB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FC2943D3-3E6F-4EB9-9C7F-15550A05F00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ED6015E7-5F2D-413C-AA03-82585F2FA82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788771D1-EE9F-4215-88DF-4D7B11AE5BC4}"/>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35B96A4C-A437-41E4-98BD-BB12B9DD3D3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0" name="テキスト ボックス 639">
          <a:extLst>
            <a:ext uri="{FF2B5EF4-FFF2-40B4-BE49-F238E27FC236}">
              <a16:creationId xmlns:a16="http://schemas.microsoft.com/office/drawing/2014/main" id="{DEC75CFF-86F6-4DAA-867C-708F9D1F795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C235A9E5-11CF-4337-8C75-9215E316B11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2" name="テキスト ボックス 641">
          <a:extLst>
            <a:ext uri="{FF2B5EF4-FFF2-40B4-BE49-F238E27FC236}">
              <a16:creationId xmlns:a16="http://schemas.microsoft.com/office/drawing/2014/main" id="{5A1CE435-3B87-4B1F-A19A-02E4C4F8B3B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64C17CEF-C3DF-44ED-BAE1-0DF2639F818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4" name="テキスト ボックス 643">
          <a:extLst>
            <a:ext uri="{FF2B5EF4-FFF2-40B4-BE49-F238E27FC236}">
              <a16:creationId xmlns:a16="http://schemas.microsoft.com/office/drawing/2014/main" id="{FD083A74-80C1-4656-AA44-41EF4D20569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E6F066CC-72B3-4BA2-99DC-DF097D8FE44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6" name="テキスト ボックス 645">
          <a:extLst>
            <a:ext uri="{FF2B5EF4-FFF2-40B4-BE49-F238E27FC236}">
              <a16:creationId xmlns:a16="http://schemas.microsoft.com/office/drawing/2014/main" id="{45A8451A-F5AF-43D2-AE15-DCFD6081BA9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79CDA310-A144-4F94-899A-76324ABCF06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8" name="テキスト ボックス 647">
          <a:extLst>
            <a:ext uri="{FF2B5EF4-FFF2-40B4-BE49-F238E27FC236}">
              <a16:creationId xmlns:a16="http://schemas.microsoft.com/office/drawing/2014/main" id="{639EB50A-3CEF-4CBF-8178-A11B0295CB0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2974B960-B44C-48B9-A17F-F67C11A53C1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123825</xdr:rowOff>
    </xdr:from>
    <xdr:to>
      <xdr:col>85</xdr:col>
      <xdr:colOff>126364</xdr:colOff>
      <xdr:row>86</xdr:row>
      <xdr:rowOff>114300</xdr:rowOff>
    </xdr:to>
    <xdr:cxnSp macro="">
      <xdr:nvCxnSpPr>
        <xdr:cNvPr id="650" name="直線コネクタ 649">
          <a:extLst>
            <a:ext uri="{FF2B5EF4-FFF2-40B4-BE49-F238E27FC236}">
              <a16:creationId xmlns:a16="http://schemas.microsoft.com/office/drawing/2014/main" id="{6F0B5850-58D8-4181-B43B-CCC12895D759}"/>
            </a:ext>
          </a:extLst>
        </xdr:cNvPr>
        <xdr:cNvCxnSpPr/>
      </xdr:nvCxnSpPr>
      <xdr:spPr>
        <a:xfrm flipV="1">
          <a:off x="16318864" y="133254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1" name="【児童館】&#10;有形固定資産減価償却率最小値テキスト">
          <a:extLst>
            <a:ext uri="{FF2B5EF4-FFF2-40B4-BE49-F238E27FC236}">
              <a16:creationId xmlns:a16="http://schemas.microsoft.com/office/drawing/2014/main" id="{6ED7544B-8A47-478F-9421-A6AFC9DC6A9D}"/>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2" name="直線コネクタ 651">
          <a:extLst>
            <a:ext uri="{FF2B5EF4-FFF2-40B4-BE49-F238E27FC236}">
              <a16:creationId xmlns:a16="http://schemas.microsoft.com/office/drawing/2014/main" id="{D75A4569-06BF-4836-9824-ABC2BAF37416}"/>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70502</xdr:rowOff>
    </xdr:from>
    <xdr:ext cx="405111" cy="259045"/>
    <xdr:sp macro="" textlink="">
      <xdr:nvSpPr>
        <xdr:cNvPr id="653" name="【児童館】&#10;有形固定資産減価償却率最大値テキスト">
          <a:extLst>
            <a:ext uri="{FF2B5EF4-FFF2-40B4-BE49-F238E27FC236}">
              <a16:creationId xmlns:a16="http://schemas.microsoft.com/office/drawing/2014/main" id="{154A6C84-0A0B-4D10-92DB-38824C7DA5CD}"/>
            </a:ext>
          </a:extLst>
        </xdr:cNvPr>
        <xdr:cNvSpPr txBox="1"/>
      </xdr:nvSpPr>
      <xdr:spPr>
        <a:xfrm>
          <a:off x="16357600" y="1310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123825</xdr:rowOff>
    </xdr:from>
    <xdr:to>
      <xdr:col>86</xdr:col>
      <xdr:colOff>25400</xdr:colOff>
      <xdr:row>77</xdr:row>
      <xdr:rowOff>123825</xdr:rowOff>
    </xdr:to>
    <xdr:cxnSp macro="">
      <xdr:nvCxnSpPr>
        <xdr:cNvPr id="654" name="直線コネクタ 653">
          <a:extLst>
            <a:ext uri="{FF2B5EF4-FFF2-40B4-BE49-F238E27FC236}">
              <a16:creationId xmlns:a16="http://schemas.microsoft.com/office/drawing/2014/main" id="{A5C362B6-4E2D-4ADB-B8F7-F15A94A64A3A}"/>
            </a:ext>
          </a:extLst>
        </xdr:cNvPr>
        <xdr:cNvCxnSpPr/>
      </xdr:nvCxnSpPr>
      <xdr:spPr>
        <a:xfrm>
          <a:off x="16230600" y="1332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64788</xdr:rowOff>
    </xdr:from>
    <xdr:ext cx="405111" cy="259045"/>
    <xdr:sp macro="" textlink="">
      <xdr:nvSpPr>
        <xdr:cNvPr id="655" name="【児童館】&#10;有形固定資産減価償却率平均値テキスト">
          <a:extLst>
            <a:ext uri="{FF2B5EF4-FFF2-40B4-BE49-F238E27FC236}">
              <a16:creationId xmlns:a16="http://schemas.microsoft.com/office/drawing/2014/main" id="{E1A3B0B2-D0C4-40B5-9F83-81606DEBCBED}"/>
            </a:ext>
          </a:extLst>
        </xdr:cNvPr>
        <xdr:cNvSpPr txBox="1"/>
      </xdr:nvSpPr>
      <xdr:spPr>
        <a:xfrm>
          <a:off x="16357600" y="13952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86361</xdr:rowOff>
    </xdr:from>
    <xdr:to>
      <xdr:col>85</xdr:col>
      <xdr:colOff>177800</xdr:colOff>
      <xdr:row>82</xdr:row>
      <xdr:rowOff>16511</xdr:rowOff>
    </xdr:to>
    <xdr:sp macro="" textlink="">
      <xdr:nvSpPr>
        <xdr:cNvPr id="656" name="フローチャート: 判断 655">
          <a:extLst>
            <a:ext uri="{FF2B5EF4-FFF2-40B4-BE49-F238E27FC236}">
              <a16:creationId xmlns:a16="http://schemas.microsoft.com/office/drawing/2014/main" id="{72077904-6E24-44BD-8E73-B3EC83BB4395}"/>
            </a:ext>
          </a:extLst>
        </xdr:cNvPr>
        <xdr:cNvSpPr/>
      </xdr:nvSpPr>
      <xdr:spPr>
        <a:xfrm>
          <a:off x="162687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61595</xdr:rowOff>
    </xdr:from>
    <xdr:to>
      <xdr:col>81</xdr:col>
      <xdr:colOff>101600</xdr:colOff>
      <xdr:row>81</xdr:row>
      <xdr:rowOff>163195</xdr:rowOff>
    </xdr:to>
    <xdr:sp macro="" textlink="">
      <xdr:nvSpPr>
        <xdr:cNvPr id="657" name="フローチャート: 判断 656">
          <a:extLst>
            <a:ext uri="{FF2B5EF4-FFF2-40B4-BE49-F238E27FC236}">
              <a16:creationId xmlns:a16="http://schemas.microsoft.com/office/drawing/2014/main" id="{F207D0AB-8852-40A2-92EE-0F5341DB15DB}"/>
            </a:ext>
          </a:extLst>
        </xdr:cNvPr>
        <xdr:cNvSpPr/>
      </xdr:nvSpPr>
      <xdr:spPr>
        <a:xfrm>
          <a:off x="15430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65405</xdr:rowOff>
    </xdr:from>
    <xdr:to>
      <xdr:col>76</xdr:col>
      <xdr:colOff>165100</xdr:colOff>
      <xdr:row>81</xdr:row>
      <xdr:rowOff>167005</xdr:rowOff>
    </xdr:to>
    <xdr:sp macro="" textlink="">
      <xdr:nvSpPr>
        <xdr:cNvPr id="658" name="フローチャート: 判断 657">
          <a:extLst>
            <a:ext uri="{FF2B5EF4-FFF2-40B4-BE49-F238E27FC236}">
              <a16:creationId xmlns:a16="http://schemas.microsoft.com/office/drawing/2014/main" id="{46C820AF-B10F-4E6B-9807-2432CBDB9DA0}"/>
            </a:ext>
          </a:extLst>
        </xdr:cNvPr>
        <xdr:cNvSpPr/>
      </xdr:nvSpPr>
      <xdr:spPr>
        <a:xfrm>
          <a:off x="14541500" y="139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34925</xdr:rowOff>
    </xdr:from>
    <xdr:to>
      <xdr:col>72</xdr:col>
      <xdr:colOff>38100</xdr:colOff>
      <xdr:row>81</xdr:row>
      <xdr:rowOff>136525</xdr:rowOff>
    </xdr:to>
    <xdr:sp macro="" textlink="">
      <xdr:nvSpPr>
        <xdr:cNvPr id="659" name="フローチャート: 判断 658">
          <a:extLst>
            <a:ext uri="{FF2B5EF4-FFF2-40B4-BE49-F238E27FC236}">
              <a16:creationId xmlns:a16="http://schemas.microsoft.com/office/drawing/2014/main" id="{4A1CD027-D7E0-4D8B-BE22-1C8D8192CEF9}"/>
            </a:ext>
          </a:extLst>
        </xdr:cNvPr>
        <xdr:cNvSpPr/>
      </xdr:nvSpPr>
      <xdr:spPr>
        <a:xfrm>
          <a:off x="13652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48261</xdr:rowOff>
    </xdr:from>
    <xdr:to>
      <xdr:col>67</xdr:col>
      <xdr:colOff>101600</xdr:colOff>
      <xdr:row>80</xdr:row>
      <xdr:rowOff>149861</xdr:rowOff>
    </xdr:to>
    <xdr:sp macro="" textlink="">
      <xdr:nvSpPr>
        <xdr:cNvPr id="660" name="フローチャート: 判断 659">
          <a:extLst>
            <a:ext uri="{FF2B5EF4-FFF2-40B4-BE49-F238E27FC236}">
              <a16:creationId xmlns:a16="http://schemas.microsoft.com/office/drawing/2014/main" id="{5F402CCF-90D3-4710-9567-4C68CBBC9EAE}"/>
            </a:ext>
          </a:extLst>
        </xdr:cNvPr>
        <xdr:cNvSpPr/>
      </xdr:nvSpPr>
      <xdr:spPr>
        <a:xfrm>
          <a:off x="12763500" y="13764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98BBAC64-B0D6-435E-BB1A-A878A8EB4EF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6F8A3D8D-C704-40D7-A2B3-FA6B1DAE7D8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6B729755-DBF2-4AAA-B5CB-3DBDC00AEB0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4BA4C959-0AB3-4CEE-9D54-BD13EC26D3C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419DF473-2638-4770-BFF5-2AF20E49383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29211</xdr:rowOff>
    </xdr:from>
    <xdr:to>
      <xdr:col>85</xdr:col>
      <xdr:colOff>177800</xdr:colOff>
      <xdr:row>81</xdr:row>
      <xdr:rowOff>130811</xdr:rowOff>
    </xdr:to>
    <xdr:sp macro="" textlink="">
      <xdr:nvSpPr>
        <xdr:cNvPr id="666" name="楕円 665">
          <a:extLst>
            <a:ext uri="{FF2B5EF4-FFF2-40B4-BE49-F238E27FC236}">
              <a16:creationId xmlns:a16="http://schemas.microsoft.com/office/drawing/2014/main" id="{DAA57824-CC0A-4D0D-A073-616616924790}"/>
            </a:ext>
          </a:extLst>
        </xdr:cNvPr>
        <xdr:cNvSpPr/>
      </xdr:nvSpPr>
      <xdr:spPr>
        <a:xfrm>
          <a:off x="16268700" y="1391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52088</xdr:rowOff>
    </xdr:from>
    <xdr:ext cx="405111" cy="259045"/>
    <xdr:sp macro="" textlink="">
      <xdr:nvSpPr>
        <xdr:cNvPr id="667" name="【児童館】&#10;有形固定資産減価償却率該当値テキスト">
          <a:extLst>
            <a:ext uri="{FF2B5EF4-FFF2-40B4-BE49-F238E27FC236}">
              <a16:creationId xmlns:a16="http://schemas.microsoft.com/office/drawing/2014/main" id="{7B898B9C-C46B-40E4-B4D3-D61A4D513BBD}"/>
            </a:ext>
          </a:extLst>
        </xdr:cNvPr>
        <xdr:cNvSpPr txBox="1"/>
      </xdr:nvSpPr>
      <xdr:spPr>
        <a:xfrm>
          <a:off x="16357600"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149225</xdr:rowOff>
    </xdr:from>
    <xdr:to>
      <xdr:col>81</xdr:col>
      <xdr:colOff>101600</xdr:colOff>
      <xdr:row>81</xdr:row>
      <xdr:rowOff>79375</xdr:rowOff>
    </xdr:to>
    <xdr:sp macro="" textlink="">
      <xdr:nvSpPr>
        <xdr:cNvPr id="668" name="楕円 667">
          <a:extLst>
            <a:ext uri="{FF2B5EF4-FFF2-40B4-BE49-F238E27FC236}">
              <a16:creationId xmlns:a16="http://schemas.microsoft.com/office/drawing/2014/main" id="{438B4519-AD3C-4FD8-982E-DBE8E4AAF859}"/>
            </a:ext>
          </a:extLst>
        </xdr:cNvPr>
        <xdr:cNvSpPr/>
      </xdr:nvSpPr>
      <xdr:spPr>
        <a:xfrm>
          <a:off x="15430500" y="1386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28575</xdr:rowOff>
    </xdr:from>
    <xdr:to>
      <xdr:col>85</xdr:col>
      <xdr:colOff>127000</xdr:colOff>
      <xdr:row>81</xdr:row>
      <xdr:rowOff>80011</xdr:rowOff>
    </xdr:to>
    <xdr:cxnSp macro="">
      <xdr:nvCxnSpPr>
        <xdr:cNvPr id="669" name="直線コネクタ 668">
          <a:extLst>
            <a:ext uri="{FF2B5EF4-FFF2-40B4-BE49-F238E27FC236}">
              <a16:creationId xmlns:a16="http://schemas.microsoft.com/office/drawing/2014/main" id="{55027C6B-AFA4-48C7-AEB8-54702E7AE974}"/>
            </a:ext>
          </a:extLst>
        </xdr:cNvPr>
        <xdr:cNvCxnSpPr/>
      </xdr:nvCxnSpPr>
      <xdr:spPr>
        <a:xfrm>
          <a:off x="15481300" y="13916025"/>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95886</xdr:rowOff>
    </xdr:from>
    <xdr:to>
      <xdr:col>76</xdr:col>
      <xdr:colOff>165100</xdr:colOff>
      <xdr:row>81</xdr:row>
      <xdr:rowOff>26036</xdr:rowOff>
    </xdr:to>
    <xdr:sp macro="" textlink="">
      <xdr:nvSpPr>
        <xdr:cNvPr id="670" name="楕円 669">
          <a:extLst>
            <a:ext uri="{FF2B5EF4-FFF2-40B4-BE49-F238E27FC236}">
              <a16:creationId xmlns:a16="http://schemas.microsoft.com/office/drawing/2014/main" id="{7208B1EF-6B74-4452-93AE-FDAAD1438BD1}"/>
            </a:ext>
          </a:extLst>
        </xdr:cNvPr>
        <xdr:cNvSpPr/>
      </xdr:nvSpPr>
      <xdr:spPr>
        <a:xfrm>
          <a:off x="14541500" y="1381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146686</xdr:rowOff>
    </xdr:from>
    <xdr:to>
      <xdr:col>81</xdr:col>
      <xdr:colOff>50800</xdr:colOff>
      <xdr:row>81</xdr:row>
      <xdr:rowOff>28575</xdr:rowOff>
    </xdr:to>
    <xdr:cxnSp macro="">
      <xdr:nvCxnSpPr>
        <xdr:cNvPr id="671" name="直線コネクタ 670">
          <a:extLst>
            <a:ext uri="{FF2B5EF4-FFF2-40B4-BE49-F238E27FC236}">
              <a16:creationId xmlns:a16="http://schemas.microsoft.com/office/drawing/2014/main" id="{5DB9C082-6C60-4C17-BD32-EC65A195CD17}"/>
            </a:ext>
          </a:extLst>
        </xdr:cNvPr>
        <xdr:cNvCxnSpPr/>
      </xdr:nvCxnSpPr>
      <xdr:spPr>
        <a:xfrm>
          <a:off x="14592300" y="13862686"/>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46355</xdr:rowOff>
    </xdr:from>
    <xdr:to>
      <xdr:col>72</xdr:col>
      <xdr:colOff>38100</xdr:colOff>
      <xdr:row>80</xdr:row>
      <xdr:rowOff>147955</xdr:rowOff>
    </xdr:to>
    <xdr:sp macro="" textlink="">
      <xdr:nvSpPr>
        <xdr:cNvPr id="672" name="楕円 671">
          <a:extLst>
            <a:ext uri="{FF2B5EF4-FFF2-40B4-BE49-F238E27FC236}">
              <a16:creationId xmlns:a16="http://schemas.microsoft.com/office/drawing/2014/main" id="{2DD60588-EF68-4D2F-B104-352227D04791}"/>
            </a:ext>
          </a:extLst>
        </xdr:cNvPr>
        <xdr:cNvSpPr/>
      </xdr:nvSpPr>
      <xdr:spPr>
        <a:xfrm>
          <a:off x="136525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97155</xdr:rowOff>
    </xdr:from>
    <xdr:to>
      <xdr:col>76</xdr:col>
      <xdr:colOff>114300</xdr:colOff>
      <xdr:row>80</xdr:row>
      <xdr:rowOff>146686</xdr:rowOff>
    </xdr:to>
    <xdr:cxnSp macro="">
      <xdr:nvCxnSpPr>
        <xdr:cNvPr id="673" name="直線コネクタ 672">
          <a:extLst>
            <a:ext uri="{FF2B5EF4-FFF2-40B4-BE49-F238E27FC236}">
              <a16:creationId xmlns:a16="http://schemas.microsoft.com/office/drawing/2014/main" id="{C2FC43E6-C249-4207-B12E-EB5BC96A8E85}"/>
            </a:ext>
          </a:extLst>
        </xdr:cNvPr>
        <xdr:cNvCxnSpPr/>
      </xdr:nvCxnSpPr>
      <xdr:spPr>
        <a:xfrm>
          <a:off x="13703300" y="13813155"/>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164464</xdr:rowOff>
    </xdr:from>
    <xdr:to>
      <xdr:col>67</xdr:col>
      <xdr:colOff>101600</xdr:colOff>
      <xdr:row>80</xdr:row>
      <xdr:rowOff>94614</xdr:rowOff>
    </xdr:to>
    <xdr:sp macro="" textlink="">
      <xdr:nvSpPr>
        <xdr:cNvPr id="674" name="楕円 673">
          <a:extLst>
            <a:ext uri="{FF2B5EF4-FFF2-40B4-BE49-F238E27FC236}">
              <a16:creationId xmlns:a16="http://schemas.microsoft.com/office/drawing/2014/main" id="{4FD16347-23CE-467F-A444-E11BACF37097}"/>
            </a:ext>
          </a:extLst>
        </xdr:cNvPr>
        <xdr:cNvSpPr/>
      </xdr:nvSpPr>
      <xdr:spPr>
        <a:xfrm>
          <a:off x="12763500" y="1370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43814</xdr:rowOff>
    </xdr:from>
    <xdr:to>
      <xdr:col>71</xdr:col>
      <xdr:colOff>177800</xdr:colOff>
      <xdr:row>80</xdr:row>
      <xdr:rowOff>97155</xdr:rowOff>
    </xdr:to>
    <xdr:cxnSp macro="">
      <xdr:nvCxnSpPr>
        <xdr:cNvPr id="675" name="直線コネクタ 674">
          <a:extLst>
            <a:ext uri="{FF2B5EF4-FFF2-40B4-BE49-F238E27FC236}">
              <a16:creationId xmlns:a16="http://schemas.microsoft.com/office/drawing/2014/main" id="{8089F088-BAD1-4600-955C-E171DA3EDEDD}"/>
            </a:ext>
          </a:extLst>
        </xdr:cNvPr>
        <xdr:cNvCxnSpPr/>
      </xdr:nvCxnSpPr>
      <xdr:spPr>
        <a:xfrm>
          <a:off x="12814300" y="137598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154322</xdr:rowOff>
    </xdr:from>
    <xdr:ext cx="405111" cy="259045"/>
    <xdr:sp macro="" textlink="">
      <xdr:nvSpPr>
        <xdr:cNvPr id="676" name="n_1aveValue【児童館】&#10;有形固定資産減価償却率">
          <a:extLst>
            <a:ext uri="{FF2B5EF4-FFF2-40B4-BE49-F238E27FC236}">
              <a16:creationId xmlns:a16="http://schemas.microsoft.com/office/drawing/2014/main" id="{9397FB6A-1B33-405C-9342-07AA816BBD71}"/>
            </a:ext>
          </a:extLst>
        </xdr:cNvPr>
        <xdr:cNvSpPr txBox="1"/>
      </xdr:nvSpPr>
      <xdr:spPr>
        <a:xfrm>
          <a:off x="152660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158132</xdr:rowOff>
    </xdr:from>
    <xdr:ext cx="405111" cy="259045"/>
    <xdr:sp macro="" textlink="">
      <xdr:nvSpPr>
        <xdr:cNvPr id="677" name="n_2aveValue【児童館】&#10;有形固定資産減価償却率">
          <a:extLst>
            <a:ext uri="{FF2B5EF4-FFF2-40B4-BE49-F238E27FC236}">
              <a16:creationId xmlns:a16="http://schemas.microsoft.com/office/drawing/2014/main" id="{DE8E3722-27A5-469C-8691-D53C1121C31F}"/>
            </a:ext>
          </a:extLst>
        </xdr:cNvPr>
        <xdr:cNvSpPr txBox="1"/>
      </xdr:nvSpPr>
      <xdr:spPr>
        <a:xfrm>
          <a:off x="14389744" y="1404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127652</xdr:rowOff>
    </xdr:from>
    <xdr:ext cx="405111" cy="259045"/>
    <xdr:sp macro="" textlink="">
      <xdr:nvSpPr>
        <xdr:cNvPr id="678" name="n_3aveValue【児童館】&#10;有形固定資産減価償却率">
          <a:extLst>
            <a:ext uri="{FF2B5EF4-FFF2-40B4-BE49-F238E27FC236}">
              <a16:creationId xmlns:a16="http://schemas.microsoft.com/office/drawing/2014/main" id="{DB0B0639-697B-4EFA-9B9B-2D4DF2CF571A}"/>
            </a:ext>
          </a:extLst>
        </xdr:cNvPr>
        <xdr:cNvSpPr txBox="1"/>
      </xdr:nvSpPr>
      <xdr:spPr>
        <a:xfrm>
          <a:off x="135007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140988</xdr:rowOff>
    </xdr:from>
    <xdr:ext cx="405111" cy="259045"/>
    <xdr:sp macro="" textlink="">
      <xdr:nvSpPr>
        <xdr:cNvPr id="679" name="n_4aveValue【児童館】&#10;有形固定資産減価償却率">
          <a:extLst>
            <a:ext uri="{FF2B5EF4-FFF2-40B4-BE49-F238E27FC236}">
              <a16:creationId xmlns:a16="http://schemas.microsoft.com/office/drawing/2014/main" id="{673EC467-3181-49B8-BD69-DA4A4BDD402A}"/>
            </a:ext>
          </a:extLst>
        </xdr:cNvPr>
        <xdr:cNvSpPr txBox="1"/>
      </xdr:nvSpPr>
      <xdr:spPr>
        <a:xfrm>
          <a:off x="12611744" y="1385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95902</xdr:rowOff>
    </xdr:from>
    <xdr:ext cx="405111" cy="259045"/>
    <xdr:sp macro="" textlink="">
      <xdr:nvSpPr>
        <xdr:cNvPr id="680" name="n_1mainValue【児童館】&#10;有形固定資産減価償却率">
          <a:extLst>
            <a:ext uri="{FF2B5EF4-FFF2-40B4-BE49-F238E27FC236}">
              <a16:creationId xmlns:a16="http://schemas.microsoft.com/office/drawing/2014/main" id="{C29D6721-6A48-49E4-99E3-87BAFF0EA52E}"/>
            </a:ext>
          </a:extLst>
        </xdr:cNvPr>
        <xdr:cNvSpPr txBox="1"/>
      </xdr:nvSpPr>
      <xdr:spPr>
        <a:xfrm>
          <a:off x="15266044" y="1364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42563</xdr:rowOff>
    </xdr:from>
    <xdr:ext cx="405111" cy="259045"/>
    <xdr:sp macro="" textlink="">
      <xdr:nvSpPr>
        <xdr:cNvPr id="681" name="n_2mainValue【児童館】&#10;有形固定資産減価償却率">
          <a:extLst>
            <a:ext uri="{FF2B5EF4-FFF2-40B4-BE49-F238E27FC236}">
              <a16:creationId xmlns:a16="http://schemas.microsoft.com/office/drawing/2014/main" id="{8A4D3EB3-C9EE-4429-86EB-101CBC4C6F29}"/>
            </a:ext>
          </a:extLst>
        </xdr:cNvPr>
        <xdr:cNvSpPr txBox="1"/>
      </xdr:nvSpPr>
      <xdr:spPr>
        <a:xfrm>
          <a:off x="14389744" y="1358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164482</xdr:rowOff>
    </xdr:from>
    <xdr:ext cx="405111" cy="259045"/>
    <xdr:sp macro="" textlink="">
      <xdr:nvSpPr>
        <xdr:cNvPr id="682" name="n_3mainValue【児童館】&#10;有形固定資産減価償却率">
          <a:extLst>
            <a:ext uri="{FF2B5EF4-FFF2-40B4-BE49-F238E27FC236}">
              <a16:creationId xmlns:a16="http://schemas.microsoft.com/office/drawing/2014/main" id="{A5586617-E376-4AE6-950C-A27DBF826708}"/>
            </a:ext>
          </a:extLst>
        </xdr:cNvPr>
        <xdr:cNvSpPr txBox="1"/>
      </xdr:nvSpPr>
      <xdr:spPr>
        <a:xfrm>
          <a:off x="13500744"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111141</xdr:rowOff>
    </xdr:from>
    <xdr:ext cx="405111" cy="259045"/>
    <xdr:sp macro="" textlink="">
      <xdr:nvSpPr>
        <xdr:cNvPr id="683" name="n_4mainValue【児童館】&#10;有形固定資産減価償却率">
          <a:extLst>
            <a:ext uri="{FF2B5EF4-FFF2-40B4-BE49-F238E27FC236}">
              <a16:creationId xmlns:a16="http://schemas.microsoft.com/office/drawing/2014/main" id="{3CAB8F04-3770-4FDB-8D73-D14AEA4AAC7F}"/>
            </a:ext>
          </a:extLst>
        </xdr:cNvPr>
        <xdr:cNvSpPr txBox="1"/>
      </xdr:nvSpPr>
      <xdr:spPr>
        <a:xfrm>
          <a:off x="126117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1C763129-65DB-412D-885F-B21E8692581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91F49084-498E-4900-A2BC-20021FDBC2E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636EEA58-8741-4492-9A1B-AB02D21CC06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F2E9F510-E665-483E-9EE2-DA90F737DD8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962FDA65-1793-4E12-83BC-89614BE3523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85FAEF2C-2566-4784-8057-402E490C1B3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A626DA26-2AE4-4EE9-8467-8B032CEA327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7C813387-6663-42FC-AC0E-CD0F8B005A3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58B66AA1-1119-41BF-B4B2-E0647D9012D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5AB58CCA-520F-4987-A181-AFE5BEE3917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B446CA58-14EC-4B19-87D0-2BCC287EB49C}"/>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7ED3ABC9-0FC8-4723-ACE2-D423B6B816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97342FEF-68E0-41AA-84A9-AE84ED7AB97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ABFA5806-3964-4911-BCBC-8604498F9CFB}"/>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AA3D3A5D-9D80-47DE-A075-5367E97F99B2}"/>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17A17E2A-5A42-4ACD-8945-4C39CCD6DF8D}"/>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7287A1C7-C779-417E-A501-CE0C3182DD3B}"/>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C9889AF1-0ACE-406A-978E-B9A0E5A1F681}"/>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17550F28-12EE-4974-975B-A2E98495407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9FB0E4D4-5EBF-4D65-AA10-4D5711040CB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D6471808-685B-4C81-AD37-07BC10E90B7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705" name="直線コネクタ 704">
          <a:extLst>
            <a:ext uri="{FF2B5EF4-FFF2-40B4-BE49-F238E27FC236}">
              <a16:creationId xmlns:a16="http://schemas.microsoft.com/office/drawing/2014/main" id="{F71D786C-0DFF-4651-8E64-BB8D1AED83A8}"/>
            </a:ext>
          </a:extLst>
        </xdr:cNvPr>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6" name="【児童館】&#10;一人当たり面積最小値テキスト">
          <a:extLst>
            <a:ext uri="{FF2B5EF4-FFF2-40B4-BE49-F238E27FC236}">
              <a16:creationId xmlns:a16="http://schemas.microsoft.com/office/drawing/2014/main" id="{90722C77-5A35-4AD0-9C6B-CB035F2D253C}"/>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7" name="直線コネクタ 706">
          <a:extLst>
            <a:ext uri="{FF2B5EF4-FFF2-40B4-BE49-F238E27FC236}">
              <a16:creationId xmlns:a16="http://schemas.microsoft.com/office/drawing/2014/main" id="{47DEE51E-3AE5-4381-AAA7-A831379B3D1E}"/>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708" name="【児童館】&#10;一人当たり面積最大値テキスト">
          <a:extLst>
            <a:ext uri="{FF2B5EF4-FFF2-40B4-BE49-F238E27FC236}">
              <a16:creationId xmlns:a16="http://schemas.microsoft.com/office/drawing/2014/main" id="{B343DA4B-D2DC-4330-88D7-6BE79A8F8147}"/>
            </a:ext>
          </a:extLst>
        </xdr:cNvPr>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709" name="直線コネクタ 708">
          <a:extLst>
            <a:ext uri="{FF2B5EF4-FFF2-40B4-BE49-F238E27FC236}">
              <a16:creationId xmlns:a16="http://schemas.microsoft.com/office/drawing/2014/main" id="{A87B2DA3-C024-4551-9CF9-66BBD2A79010}"/>
            </a:ext>
          </a:extLst>
        </xdr:cNvPr>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710" name="【児童館】&#10;一人当たり面積平均値テキスト">
          <a:extLst>
            <a:ext uri="{FF2B5EF4-FFF2-40B4-BE49-F238E27FC236}">
              <a16:creationId xmlns:a16="http://schemas.microsoft.com/office/drawing/2014/main" id="{BFFBA7E3-AC49-4F3E-93E6-E3E5A0A219E1}"/>
            </a:ext>
          </a:extLst>
        </xdr:cNvPr>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711" name="フローチャート: 判断 710">
          <a:extLst>
            <a:ext uri="{FF2B5EF4-FFF2-40B4-BE49-F238E27FC236}">
              <a16:creationId xmlns:a16="http://schemas.microsoft.com/office/drawing/2014/main" id="{13924339-7602-41C6-B1A6-2884CBB19C72}"/>
            </a:ext>
          </a:extLst>
        </xdr:cNvPr>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2" name="フローチャート: 判断 711">
          <a:extLst>
            <a:ext uri="{FF2B5EF4-FFF2-40B4-BE49-F238E27FC236}">
              <a16:creationId xmlns:a16="http://schemas.microsoft.com/office/drawing/2014/main" id="{9530A91A-C7F9-416B-9DBB-861C9C99E7FE}"/>
            </a:ext>
          </a:extLst>
        </xdr:cNvPr>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3" name="フローチャート: 判断 712">
          <a:extLst>
            <a:ext uri="{FF2B5EF4-FFF2-40B4-BE49-F238E27FC236}">
              <a16:creationId xmlns:a16="http://schemas.microsoft.com/office/drawing/2014/main" id="{101A6F47-28DB-405D-8F80-F95D14B646C0}"/>
            </a:ext>
          </a:extLst>
        </xdr:cNvPr>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714" name="フローチャート: 判断 713">
          <a:extLst>
            <a:ext uri="{FF2B5EF4-FFF2-40B4-BE49-F238E27FC236}">
              <a16:creationId xmlns:a16="http://schemas.microsoft.com/office/drawing/2014/main" id="{01B4E966-3FCC-4DD6-85F7-B5BA73A1E0B5}"/>
            </a:ext>
          </a:extLst>
        </xdr:cNvPr>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170180</xdr:rowOff>
    </xdr:from>
    <xdr:to>
      <xdr:col>98</xdr:col>
      <xdr:colOff>38100</xdr:colOff>
      <xdr:row>83</xdr:row>
      <xdr:rowOff>100330</xdr:rowOff>
    </xdr:to>
    <xdr:sp macro="" textlink="">
      <xdr:nvSpPr>
        <xdr:cNvPr id="715" name="フローチャート: 判断 714">
          <a:extLst>
            <a:ext uri="{FF2B5EF4-FFF2-40B4-BE49-F238E27FC236}">
              <a16:creationId xmlns:a16="http://schemas.microsoft.com/office/drawing/2014/main" id="{7D700F55-79AD-4A4F-BFD9-47A7C9E58D0E}"/>
            </a:ext>
          </a:extLst>
        </xdr:cNvPr>
        <xdr:cNvSpPr/>
      </xdr:nvSpPr>
      <xdr:spPr>
        <a:xfrm>
          <a:off x="18605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14037D2D-31D0-4E91-91A4-9DE830798D9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54E3F849-9BE6-4FCF-9D02-C2C21F3A46A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2C5BA2D8-B93E-4EC4-8ADC-C695989EC02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138FE85E-5C96-4844-8766-CC906FC4479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2E30966-7F9E-41DC-89A8-87AB0A02FE8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135889</xdr:rowOff>
    </xdr:from>
    <xdr:to>
      <xdr:col>116</xdr:col>
      <xdr:colOff>114300</xdr:colOff>
      <xdr:row>82</xdr:row>
      <xdr:rowOff>66039</xdr:rowOff>
    </xdr:to>
    <xdr:sp macro="" textlink="">
      <xdr:nvSpPr>
        <xdr:cNvPr id="721" name="楕円 720">
          <a:extLst>
            <a:ext uri="{FF2B5EF4-FFF2-40B4-BE49-F238E27FC236}">
              <a16:creationId xmlns:a16="http://schemas.microsoft.com/office/drawing/2014/main" id="{24D442B7-0C05-4AA1-9E16-6F3215E94570}"/>
            </a:ext>
          </a:extLst>
        </xdr:cNvPr>
        <xdr:cNvSpPr/>
      </xdr:nvSpPr>
      <xdr:spPr>
        <a:xfrm>
          <a:off x="221107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158766</xdr:rowOff>
    </xdr:from>
    <xdr:ext cx="469744" cy="259045"/>
    <xdr:sp macro="" textlink="">
      <xdr:nvSpPr>
        <xdr:cNvPr id="722" name="【児童館】&#10;一人当たり面積該当値テキスト">
          <a:extLst>
            <a:ext uri="{FF2B5EF4-FFF2-40B4-BE49-F238E27FC236}">
              <a16:creationId xmlns:a16="http://schemas.microsoft.com/office/drawing/2014/main" id="{5F0F1721-03FE-4BE8-A181-881983AB66A7}"/>
            </a:ext>
          </a:extLst>
        </xdr:cNvPr>
        <xdr:cNvSpPr txBox="1"/>
      </xdr:nvSpPr>
      <xdr:spPr>
        <a:xfrm>
          <a:off x="22199600" y="1387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135889</xdr:rowOff>
    </xdr:from>
    <xdr:to>
      <xdr:col>112</xdr:col>
      <xdr:colOff>38100</xdr:colOff>
      <xdr:row>82</xdr:row>
      <xdr:rowOff>66039</xdr:rowOff>
    </xdr:to>
    <xdr:sp macro="" textlink="">
      <xdr:nvSpPr>
        <xdr:cNvPr id="723" name="楕円 722">
          <a:extLst>
            <a:ext uri="{FF2B5EF4-FFF2-40B4-BE49-F238E27FC236}">
              <a16:creationId xmlns:a16="http://schemas.microsoft.com/office/drawing/2014/main" id="{CFEE6482-3993-44FF-95BA-79A62A1D2F27}"/>
            </a:ext>
          </a:extLst>
        </xdr:cNvPr>
        <xdr:cNvSpPr/>
      </xdr:nvSpPr>
      <xdr:spPr>
        <a:xfrm>
          <a:off x="21272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15239</xdr:rowOff>
    </xdr:from>
    <xdr:to>
      <xdr:col>116</xdr:col>
      <xdr:colOff>63500</xdr:colOff>
      <xdr:row>82</xdr:row>
      <xdr:rowOff>15239</xdr:rowOff>
    </xdr:to>
    <xdr:cxnSp macro="">
      <xdr:nvCxnSpPr>
        <xdr:cNvPr id="724" name="直線コネクタ 723">
          <a:extLst>
            <a:ext uri="{FF2B5EF4-FFF2-40B4-BE49-F238E27FC236}">
              <a16:creationId xmlns:a16="http://schemas.microsoft.com/office/drawing/2014/main" id="{661FD0B6-5E27-418C-9B01-812AE2B441ED}"/>
            </a:ext>
          </a:extLst>
        </xdr:cNvPr>
        <xdr:cNvCxnSpPr/>
      </xdr:nvCxnSpPr>
      <xdr:spPr>
        <a:xfrm>
          <a:off x="21323300" y="140741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135889</xdr:rowOff>
    </xdr:from>
    <xdr:to>
      <xdr:col>107</xdr:col>
      <xdr:colOff>101600</xdr:colOff>
      <xdr:row>82</xdr:row>
      <xdr:rowOff>66039</xdr:rowOff>
    </xdr:to>
    <xdr:sp macro="" textlink="">
      <xdr:nvSpPr>
        <xdr:cNvPr id="725" name="楕円 724">
          <a:extLst>
            <a:ext uri="{FF2B5EF4-FFF2-40B4-BE49-F238E27FC236}">
              <a16:creationId xmlns:a16="http://schemas.microsoft.com/office/drawing/2014/main" id="{47D8274C-7194-462D-84BE-9F16632C7D6C}"/>
            </a:ext>
          </a:extLst>
        </xdr:cNvPr>
        <xdr:cNvSpPr/>
      </xdr:nvSpPr>
      <xdr:spPr>
        <a:xfrm>
          <a:off x="20383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15239</xdr:rowOff>
    </xdr:from>
    <xdr:to>
      <xdr:col>111</xdr:col>
      <xdr:colOff>177800</xdr:colOff>
      <xdr:row>82</xdr:row>
      <xdr:rowOff>15239</xdr:rowOff>
    </xdr:to>
    <xdr:cxnSp macro="">
      <xdr:nvCxnSpPr>
        <xdr:cNvPr id="726" name="直線コネクタ 725">
          <a:extLst>
            <a:ext uri="{FF2B5EF4-FFF2-40B4-BE49-F238E27FC236}">
              <a16:creationId xmlns:a16="http://schemas.microsoft.com/office/drawing/2014/main" id="{B40857B6-D51D-47B0-9E10-7CD441319445}"/>
            </a:ext>
          </a:extLst>
        </xdr:cNvPr>
        <xdr:cNvCxnSpPr/>
      </xdr:nvCxnSpPr>
      <xdr:spPr>
        <a:xfrm>
          <a:off x="20434300" y="14074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135889</xdr:rowOff>
    </xdr:from>
    <xdr:to>
      <xdr:col>102</xdr:col>
      <xdr:colOff>165100</xdr:colOff>
      <xdr:row>82</xdr:row>
      <xdr:rowOff>66039</xdr:rowOff>
    </xdr:to>
    <xdr:sp macro="" textlink="">
      <xdr:nvSpPr>
        <xdr:cNvPr id="727" name="楕円 726">
          <a:extLst>
            <a:ext uri="{FF2B5EF4-FFF2-40B4-BE49-F238E27FC236}">
              <a16:creationId xmlns:a16="http://schemas.microsoft.com/office/drawing/2014/main" id="{07FD6AE6-8455-4967-A9B4-D9D2B97D8ECB}"/>
            </a:ext>
          </a:extLst>
        </xdr:cNvPr>
        <xdr:cNvSpPr/>
      </xdr:nvSpPr>
      <xdr:spPr>
        <a:xfrm>
          <a:off x="19494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15239</xdr:rowOff>
    </xdr:from>
    <xdr:to>
      <xdr:col>107</xdr:col>
      <xdr:colOff>50800</xdr:colOff>
      <xdr:row>82</xdr:row>
      <xdr:rowOff>15239</xdr:rowOff>
    </xdr:to>
    <xdr:cxnSp macro="">
      <xdr:nvCxnSpPr>
        <xdr:cNvPr id="728" name="直線コネクタ 727">
          <a:extLst>
            <a:ext uri="{FF2B5EF4-FFF2-40B4-BE49-F238E27FC236}">
              <a16:creationId xmlns:a16="http://schemas.microsoft.com/office/drawing/2014/main" id="{8C280D13-87EE-44E6-B47F-4ACDBFB03D62}"/>
            </a:ext>
          </a:extLst>
        </xdr:cNvPr>
        <xdr:cNvCxnSpPr/>
      </xdr:nvCxnSpPr>
      <xdr:spPr>
        <a:xfrm>
          <a:off x="19545300" y="14074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135889</xdr:rowOff>
    </xdr:from>
    <xdr:to>
      <xdr:col>98</xdr:col>
      <xdr:colOff>38100</xdr:colOff>
      <xdr:row>82</xdr:row>
      <xdr:rowOff>66039</xdr:rowOff>
    </xdr:to>
    <xdr:sp macro="" textlink="">
      <xdr:nvSpPr>
        <xdr:cNvPr id="729" name="楕円 728">
          <a:extLst>
            <a:ext uri="{FF2B5EF4-FFF2-40B4-BE49-F238E27FC236}">
              <a16:creationId xmlns:a16="http://schemas.microsoft.com/office/drawing/2014/main" id="{A1CB0D33-6798-43B8-81B1-5BE9A53FAFF4}"/>
            </a:ext>
          </a:extLst>
        </xdr:cNvPr>
        <xdr:cNvSpPr/>
      </xdr:nvSpPr>
      <xdr:spPr>
        <a:xfrm>
          <a:off x="18605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15239</xdr:rowOff>
    </xdr:from>
    <xdr:to>
      <xdr:col>102</xdr:col>
      <xdr:colOff>114300</xdr:colOff>
      <xdr:row>82</xdr:row>
      <xdr:rowOff>15239</xdr:rowOff>
    </xdr:to>
    <xdr:cxnSp macro="">
      <xdr:nvCxnSpPr>
        <xdr:cNvPr id="730" name="直線コネクタ 729">
          <a:extLst>
            <a:ext uri="{FF2B5EF4-FFF2-40B4-BE49-F238E27FC236}">
              <a16:creationId xmlns:a16="http://schemas.microsoft.com/office/drawing/2014/main" id="{EED9361A-B18E-4BB4-8402-9E54C343BDBF}"/>
            </a:ext>
          </a:extLst>
        </xdr:cNvPr>
        <xdr:cNvCxnSpPr/>
      </xdr:nvCxnSpPr>
      <xdr:spPr>
        <a:xfrm>
          <a:off x="18656300" y="14074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731" name="n_1aveValue【児童館】&#10;一人当たり面積">
          <a:extLst>
            <a:ext uri="{FF2B5EF4-FFF2-40B4-BE49-F238E27FC236}">
              <a16:creationId xmlns:a16="http://schemas.microsoft.com/office/drawing/2014/main" id="{8683DE75-B986-45F7-B9FC-3E381380C72C}"/>
            </a:ext>
          </a:extLst>
        </xdr:cNvPr>
        <xdr:cNvSpPr txBox="1"/>
      </xdr:nvSpPr>
      <xdr:spPr>
        <a:xfrm>
          <a:off x="210757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732" name="n_2aveValue【児童館】&#10;一人当たり面積">
          <a:extLst>
            <a:ext uri="{FF2B5EF4-FFF2-40B4-BE49-F238E27FC236}">
              <a16:creationId xmlns:a16="http://schemas.microsoft.com/office/drawing/2014/main" id="{8131344F-7480-403B-928A-B640EB5363D0}"/>
            </a:ext>
          </a:extLst>
        </xdr:cNvPr>
        <xdr:cNvSpPr txBox="1"/>
      </xdr:nvSpPr>
      <xdr:spPr>
        <a:xfrm>
          <a:off x="20199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11447</xdr:rowOff>
    </xdr:from>
    <xdr:ext cx="469744" cy="259045"/>
    <xdr:sp macro="" textlink="">
      <xdr:nvSpPr>
        <xdr:cNvPr id="733" name="n_3aveValue【児童館】&#10;一人当たり面積">
          <a:extLst>
            <a:ext uri="{FF2B5EF4-FFF2-40B4-BE49-F238E27FC236}">
              <a16:creationId xmlns:a16="http://schemas.microsoft.com/office/drawing/2014/main" id="{F48B212E-B144-47CE-860E-4914331E2663}"/>
            </a:ext>
          </a:extLst>
        </xdr:cNvPr>
        <xdr:cNvSpPr txBox="1"/>
      </xdr:nvSpPr>
      <xdr:spPr>
        <a:xfrm>
          <a:off x="19310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91457</xdr:rowOff>
    </xdr:from>
    <xdr:ext cx="469744" cy="259045"/>
    <xdr:sp macro="" textlink="">
      <xdr:nvSpPr>
        <xdr:cNvPr id="734" name="n_4aveValue【児童館】&#10;一人当たり面積">
          <a:extLst>
            <a:ext uri="{FF2B5EF4-FFF2-40B4-BE49-F238E27FC236}">
              <a16:creationId xmlns:a16="http://schemas.microsoft.com/office/drawing/2014/main" id="{B2DCE00C-C7BC-4828-BF7D-257D079E1DEC}"/>
            </a:ext>
          </a:extLst>
        </xdr:cNvPr>
        <xdr:cNvSpPr txBox="1"/>
      </xdr:nvSpPr>
      <xdr:spPr>
        <a:xfrm>
          <a:off x="184214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82566</xdr:rowOff>
    </xdr:from>
    <xdr:ext cx="469744" cy="259045"/>
    <xdr:sp macro="" textlink="">
      <xdr:nvSpPr>
        <xdr:cNvPr id="735" name="n_1mainValue【児童館】&#10;一人当たり面積">
          <a:extLst>
            <a:ext uri="{FF2B5EF4-FFF2-40B4-BE49-F238E27FC236}">
              <a16:creationId xmlns:a16="http://schemas.microsoft.com/office/drawing/2014/main" id="{61E4674B-CDA6-4A96-8CB4-493326896D37}"/>
            </a:ext>
          </a:extLst>
        </xdr:cNvPr>
        <xdr:cNvSpPr txBox="1"/>
      </xdr:nvSpPr>
      <xdr:spPr>
        <a:xfrm>
          <a:off x="210757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82566</xdr:rowOff>
    </xdr:from>
    <xdr:ext cx="469744" cy="259045"/>
    <xdr:sp macro="" textlink="">
      <xdr:nvSpPr>
        <xdr:cNvPr id="736" name="n_2mainValue【児童館】&#10;一人当たり面積">
          <a:extLst>
            <a:ext uri="{FF2B5EF4-FFF2-40B4-BE49-F238E27FC236}">
              <a16:creationId xmlns:a16="http://schemas.microsoft.com/office/drawing/2014/main" id="{EE439816-64AA-4C75-812D-5FFE69D7AEFC}"/>
            </a:ext>
          </a:extLst>
        </xdr:cNvPr>
        <xdr:cNvSpPr txBox="1"/>
      </xdr:nvSpPr>
      <xdr:spPr>
        <a:xfrm>
          <a:off x="201994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82566</xdr:rowOff>
    </xdr:from>
    <xdr:ext cx="469744" cy="259045"/>
    <xdr:sp macro="" textlink="">
      <xdr:nvSpPr>
        <xdr:cNvPr id="737" name="n_3mainValue【児童館】&#10;一人当たり面積">
          <a:extLst>
            <a:ext uri="{FF2B5EF4-FFF2-40B4-BE49-F238E27FC236}">
              <a16:creationId xmlns:a16="http://schemas.microsoft.com/office/drawing/2014/main" id="{91CBB8C0-7534-4996-9DFC-00953CC7C18A}"/>
            </a:ext>
          </a:extLst>
        </xdr:cNvPr>
        <xdr:cNvSpPr txBox="1"/>
      </xdr:nvSpPr>
      <xdr:spPr>
        <a:xfrm>
          <a:off x="193104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82566</xdr:rowOff>
    </xdr:from>
    <xdr:ext cx="469744" cy="259045"/>
    <xdr:sp macro="" textlink="">
      <xdr:nvSpPr>
        <xdr:cNvPr id="738" name="n_4mainValue【児童館】&#10;一人当たり面積">
          <a:extLst>
            <a:ext uri="{FF2B5EF4-FFF2-40B4-BE49-F238E27FC236}">
              <a16:creationId xmlns:a16="http://schemas.microsoft.com/office/drawing/2014/main" id="{DAD534B7-92E2-4010-9E8E-2D5E6EFF0B5D}"/>
            </a:ext>
          </a:extLst>
        </xdr:cNvPr>
        <xdr:cNvSpPr txBox="1"/>
      </xdr:nvSpPr>
      <xdr:spPr>
        <a:xfrm>
          <a:off x="184214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13D85294-18E0-435B-A059-4C27A170755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B874B63A-E4BA-4F61-8A22-F71FAF05D6A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76F735D4-13CC-41F8-A120-69BEC17A3C9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1FECB999-FF61-4A2A-B0BE-D16F06E6584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6EF088F4-18EE-40B7-A0DD-1268BEED4A8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985E3E80-BD00-4BB8-9121-47DCF905243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FE8FCE6B-0A72-4AA0-A735-4AD0335BD6A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C2D6294E-F3FA-4B72-9F9D-73FE3E57637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6A86C22A-7048-4B90-B264-9EB201696DE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526B8901-9863-4016-9EF9-5BE4E1C7C22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2A642633-CE2C-41F8-A8CA-ECBB3D6F476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a:extLst>
            <a:ext uri="{FF2B5EF4-FFF2-40B4-BE49-F238E27FC236}">
              <a16:creationId xmlns:a16="http://schemas.microsoft.com/office/drawing/2014/main" id="{809B17E4-B256-4A15-98D3-D7B79FF3CF1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a:extLst>
            <a:ext uri="{FF2B5EF4-FFF2-40B4-BE49-F238E27FC236}">
              <a16:creationId xmlns:a16="http://schemas.microsoft.com/office/drawing/2014/main" id="{3AB1476A-B489-4AD7-9268-BD586807F7E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a:extLst>
            <a:ext uri="{FF2B5EF4-FFF2-40B4-BE49-F238E27FC236}">
              <a16:creationId xmlns:a16="http://schemas.microsoft.com/office/drawing/2014/main" id="{9E63D3B4-EB07-4C20-8CEF-0487ADC57AF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a:extLst>
            <a:ext uri="{FF2B5EF4-FFF2-40B4-BE49-F238E27FC236}">
              <a16:creationId xmlns:a16="http://schemas.microsoft.com/office/drawing/2014/main" id="{CDA24779-8B9C-49A4-8326-D22A967BAA63}"/>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a:extLst>
            <a:ext uri="{FF2B5EF4-FFF2-40B4-BE49-F238E27FC236}">
              <a16:creationId xmlns:a16="http://schemas.microsoft.com/office/drawing/2014/main" id="{358102DD-EA96-4448-A6C8-8A624D0CDE1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a:extLst>
            <a:ext uri="{FF2B5EF4-FFF2-40B4-BE49-F238E27FC236}">
              <a16:creationId xmlns:a16="http://schemas.microsoft.com/office/drawing/2014/main" id="{E8C43B37-D50D-4E57-9B49-687B76BE419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a:extLst>
            <a:ext uri="{FF2B5EF4-FFF2-40B4-BE49-F238E27FC236}">
              <a16:creationId xmlns:a16="http://schemas.microsoft.com/office/drawing/2014/main" id="{924EB24C-EC58-4E66-99F0-5E82EE128E3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a:extLst>
            <a:ext uri="{FF2B5EF4-FFF2-40B4-BE49-F238E27FC236}">
              <a16:creationId xmlns:a16="http://schemas.microsoft.com/office/drawing/2014/main" id="{D486135C-856A-49A4-8FEE-42847F69A70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a:extLst>
            <a:ext uri="{FF2B5EF4-FFF2-40B4-BE49-F238E27FC236}">
              <a16:creationId xmlns:a16="http://schemas.microsoft.com/office/drawing/2014/main" id="{3D3FCB60-3F11-4B19-AD57-6A8CCF2562F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9" name="テキスト ボックス 758">
          <a:extLst>
            <a:ext uri="{FF2B5EF4-FFF2-40B4-BE49-F238E27FC236}">
              <a16:creationId xmlns:a16="http://schemas.microsoft.com/office/drawing/2014/main" id="{CB6DBF4B-044C-4287-87B6-8136938877E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D48702AB-47E8-4A5D-BDF8-B146B9040B0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1" name="テキスト ボックス 760">
          <a:extLst>
            <a:ext uri="{FF2B5EF4-FFF2-40B4-BE49-F238E27FC236}">
              <a16:creationId xmlns:a16="http://schemas.microsoft.com/office/drawing/2014/main" id="{F916274C-CEC7-48A9-961A-A3908CF683A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a:extLst>
            <a:ext uri="{FF2B5EF4-FFF2-40B4-BE49-F238E27FC236}">
              <a16:creationId xmlns:a16="http://schemas.microsoft.com/office/drawing/2014/main" id="{DAACDE3D-31C8-4551-A854-75DE05EE0EA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38100</xdr:rowOff>
    </xdr:from>
    <xdr:to>
      <xdr:col>85</xdr:col>
      <xdr:colOff>126364</xdr:colOff>
      <xdr:row>107</xdr:row>
      <xdr:rowOff>169545</xdr:rowOff>
    </xdr:to>
    <xdr:cxnSp macro="">
      <xdr:nvCxnSpPr>
        <xdr:cNvPr id="763" name="直線コネクタ 762">
          <a:extLst>
            <a:ext uri="{FF2B5EF4-FFF2-40B4-BE49-F238E27FC236}">
              <a16:creationId xmlns:a16="http://schemas.microsoft.com/office/drawing/2014/main" id="{B0469BF7-C6EF-4AFF-A5D4-755319D3D9EF}"/>
            </a:ext>
          </a:extLst>
        </xdr:cNvPr>
        <xdr:cNvCxnSpPr/>
      </xdr:nvCxnSpPr>
      <xdr:spPr>
        <a:xfrm flipV="1">
          <a:off x="16318864" y="17183100"/>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1922</xdr:rowOff>
    </xdr:from>
    <xdr:ext cx="405111" cy="259045"/>
    <xdr:sp macro="" textlink="">
      <xdr:nvSpPr>
        <xdr:cNvPr id="764" name="【公民館】&#10;有形固定資産減価償却率最小値テキスト">
          <a:extLst>
            <a:ext uri="{FF2B5EF4-FFF2-40B4-BE49-F238E27FC236}">
              <a16:creationId xmlns:a16="http://schemas.microsoft.com/office/drawing/2014/main" id="{2A3DDE13-25AE-4471-8F49-DEB38CD5ACFE}"/>
            </a:ext>
          </a:extLst>
        </xdr:cNvPr>
        <xdr:cNvSpPr txBox="1"/>
      </xdr:nvSpPr>
      <xdr:spPr>
        <a:xfrm>
          <a:off x="16357600" y="1851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169545</xdr:rowOff>
    </xdr:from>
    <xdr:to>
      <xdr:col>86</xdr:col>
      <xdr:colOff>25400</xdr:colOff>
      <xdr:row>107</xdr:row>
      <xdr:rowOff>169545</xdr:rowOff>
    </xdr:to>
    <xdr:cxnSp macro="">
      <xdr:nvCxnSpPr>
        <xdr:cNvPr id="765" name="直線コネクタ 764">
          <a:extLst>
            <a:ext uri="{FF2B5EF4-FFF2-40B4-BE49-F238E27FC236}">
              <a16:creationId xmlns:a16="http://schemas.microsoft.com/office/drawing/2014/main" id="{764A505A-EFF7-4A44-80FC-1D83D46A9E7E}"/>
            </a:ext>
          </a:extLst>
        </xdr:cNvPr>
        <xdr:cNvCxnSpPr/>
      </xdr:nvCxnSpPr>
      <xdr:spPr>
        <a:xfrm>
          <a:off x="16230600" y="1851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156227</xdr:rowOff>
    </xdr:from>
    <xdr:ext cx="405111" cy="259045"/>
    <xdr:sp macro="" textlink="">
      <xdr:nvSpPr>
        <xdr:cNvPr id="766" name="【公民館】&#10;有形固定資産減価償却率最大値テキスト">
          <a:extLst>
            <a:ext uri="{FF2B5EF4-FFF2-40B4-BE49-F238E27FC236}">
              <a16:creationId xmlns:a16="http://schemas.microsoft.com/office/drawing/2014/main" id="{E32313C9-15B6-4678-B01C-1449F63874F6}"/>
            </a:ext>
          </a:extLst>
        </xdr:cNvPr>
        <xdr:cNvSpPr txBox="1"/>
      </xdr:nvSpPr>
      <xdr:spPr>
        <a:xfrm>
          <a:off x="16357600" y="1695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38100</xdr:rowOff>
    </xdr:from>
    <xdr:to>
      <xdr:col>86</xdr:col>
      <xdr:colOff>25400</xdr:colOff>
      <xdr:row>100</xdr:row>
      <xdr:rowOff>38100</xdr:rowOff>
    </xdr:to>
    <xdr:cxnSp macro="">
      <xdr:nvCxnSpPr>
        <xdr:cNvPr id="767" name="直線コネクタ 766">
          <a:extLst>
            <a:ext uri="{FF2B5EF4-FFF2-40B4-BE49-F238E27FC236}">
              <a16:creationId xmlns:a16="http://schemas.microsoft.com/office/drawing/2014/main" id="{BEE925BB-DB67-496C-A234-35CB57F76A2B}"/>
            </a:ext>
          </a:extLst>
        </xdr:cNvPr>
        <xdr:cNvCxnSpPr/>
      </xdr:nvCxnSpPr>
      <xdr:spPr>
        <a:xfrm>
          <a:off x="16230600" y="1718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165752</xdr:rowOff>
    </xdr:from>
    <xdr:ext cx="405111" cy="259045"/>
    <xdr:sp macro="" textlink="">
      <xdr:nvSpPr>
        <xdr:cNvPr id="768" name="【公民館】&#10;有形固定資産減価償却率平均値テキスト">
          <a:extLst>
            <a:ext uri="{FF2B5EF4-FFF2-40B4-BE49-F238E27FC236}">
              <a16:creationId xmlns:a16="http://schemas.microsoft.com/office/drawing/2014/main" id="{002D598C-565A-40B2-93C8-C813FC6D8BA0}"/>
            </a:ext>
          </a:extLst>
        </xdr:cNvPr>
        <xdr:cNvSpPr txBox="1"/>
      </xdr:nvSpPr>
      <xdr:spPr>
        <a:xfrm>
          <a:off x="16357600" y="17825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15875</xdr:rowOff>
    </xdr:from>
    <xdr:to>
      <xdr:col>85</xdr:col>
      <xdr:colOff>177800</xdr:colOff>
      <xdr:row>104</xdr:row>
      <xdr:rowOff>117475</xdr:rowOff>
    </xdr:to>
    <xdr:sp macro="" textlink="">
      <xdr:nvSpPr>
        <xdr:cNvPr id="769" name="フローチャート: 判断 768">
          <a:extLst>
            <a:ext uri="{FF2B5EF4-FFF2-40B4-BE49-F238E27FC236}">
              <a16:creationId xmlns:a16="http://schemas.microsoft.com/office/drawing/2014/main" id="{E4A44943-CD7E-4162-84D4-68C78F853119}"/>
            </a:ext>
          </a:extLst>
        </xdr:cNvPr>
        <xdr:cNvSpPr/>
      </xdr:nvSpPr>
      <xdr:spPr>
        <a:xfrm>
          <a:off x="162687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69214</xdr:rowOff>
    </xdr:from>
    <xdr:to>
      <xdr:col>81</xdr:col>
      <xdr:colOff>101600</xdr:colOff>
      <xdr:row>104</xdr:row>
      <xdr:rowOff>170814</xdr:rowOff>
    </xdr:to>
    <xdr:sp macro="" textlink="">
      <xdr:nvSpPr>
        <xdr:cNvPr id="770" name="フローチャート: 判断 769">
          <a:extLst>
            <a:ext uri="{FF2B5EF4-FFF2-40B4-BE49-F238E27FC236}">
              <a16:creationId xmlns:a16="http://schemas.microsoft.com/office/drawing/2014/main" id="{E8244D0F-CFB6-46B0-855A-F096E9898BA6}"/>
            </a:ext>
          </a:extLst>
        </xdr:cNvPr>
        <xdr:cNvSpPr/>
      </xdr:nvSpPr>
      <xdr:spPr>
        <a:xfrm>
          <a:off x="15430500" y="1790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771" name="フローチャート: 判断 770">
          <a:extLst>
            <a:ext uri="{FF2B5EF4-FFF2-40B4-BE49-F238E27FC236}">
              <a16:creationId xmlns:a16="http://schemas.microsoft.com/office/drawing/2014/main" id="{8302CD6B-2FD6-459F-B2EE-06EDE91D94F6}"/>
            </a:ext>
          </a:extLst>
        </xdr:cNvPr>
        <xdr:cNvSpPr/>
      </xdr:nvSpPr>
      <xdr:spPr>
        <a:xfrm>
          <a:off x="14541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15875</xdr:rowOff>
    </xdr:from>
    <xdr:to>
      <xdr:col>72</xdr:col>
      <xdr:colOff>38100</xdr:colOff>
      <xdr:row>104</xdr:row>
      <xdr:rowOff>117475</xdr:rowOff>
    </xdr:to>
    <xdr:sp macro="" textlink="">
      <xdr:nvSpPr>
        <xdr:cNvPr id="772" name="フローチャート: 判断 771">
          <a:extLst>
            <a:ext uri="{FF2B5EF4-FFF2-40B4-BE49-F238E27FC236}">
              <a16:creationId xmlns:a16="http://schemas.microsoft.com/office/drawing/2014/main" id="{8D64AF31-08A9-41FF-A9CF-DA1A6819B51E}"/>
            </a:ext>
          </a:extLst>
        </xdr:cNvPr>
        <xdr:cNvSpPr/>
      </xdr:nvSpPr>
      <xdr:spPr>
        <a:xfrm>
          <a:off x="136525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773" name="フローチャート: 判断 772">
          <a:extLst>
            <a:ext uri="{FF2B5EF4-FFF2-40B4-BE49-F238E27FC236}">
              <a16:creationId xmlns:a16="http://schemas.microsoft.com/office/drawing/2014/main" id="{6805BDBE-F9E0-4646-8ABE-F254FDC3C239}"/>
            </a:ext>
          </a:extLst>
        </xdr:cNvPr>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72A3F1FA-D1AD-4E0D-A985-AC7780C0BF9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C1E27BD0-CA31-49DB-9029-F3C7C27A33B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70ED8AE0-915D-45A5-9E9E-E5576831784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80CC2812-5C59-42A3-889E-1664CED5555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F3D60F40-B5EF-4DC1-9357-778350B64FA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107314</xdr:rowOff>
    </xdr:from>
    <xdr:to>
      <xdr:col>85</xdr:col>
      <xdr:colOff>177800</xdr:colOff>
      <xdr:row>104</xdr:row>
      <xdr:rowOff>37464</xdr:rowOff>
    </xdr:to>
    <xdr:sp macro="" textlink="">
      <xdr:nvSpPr>
        <xdr:cNvPr id="779" name="楕円 778">
          <a:extLst>
            <a:ext uri="{FF2B5EF4-FFF2-40B4-BE49-F238E27FC236}">
              <a16:creationId xmlns:a16="http://schemas.microsoft.com/office/drawing/2014/main" id="{E7031BA9-497B-4C77-89C9-F96E5DF40AB3}"/>
            </a:ext>
          </a:extLst>
        </xdr:cNvPr>
        <xdr:cNvSpPr/>
      </xdr:nvSpPr>
      <xdr:spPr>
        <a:xfrm>
          <a:off x="16268700" y="1776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130191</xdr:rowOff>
    </xdr:from>
    <xdr:ext cx="405111" cy="259045"/>
    <xdr:sp macro="" textlink="">
      <xdr:nvSpPr>
        <xdr:cNvPr id="780" name="【公民館】&#10;有形固定資産減価償却率該当値テキスト">
          <a:extLst>
            <a:ext uri="{FF2B5EF4-FFF2-40B4-BE49-F238E27FC236}">
              <a16:creationId xmlns:a16="http://schemas.microsoft.com/office/drawing/2014/main" id="{CCB2CB78-16DB-4285-8255-FB504CD67BB1}"/>
            </a:ext>
          </a:extLst>
        </xdr:cNvPr>
        <xdr:cNvSpPr txBox="1"/>
      </xdr:nvSpPr>
      <xdr:spPr>
        <a:xfrm>
          <a:off x="16357600"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57786</xdr:rowOff>
    </xdr:from>
    <xdr:to>
      <xdr:col>81</xdr:col>
      <xdr:colOff>101600</xdr:colOff>
      <xdr:row>107</xdr:row>
      <xdr:rowOff>159386</xdr:rowOff>
    </xdr:to>
    <xdr:sp macro="" textlink="">
      <xdr:nvSpPr>
        <xdr:cNvPr id="781" name="楕円 780">
          <a:extLst>
            <a:ext uri="{FF2B5EF4-FFF2-40B4-BE49-F238E27FC236}">
              <a16:creationId xmlns:a16="http://schemas.microsoft.com/office/drawing/2014/main" id="{5D3E1CB4-5715-4DF4-9DEB-C7B767D9E1DE}"/>
            </a:ext>
          </a:extLst>
        </xdr:cNvPr>
        <xdr:cNvSpPr/>
      </xdr:nvSpPr>
      <xdr:spPr>
        <a:xfrm>
          <a:off x="154305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158114</xdr:rowOff>
    </xdr:from>
    <xdr:to>
      <xdr:col>85</xdr:col>
      <xdr:colOff>127000</xdr:colOff>
      <xdr:row>107</xdr:row>
      <xdr:rowOff>108586</xdr:rowOff>
    </xdr:to>
    <xdr:cxnSp macro="">
      <xdr:nvCxnSpPr>
        <xdr:cNvPr id="782" name="直線コネクタ 781">
          <a:extLst>
            <a:ext uri="{FF2B5EF4-FFF2-40B4-BE49-F238E27FC236}">
              <a16:creationId xmlns:a16="http://schemas.microsoft.com/office/drawing/2014/main" id="{9B40CB7F-358A-44E0-A51B-6ABFB9C781B1}"/>
            </a:ext>
          </a:extLst>
        </xdr:cNvPr>
        <xdr:cNvCxnSpPr/>
      </xdr:nvCxnSpPr>
      <xdr:spPr>
        <a:xfrm flipV="1">
          <a:off x="15481300" y="17817464"/>
          <a:ext cx="838200" cy="63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25400</xdr:rowOff>
    </xdr:from>
    <xdr:to>
      <xdr:col>76</xdr:col>
      <xdr:colOff>165100</xdr:colOff>
      <xdr:row>107</xdr:row>
      <xdr:rowOff>127000</xdr:rowOff>
    </xdr:to>
    <xdr:sp macro="" textlink="">
      <xdr:nvSpPr>
        <xdr:cNvPr id="783" name="楕円 782">
          <a:extLst>
            <a:ext uri="{FF2B5EF4-FFF2-40B4-BE49-F238E27FC236}">
              <a16:creationId xmlns:a16="http://schemas.microsoft.com/office/drawing/2014/main" id="{A0B546DD-EE59-4ADC-986A-C99B58FBFDBE}"/>
            </a:ext>
          </a:extLst>
        </xdr:cNvPr>
        <xdr:cNvSpPr/>
      </xdr:nvSpPr>
      <xdr:spPr>
        <a:xfrm>
          <a:off x="14541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76200</xdr:rowOff>
    </xdr:from>
    <xdr:to>
      <xdr:col>81</xdr:col>
      <xdr:colOff>50800</xdr:colOff>
      <xdr:row>107</xdr:row>
      <xdr:rowOff>108586</xdr:rowOff>
    </xdr:to>
    <xdr:cxnSp macro="">
      <xdr:nvCxnSpPr>
        <xdr:cNvPr id="784" name="直線コネクタ 783">
          <a:extLst>
            <a:ext uri="{FF2B5EF4-FFF2-40B4-BE49-F238E27FC236}">
              <a16:creationId xmlns:a16="http://schemas.microsoft.com/office/drawing/2014/main" id="{27CBEC0F-D6E8-4E99-9A50-D6AB4DFE9285}"/>
            </a:ext>
          </a:extLst>
        </xdr:cNvPr>
        <xdr:cNvCxnSpPr/>
      </xdr:nvCxnSpPr>
      <xdr:spPr>
        <a:xfrm>
          <a:off x="14592300" y="184213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162561</xdr:rowOff>
    </xdr:from>
    <xdr:to>
      <xdr:col>72</xdr:col>
      <xdr:colOff>38100</xdr:colOff>
      <xdr:row>107</xdr:row>
      <xdr:rowOff>92711</xdr:rowOff>
    </xdr:to>
    <xdr:sp macro="" textlink="">
      <xdr:nvSpPr>
        <xdr:cNvPr id="785" name="楕円 784">
          <a:extLst>
            <a:ext uri="{FF2B5EF4-FFF2-40B4-BE49-F238E27FC236}">
              <a16:creationId xmlns:a16="http://schemas.microsoft.com/office/drawing/2014/main" id="{1B86FC01-32C8-40E5-A08D-CF37684E81E5}"/>
            </a:ext>
          </a:extLst>
        </xdr:cNvPr>
        <xdr:cNvSpPr/>
      </xdr:nvSpPr>
      <xdr:spPr>
        <a:xfrm>
          <a:off x="13652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41911</xdr:rowOff>
    </xdr:from>
    <xdr:to>
      <xdr:col>76</xdr:col>
      <xdr:colOff>114300</xdr:colOff>
      <xdr:row>107</xdr:row>
      <xdr:rowOff>76200</xdr:rowOff>
    </xdr:to>
    <xdr:cxnSp macro="">
      <xdr:nvCxnSpPr>
        <xdr:cNvPr id="786" name="直線コネクタ 785">
          <a:extLst>
            <a:ext uri="{FF2B5EF4-FFF2-40B4-BE49-F238E27FC236}">
              <a16:creationId xmlns:a16="http://schemas.microsoft.com/office/drawing/2014/main" id="{0FBA3177-848B-4B41-A02E-76A10E5A1198}"/>
            </a:ext>
          </a:extLst>
        </xdr:cNvPr>
        <xdr:cNvCxnSpPr/>
      </xdr:nvCxnSpPr>
      <xdr:spPr>
        <a:xfrm>
          <a:off x="13703300" y="183870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126364</xdr:rowOff>
    </xdr:from>
    <xdr:to>
      <xdr:col>67</xdr:col>
      <xdr:colOff>101600</xdr:colOff>
      <xdr:row>107</xdr:row>
      <xdr:rowOff>56514</xdr:rowOff>
    </xdr:to>
    <xdr:sp macro="" textlink="">
      <xdr:nvSpPr>
        <xdr:cNvPr id="787" name="楕円 786">
          <a:extLst>
            <a:ext uri="{FF2B5EF4-FFF2-40B4-BE49-F238E27FC236}">
              <a16:creationId xmlns:a16="http://schemas.microsoft.com/office/drawing/2014/main" id="{AB22879B-C017-4D70-8087-6E7F9A178754}"/>
            </a:ext>
          </a:extLst>
        </xdr:cNvPr>
        <xdr:cNvSpPr/>
      </xdr:nvSpPr>
      <xdr:spPr>
        <a:xfrm>
          <a:off x="12763500" y="18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5714</xdr:rowOff>
    </xdr:from>
    <xdr:to>
      <xdr:col>71</xdr:col>
      <xdr:colOff>177800</xdr:colOff>
      <xdr:row>107</xdr:row>
      <xdr:rowOff>41911</xdr:rowOff>
    </xdr:to>
    <xdr:cxnSp macro="">
      <xdr:nvCxnSpPr>
        <xdr:cNvPr id="788" name="直線コネクタ 787">
          <a:extLst>
            <a:ext uri="{FF2B5EF4-FFF2-40B4-BE49-F238E27FC236}">
              <a16:creationId xmlns:a16="http://schemas.microsoft.com/office/drawing/2014/main" id="{C29EAD53-8C0D-4D77-96CA-E904CA45C4F3}"/>
            </a:ext>
          </a:extLst>
        </xdr:cNvPr>
        <xdr:cNvCxnSpPr/>
      </xdr:nvCxnSpPr>
      <xdr:spPr>
        <a:xfrm>
          <a:off x="12814300" y="1835086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15891</xdr:rowOff>
    </xdr:from>
    <xdr:ext cx="405111" cy="259045"/>
    <xdr:sp macro="" textlink="">
      <xdr:nvSpPr>
        <xdr:cNvPr id="789" name="n_1aveValue【公民館】&#10;有形固定資産減価償却率">
          <a:extLst>
            <a:ext uri="{FF2B5EF4-FFF2-40B4-BE49-F238E27FC236}">
              <a16:creationId xmlns:a16="http://schemas.microsoft.com/office/drawing/2014/main" id="{FE7C2C61-640E-4E8D-B7AE-8AC587A8E32F}"/>
            </a:ext>
          </a:extLst>
        </xdr:cNvPr>
        <xdr:cNvSpPr txBox="1"/>
      </xdr:nvSpPr>
      <xdr:spPr>
        <a:xfrm>
          <a:off x="15266044" y="1767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2557</xdr:rowOff>
    </xdr:from>
    <xdr:ext cx="405111" cy="259045"/>
    <xdr:sp macro="" textlink="">
      <xdr:nvSpPr>
        <xdr:cNvPr id="790" name="n_2aveValue【公民館】&#10;有形固定資産減価償却率">
          <a:extLst>
            <a:ext uri="{FF2B5EF4-FFF2-40B4-BE49-F238E27FC236}">
              <a16:creationId xmlns:a16="http://schemas.microsoft.com/office/drawing/2014/main" id="{7D477DD1-55FB-4392-B85A-673B64940A8F}"/>
            </a:ext>
          </a:extLst>
        </xdr:cNvPr>
        <xdr:cNvSpPr txBox="1"/>
      </xdr:nvSpPr>
      <xdr:spPr>
        <a:xfrm>
          <a:off x="143897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134002</xdr:rowOff>
    </xdr:from>
    <xdr:ext cx="405111" cy="259045"/>
    <xdr:sp macro="" textlink="">
      <xdr:nvSpPr>
        <xdr:cNvPr id="791" name="n_3aveValue【公民館】&#10;有形固定資産減価償却率">
          <a:extLst>
            <a:ext uri="{FF2B5EF4-FFF2-40B4-BE49-F238E27FC236}">
              <a16:creationId xmlns:a16="http://schemas.microsoft.com/office/drawing/2014/main" id="{C8DE3928-9209-4730-B267-FDBEB27067F1}"/>
            </a:ext>
          </a:extLst>
        </xdr:cNvPr>
        <xdr:cNvSpPr txBox="1"/>
      </xdr:nvSpPr>
      <xdr:spPr>
        <a:xfrm>
          <a:off x="13500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124477</xdr:rowOff>
    </xdr:from>
    <xdr:ext cx="405111" cy="259045"/>
    <xdr:sp macro="" textlink="">
      <xdr:nvSpPr>
        <xdr:cNvPr id="792" name="n_4aveValue【公民館】&#10;有形固定資産減価償却率">
          <a:extLst>
            <a:ext uri="{FF2B5EF4-FFF2-40B4-BE49-F238E27FC236}">
              <a16:creationId xmlns:a16="http://schemas.microsoft.com/office/drawing/2014/main" id="{3E7C3BEA-EAB7-4165-96E2-539DBAB3CD06}"/>
            </a:ext>
          </a:extLst>
        </xdr:cNvPr>
        <xdr:cNvSpPr txBox="1"/>
      </xdr:nvSpPr>
      <xdr:spPr>
        <a:xfrm>
          <a:off x="12611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150513</xdr:rowOff>
    </xdr:from>
    <xdr:ext cx="405111" cy="259045"/>
    <xdr:sp macro="" textlink="">
      <xdr:nvSpPr>
        <xdr:cNvPr id="793" name="n_1mainValue【公民館】&#10;有形固定資産減価償却率">
          <a:extLst>
            <a:ext uri="{FF2B5EF4-FFF2-40B4-BE49-F238E27FC236}">
              <a16:creationId xmlns:a16="http://schemas.microsoft.com/office/drawing/2014/main" id="{B8D40337-B8FE-444A-8111-380D56F961A2}"/>
            </a:ext>
          </a:extLst>
        </xdr:cNvPr>
        <xdr:cNvSpPr txBox="1"/>
      </xdr:nvSpPr>
      <xdr:spPr>
        <a:xfrm>
          <a:off x="15266044" y="1849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118127</xdr:rowOff>
    </xdr:from>
    <xdr:ext cx="405111" cy="259045"/>
    <xdr:sp macro="" textlink="">
      <xdr:nvSpPr>
        <xdr:cNvPr id="794" name="n_2mainValue【公民館】&#10;有形固定資産減価償却率">
          <a:extLst>
            <a:ext uri="{FF2B5EF4-FFF2-40B4-BE49-F238E27FC236}">
              <a16:creationId xmlns:a16="http://schemas.microsoft.com/office/drawing/2014/main" id="{AFD711AB-4818-4AE0-BED7-29EE3741B96D}"/>
            </a:ext>
          </a:extLst>
        </xdr:cNvPr>
        <xdr:cNvSpPr txBox="1"/>
      </xdr:nvSpPr>
      <xdr:spPr>
        <a:xfrm>
          <a:off x="14389744" y="184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83838</xdr:rowOff>
    </xdr:from>
    <xdr:ext cx="405111" cy="259045"/>
    <xdr:sp macro="" textlink="">
      <xdr:nvSpPr>
        <xdr:cNvPr id="795" name="n_3mainValue【公民館】&#10;有形固定資産減価償却率">
          <a:extLst>
            <a:ext uri="{FF2B5EF4-FFF2-40B4-BE49-F238E27FC236}">
              <a16:creationId xmlns:a16="http://schemas.microsoft.com/office/drawing/2014/main" id="{8DFD04D0-A2AA-486E-B182-2322C05BDF50}"/>
            </a:ext>
          </a:extLst>
        </xdr:cNvPr>
        <xdr:cNvSpPr txBox="1"/>
      </xdr:nvSpPr>
      <xdr:spPr>
        <a:xfrm>
          <a:off x="135007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47641</xdr:rowOff>
    </xdr:from>
    <xdr:ext cx="405111" cy="259045"/>
    <xdr:sp macro="" textlink="">
      <xdr:nvSpPr>
        <xdr:cNvPr id="796" name="n_4mainValue【公民館】&#10;有形固定資産減価償却率">
          <a:extLst>
            <a:ext uri="{FF2B5EF4-FFF2-40B4-BE49-F238E27FC236}">
              <a16:creationId xmlns:a16="http://schemas.microsoft.com/office/drawing/2014/main" id="{2890B095-6EE9-446A-9CAF-8436A30A7A52}"/>
            </a:ext>
          </a:extLst>
        </xdr:cNvPr>
        <xdr:cNvSpPr txBox="1"/>
      </xdr:nvSpPr>
      <xdr:spPr>
        <a:xfrm>
          <a:off x="12611744"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4566219D-303C-48E3-AFC6-768BE40A5DE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5CA9391B-C006-4E4A-A9B5-D7766AD9831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765FA596-EB03-4282-A327-5EEE366CF5B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5B4B180E-D44C-4EB9-8597-76A1708A101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467A6721-D34F-4C72-A16D-E954E3F3B0B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AEA028CB-C73B-4067-982F-B21A152CC90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E0330507-53E6-4B59-B98C-396FB3AB818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AED9C201-67BA-4013-9321-FEA407007B9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CC88A869-1623-4A69-A419-F023FAF78AF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C643C461-8941-4A7D-A154-921DF84DA87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7" name="直線コネクタ 806">
          <a:extLst>
            <a:ext uri="{FF2B5EF4-FFF2-40B4-BE49-F238E27FC236}">
              <a16:creationId xmlns:a16="http://schemas.microsoft.com/office/drawing/2014/main" id="{CF143EAD-573C-408F-B8C5-5507D4F3A72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8" name="テキスト ボックス 807">
          <a:extLst>
            <a:ext uri="{FF2B5EF4-FFF2-40B4-BE49-F238E27FC236}">
              <a16:creationId xmlns:a16="http://schemas.microsoft.com/office/drawing/2014/main" id="{A72BFAE4-F1E0-47DF-8412-62232D3793C9}"/>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9" name="直線コネクタ 808">
          <a:extLst>
            <a:ext uri="{FF2B5EF4-FFF2-40B4-BE49-F238E27FC236}">
              <a16:creationId xmlns:a16="http://schemas.microsoft.com/office/drawing/2014/main" id="{3B8BABA0-FFF5-478A-9BA9-0BB10346396A}"/>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0" name="テキスト ボックス 809">
          <a:extLst>
            <a:ext uri="{FF2B5EF4-FFF2-40B4-BE49-F238E27FC236}">
              <a16:creationId xmlns:a16="http://schemas.microsoft.com/office/drawing/2014/main" id="{C278BAB3-CD76-4815-9BE0-B7F48415F021}"/>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1" name="直線コネクタ 810">
          <a:extLst>
            <a:ext uri="{FF2B5EF4-FFF2-40B4-BE49-F238E27FC236}">
              <a16:creationId xmlns:a16="http://schemas.microsoft.com/office/drawing/2014/main" id="{35C4D215-60CC-4988-9BAD-FFFB9AFCBD7E}"/>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2" name="テキスト ボックス 811">
          <a:extLst>
            <a:ext uri="{FF2B5EF4-FFF2-40B4-BE49-F238E27FC236}">
              <a16:creationId xmlns:a16="http://schemas.microsoft.com/office/drawing/2014/main" id="{3DB32B6B-F4DE-45F5-A0F6-3B15495E5495}"/>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3" name="直線コネクタ 812">
          <a:extLst>
            <a:ext uri="{FF2B5EF4-FFF2-40B4-BE49-F238E27FC236}">
              <a16:creationId xmlns:a16="http://schemas.microsoft.com/office/drawing/2014/main" id="{22FC2239-5F6C-421A-BD95-770BBB36B61C}"/>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4" name="テキスト ボックス 813">
          <a:extLst>
            <a:ext uri="{FF2B5EF4-FFF2-40B4-BE49-F238E27FC236}">
              <a16:creationId xmlns:a16="http://schemas.microsoft.com/office/drawing/2014/main" id="{43912E64-1CFA-4FD5-AAE3-C6B6D703815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A3310791-E1BB-4204-A414-3AD0588A429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6582845F-FEA5-496E-B18C-09753061409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F054F44A-CEDA-4B93-8C61-3131C8C72F5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108</xdr:row>
      <xdr:rowOff>30480</xdr:rowOff>
    </xdr:to>
    <xdr:cxnSp macro="">
      <xdr:nvCxnSpPr>
        <xdr:cNvPr id="818" name="直線コネクタ 817">
          <a:extLst>
            <a:ext uri="{FF2B5EF4-FFF2-40B4-BE49-F238E27FC236}">
              <a16:creationId xmlns:a16="http://schemas.microsoft.com/office/drawing/2014/main" id="{109411DD-BB1C-4B34-9ABA-96106B5D4089}"/>
            </a:ext>
          </a:extLst>
        </xdr:cNvPr>
        <xdr:cNvCxnSpPr/>
      </xdr:nvCxnSpPr>
      <xdr:spPr>
        <a:xfrm flipV="1">
          <a:off x="22160864" y="17084039"/>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819" name="【公民館】&#10;一人当たり面積最小値テキスト">
          <a:extLst>
            <a:ext uri="{FF2B5EF4-FFF2-40B4-BE49-F238E27FC236}">
              <a16:creationId xmlns:a16="http://schemas.microsoft.com/office/drawing/2014/main" id="{3AE9AE51-E42F-4C36-A06D-00915FF5C22F}"/>
            </a:ext>
          </a:extLst>
        </xdr:cNvPr>
        <xdr:cNvSpPr txBox="1"/>
      </xdr:nvSpPr>
      <xdr:spPr>
        <a:xfrm>
          <a:off x="22199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820" name="直線コネクタ 819">
          <a:extLst>
            <a:ext uri="{FF2B5EF4-FFF2-40B4-BE49-F238E27FC236}">
              <a16:creationId xmlns:a16="http://schemas.microsoft.com/office/drawing/2014/main" id="{76F3A080-72AD-4EBF-BC99-2AF8F323082D}"/>
            </a:ext>
          </a:extLst>
        </xdr:cNvPr>
        <xdr:cNvCxnSpPr/>
      </xdr:nvCxnSpPr>
      <xdr:spPr>
        <a:xfrm>
          <a:off x="22072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821" name="【公民館】&#10;一人当たり面積最大値テキスト">
          <a:extLst>
            <a:ext uri="{FF2B5EF4-FFF2-40B4-BE49-F238E27FC236}">
              <a16:creationId xmlns:a16="http://schemas.microsoft.com/office/drawing/2014/main" id="{94E71D17-659A-48D1-B379-A243FF43B29F}"/>
            </a:ext>
          </a:extLst>
        </xdr:cNvPr>
        <xdr:cNvSpPr txBox="1"/>
      </xdr:nvSpPr>
      <xdr:spPr>
        <a:xfrm>
          <a:off x="22199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822" name="直線コネクタ 821">
          <a:extLst>
            <a:ext uri="{FF2B5EF4-FFF2-40B4-BE49-F238E27FC236}">
              <a16:creationId xmlns:a16="http://schemas.microsoft.com/office/drawing/2014/main" id="{40D94C98-FF6E-418B-AED2-2A543E6A27CA}"/>
            </a:ext>
          </a:extLst>
        </xdr:cNvPr>
        <xdr:cNvCxnSpPr/>
      </xdr:nvCxnSpPr>
      <xdr:spPr>
        <a:xfrm>
          <a:off x="22072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121429</xdr:rowOff>
    </xdr:from>
    <xdr:ext cx="469744" cy="259045"/>
    <xdr:sp macro="" textlink="">
      <xdr:nvSpPr>
        <xdr:cNvPr id="823" name="【公民館】&#10;一人当たり面積平均値テキスト">
          <a:extLst>
            <a:ext uri="{FF2B5EF4-FFF2-40B4-BE49-F238E27FC236}">
              <a16:creationId xmlns:a16="http://schemas.microsoft.com/office/drawing/2014/main" id="{48DEDE61-94D3-4EEE-9752-C4E8FE4F8774}"/>
            </a:ext>
          </a:extLst>
        </xdr:cNvPr>
        <xdr:cNvSpPr txBox="1"/>
      </xdr:nvSpPr>
      <xdr:spPr>
        <a:xfrm>
          <a:off x="22199600" y="17780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98552</xdr:rowOff>
    </xdr:from>
    <xdr:to>
      <xdr:col>116</xdr:col>
      <xdr:colOff>114300</xdr:colOff>
      <xdr:row>105</xdr:row>
      <xdr:rowOff>28702</xdr:rowOff>
    </xdr:to>
    <xdr:sp macro="" textlink="">
      <xdr:nvSpPr>
        <xdr:cNvPr id="824" name="フローチャート: 判断 823">
          <a:extLst>
            <a:ext uri="{FF2B5EF4-FFF2-40B4-BE49-F238E27FC236}">
              <a16:creationId xmlns:a16="http://schemas.microsoft.com/office/drawing/2014/main" id="{6E3F8902-9840-44FD-A30E-D8F062EBC3F0}"/>
            </a:ext>
          </a:extLst>
        </xdr:cNvPr>
        <xdr:cNvSpPr/>
      </xdr:nvSpPr>
      <xdr:spPr>
        <a:xfrm>
          <a:off x="22110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116839</xdr:rowOff>
    </xdr:from>
    <xdr:to>
      <xdr:col>112</xdr:col>
      <xdr:colOff>38100</xdr:colOff>
      <xdr:row>105</xdr:row>
      <xdr:rowOff>46989</xdr:rowOff>
    </xdr:to>
    <xdr:sp macro="" textlink="">
      <xdr:nvSpPr>
        <xdr:cNvPr id="825" name="フローチャート: 判断 824">
          <a:extLst>
            <a:ext uri="{FF2B5EF4-FFF2-40B4-BE49-F238E27FC236}">
              <a16:creationId xmlns:a16="http://schemas.microsoft.com/office/drawing/2014/main" id="{1AB811CF-0317-4263-945E-A931C8BDB43E}"/>
            </a:ext>
          </a:extLst>
        </xdr:cNvPr>
        <xdr:cNvSpPr/>
      </xdr:nvSpPr>
      <xdr:spPr>
        <a:xfrm>
          <a:off x="2127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107696</xdr:rowOff>
    </xdr:from>
    <xdr:to>
      <xdr:col>107</xdr:col>
      <xdr:colOff>101600</xdr:colOff>
      <xdr:row>105</xdr:row>
      <xdr:rowOff>37846</xdr:rowOff>
    </xdr:to>
    <xdr:sp macro="" textlink="">
      <xdr:nvSpPr>
        <xdr:cNvPr id="826" name="フローチャート: 判断 825">
          <a:extLst>
            <a:ext uri="{FF2B5EF4-FFF2-40B4-BE49-F238E27FC236}">
              <a16:creationId xmlns:a16="http://schemas.microsoft.com/office/drawing/2014/main" id="{353C63CB-8329-45B9-9733-79528CA0C4FD}"/>
            </a:ext>
          </a:extLst>
        </xdr:cNvPr>
        <xdr:cNvSpPr/>
      </xdr:nvSpPr>
      <xdr:spPr>
        <a:xfrm>
          <a:off x="20383500" y="179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89408</xdr:rowOff>
    </xdr:from>
    <xdr:to>
      <xdr:col>102</xdr:col>
      <xdr:colOff>165100</xdr:colOff>
      <xdr:row>105</xdr:row>
      <xdr:rowOff>19558</xdr:rowOff>
    </xdr:to>
    <xdr:sp macro="" textlink="">
      <xdr:nvSpPr>
        <xdr:cNvPr id="827" name="フローチャート: 判断 826">
          <a:extLst>
            <a:ext uri="{FF2B5EF4-FFF2-40B4-BE49-F238E27FC236}">
              <a16:creationId xmlns:a16="http://schemas.microsoft.com/office/drawing/2014/main" id="{9526C7AE-C458-48F4-817C-F04E3D1BD7C8}"/>
            </a:ext>
          </a:extLst>
        </xdr:cNvPr>
        <xdr:cNvSpPr/>
      </xdr:nvSpPr>
      <xdr:spPr>
        <a:xfrm>
          <a:off x="19494500" y="1792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41402</xdr:rowOff>
    </xdr:from>
    <xdr:to>
      <xdr:col>98</xdr:col>
      <xdr:colOff>38100</xdr:colOff>
      <xdr:row>103</xdr:row>
      <xdr:rowOff>143002</xdr:rowOff>
    </xdr:to>
    <xdr:sp macro="" textlink="">
      <xdr:nvSpPr>
        <xdr:cNvPr id="828" name="フローチャート: 判断 827">
          <a:extLst>
            <a:ext uri="{FF2B5EF4-FFF2-40B4-BE49-F238E27FC236}">
              <a16:creationId xmlns:a16="http://schemas.microsoft.com/office/drawing/2014/main" id="{2790C5B3-EB5A-45FA-86EA-E44E2A28B426}"/>
            </a:ext>
          </a:extLst>
        </xdr:cNvPr>
        <xdr:cNvSpPr/>
      </xdr:nvSpPr>
      <xdr:spPr>
        <a:xfrm>
          <a:off x="18605500" y="1770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2B8A42A2-E338-47DB-819A-CFDD1A2E2F8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F4165A32-FB60-41B0-80CD-281B2F601FC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4F6DE445-B43E-4437-B929-87F423932FD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95919EB1-179E-41BF-B0BC-C210261281D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1696F98E-2AF3-4192-8997-BC8EB2A7159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167132</xdr:rowOff>
    </xdr:from>
    <xdr:to>
      <xdr:col>116</xdr:col>
      <xdr:colOff>114300</xdr:colOff>
      <xdr:row>107</xdr:row>
      <xdr:rowOff>97282</xdr:rowOff>
    </xdr:to>
    <xdr:sp macro="" textlink="">
      <xdr:nvSpPr>
        <xdr:cNvPr id="834" name="楕円 833">
          <a:extLst>
            <a:ext uri="{FF2B5EF4-FFF2-40B4-BE49-F238E27FC236}">
              <a16:creationId xmlns:a16="http://schemas.microsoft.com/office/drawing/2014/main" id="{38659AF0-149A-4D52-82E6-DDBE4D044715}"/>
            </a:ext>
          </a:extLst>
        </xdr:cNvPr>
        <xdr:cNvSpPr/>
      </xdr:nvSpPr>
      <xdr:spPr>
        <a:xfrm>
          <a:off x="221107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145559</xdr:rowOff>
    </xdr:from>
    <xdr:ext cx="469744" cy="259045"/>
    <xdr:sp macro="" textlink="">
      <xdr:nvSpPr>
        <xdr:cNvPr id="835" name="【公民館】&#10;一人当たり面積該当値テキスト">
          <a:extLst>
            <a:ext uri="{FF2B5EF4-FFF2-40B4-BE49-F238E27FC236}">
              <a16:creationId xmlns:a16="http://schemas.microsoft.com/office/drawing/2014/main" id="{DC1238FA-CB86-4948-A498-A9B7939A7B0B}"/>
            </a:ext>
          </a:extLst>
        </xdr:cNvPr>
        <xdr:cNvSpPr txBox="1"/>
      </xdr:nvSpPr>
      <xdr:spPr>
        <a:xfrm>
          <a:off x="22199600" y="183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167132</xdr:rowOff>
    </xdr:from>
    <xdr:to>
      <xdr:col>112</xdr:col>
      <xdr:colOff>38100</xdr:colOff>
      <xdr:row>107</xdr:row>
      <xdr:rowOff>97282</xdr:rowOff>
    </xdr:to>
    <xdr:sp macro="" textlink="">
      <xdr:nvSpPr>
        <xdr:cNvPr id="836" name="楕円 835">
          <a:extLst>
            <a:ext uri="{FF2B5EF4-FFF2-40B4-BE49-F238E27FC236}">
              <a16:creationId xmlns:a16="http://schemas.microsoft.com/office/drawing/2014/main" id="{A39DED8E-B50B-449C-B904-B5221B515ECF}"/>
            </a:ext>
          </a:extLst>
        </xdr:cNvPr>
        <xdr:cNvSpPr/>
      </xdr:nvSpPr>
      <xdr:spPr>
        <a:xfrm>
          <a:off x="21272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46482</xdr:rowOff>
    </xdr:from>
    <xdr:to>
      <xdr:col>116</xdr:col>
      <xdr:colOff>63500</xdr:colOff>
      <xdr:row>107</xdr:row>
      <xdr:rowOff>46482</xdr:rowOff>
    </xdr:to>
    <xdr:cxnSp macro="">
      <xdr:nvCxnSpPr>
        <xdr:cNvPr id="837" name="直線コネクタ 836">
          <a:extLst>
            <a:ext uri="{FF2B5EF4-FFF2-40B4-BE49-F238E27FC236}">
              <a16:creationId xmlns:a16="http://schemas.microsoft.com/office/drawing/2014/main" id="{C4111D8B-08E8-4962-B0C8-FF88C152C724}"/>
            </a:ext>
          </a:extLst>
        </xdr:cNvPr>
        <xdr:cNvCxnSpPr/>
      </xdr:nvCxnSpPr>
      <xdr:spPr>
        <a:xfrm>
          <a:off x="21323300" y="183916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167132</xdr:rowOff>
    </xdr:from>
    <xdr:to>
      <xdr:col>107</xdr:col>
      <xdr:colOff>101600</xdr:colOff>
      <xdr:row>107</xdr:row>
      <xdr:rowOff>97282</xdr:rowOff>
    </xdr:to>
    <xdr:sp macro="" textlink="">
      <xdr:nvSpPr>
        <xdr:cNvPr id="838" name="楕円 837">
          <a:extLst>
            <a:ext uri="{FF2B5EF4-FFF2-40B4-BE49-F238E27FC236}">
              <a16:creationId xmlns:a16="http://schemas.microsoft.com/office/drawing/2014/main" id="{D99D4C99-9FE3-4FFD-8F40-93F07433ED15}"/>
            </a:ext>
          </a:extLst>
        </xdr:cNvPr>
        <xdr:cNvSpPr/>
      </xdr:nvSpPr>
      <xdr:spPr>
        <a:xfrm>
          <a:off x="20383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46482</xdr:rowOff>
    </xdr:from>
    <xdr:to>
      <xdr:col>111</xdr:col>
      <xdr:colOff>177800</xdr:colOff>
      <xdr:row>107</xdr:row>
      <xdr:rowOff>46482</xdr:rowOff>
    </xdr:to>
    <xdr:cxnSp macro="">
      <xdr:nvCxnSpPr>
        <xdr:cNvPr id="839" name="直線コネクタ 838">
          <a:extLst>
            <a:ext uri="{FF2B5EF4-FFF2-40B4-BE49-F238E27FC236}">
              <a16:creationId xmlns:a16="http://schemas.microsoft.com/office/drawing/2014/main" id="{44C6A35F-6688-4E82-A879-7F2C6B40DE4A}"/>
            </a:ext>
          </a:extLst>
        </xdr:cNvPr>
        <xdr:cNvCxnSpPr/>
      </xdr:nvCxnSpPr>
      <xdr:spPr>
        <a:xfrm>
          <a:off x="20434300" y="183916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167132</xdr:rowOff>
    </xdr:from>
    <xdr:to>
      <xdr:col>102</xdr:col>
      <xdr:colOff>165100</xdr:colOff>
      <xdr:row>107</xdr:row>
      <xdr:rowOff>97282</xdr:rowOff>
    </xdr:to>
    <xdr:sp macro="" textlink="">
      <xdr:nvSpPr>
        <xdr:cNvPr id="840" name="楕円 839">
          <a:extLst>
            <a:ext uri="{FF2B5EF4-FFF2-40B4-BE49-F238E27FC236}">
              <a16:creationId xmlns:a16="http://schemas.microsoft.com/office/drawing/2014/main" id="{29DC67A0-1600-43FC-BF3D-A7068288F356}"/>
            </a:ext>
          </a:extLst>
        </xdr:cNvPr>
        <xdr:cNvSpPr/>
      </xdr:nvSpPr>
      <xdr:spPr>
        <a:xfrm>
          <a:off x="19494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46482</xdr:rowOff>
    </xdr:from>
    <xdr:to>
      <xdr:col>107</xdr:col>
      <xdr:colOff>50800</xdr:colOff>
      <xdr:row>107</xdr:row>
      <xdr:rowOff>46482</xdr:rowOff>
    </xdr:to>
    <xdr:cxnSp macro="">
      <xdr:nvCxnSpPr>
        <xdr:cNvPr id="841" name="直線コネクタ 840">
          <a:extLst>
            <a:ext uri="{FF2B5EF4-FFF2-40B4-BE49-F238E27FC236}">
              <a16:creationId xmlns:a16="http://schemas.microsoft.com/office/drawing/2014/main" id="{74E58500-22BE-4D5B-B694-442D0D7899D8}"/>
            </a:ext>
          </a:extLst>
        </xdr:cNvPr>
        <xdr:cNvCxnSpPr/>
      </xdr:nvCxnSpPr>
      <xdr:spPr>
        <a:xfrm>
          <a:off x="19545300" y="183916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167132</xdr:rowOff>
    </xdr:from>
    <xdr:to>
      <xdr:col>98</xdr:col>
      <xdr:colOff>38100</xdr:colOff>
      <xdr:row>107</xdr:row>
      <xdr:rowOff>97282</xdr:rowOff>
    </xdr:to>
    <xdr:sp macro="" textlink="">
      <xdr:nvSpPr>
        <xdr:cNvPr id="842" name="楕円 841">
          <a:extLst>
            <a:ext uri="{FF2B5EF4-FFF2-40B4-BE49-F238E27FC236}">
              <a16:creationId xmlns:a16="http://schemas.microsoft.com/office/drawing/2014/main" id="{0A0B194E-3B0A-4F61-B26B-CC3CD2C0B218}"/>
            </a:ext>
          </a:extLst>
        </xdr:cNvPr>
        <xdr:cNvSpPr/>
      </xdr:nvSpPr>
      <xdr:spPr>
        <a:xfrm>
          <a:off x="18605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46482</xdr:rowOff>
    </xdr:from>
    <xdr:to>
      <xdr:col>102</xdr:col>
      <xdr:colOff>114300</xdr:colOff>
      <xdr:row>107</xdr:row>
      <xdr:rowOff>46482</xdr:rowOff>
    </xdr:to>
    <xdr:cxnSp macro="">
      <xdr:nvCxnSpPr>
        <xdr:cNvPr id="843" name="直線コネクタ 842">
          <a:extLst>
            <a:ext uri="{FF2B5EF4-FFF2-40B4-BE49-F238E27FC236}">
              <a16:creationId xmlns:a16="http://schemas.microsoft.com/office/drawing/2014/main" id="{4B1407B8-2FEC-4A11-B8F7-CFEC220ECA1F}"/>
            </a:ext>
          </a:extLst>
        </xdr:cNvPr>
        <xdr:cNvCxnSpPr/>
      </xdr:nvCxnSpPr>
      <xdr:spPr>
        <a:xfrm>
          <a:off x="18656300" y="183916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63516</xdr:rowOff>
    </xdr:from>
    <xdr:ext cx="469744" cy="259045"/>
    <xdr:sp macro="" textlink="">
      <xdr:nvSpPr>
        <xdr:cNvPr id="844" name="n_1aveValue【公民館】&#10;一人当たり面積">
          <a:extLst>
            <a:ext uri="{FF2B5EF4-FFF2-40B4-BE49-F238E27FC236}">
              <a16:creationId xmlns:a16="http://schemas.microsoft.com/office/drawing/2014/main" id="{31A5206D-EEF3-4566-9178-979D30D1AE27}"/>
            </a:ext>
          </a:extLst>
        </xdr:cNvPr>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54373</xdr:rowOff>
    </xdr:from>
    <xdr:ext cx="469744" cy="259045"/>
    <xdr:sp macro="" textlink="">
      <xdr:nvSpPr>
        <xdr:cNvPr id="845" name="n_2aveValue【公民館】&#10;一人当たり面積">
          <a:extLst>
            <a:ext uri="{FF2B5EF4-FFF2-40B4-BE49-F238E27FC236}">
              <a16:creationId xmlns:a16="http://schemas.microsoft.com/office/drawing/2014/main" id="{9FC605A5-806C-4F7A-9839-EB6B8529D95A}"/>
            </a:ext>
          </a:extLst>
        </xdr:cNvPr>
        <xdr:cNvSpPr txBox="1"/>
      </xdr:nvSpPr>
      <xdr:spPr>
        <a:xfrm>
          <a:off x="20199427" y="1771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36085</xdr:rowOff>
    </xdr:from>
    <xdr:ext cx="469744" cy="259045"/>
    <xdr:sp macro="" textlink="">
      <xdr:nvSpPr>
        <xdr:cNvPr id="846" name="n_3aveValue【公民館】&#10;一人当たり面積">
          <a:extLst>
            <a:ext uri="{FF2B5EF4-FFF2-40B4-BE49-F238E27FC236}">
              <a16:creationId xmlns:a16="http://schemas.microsoft.com/office/drawing/2014/main" id="{7A12BA27-0F46-4346-88FB-FAAA697265E4}"/>
            </a:ext>
          </a:extLst>
        </xdr:cNvPr>
        <xdr:cNvSpPr txBox="1"/>
      </xdr:nvSpPr>
      <xdr:spPr>
        <a:xfrm>
          <a:off x="19310427" y="1769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159529</xdr:rowOff>
    </xdr:from>
    <xdr:ext cx="469744" cy="259045"/>
    <xdr:sp macro="" textlink="">
      <xdr:nvSpPr>
        <xdr:cNvPr id="847" name="n_4aveValue【公民館】&#10;一人当たり面積">
          <a:extLst>
            <a:ext uri="{FF2B5EF4-FFF2-40B4-BE49-F238E27FC236}">
              <a16:creationId xmlns:a16="http://schemas.microsoft.com/office/drawing/2014/main" id="{F3290648-B44A-416C-AABF-572C1E7326F6}"/>
            </a:ext>
          </a:extLst>
        </xdr:cNvPr>
        <xdr:cNvSpPr txBox="1"/>
      </xdr:nvSpPr>
      <xdr:spPr>
        <a:xfrm>
          <a:off x="18421427" y="1747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88409</xdr:rowOff>
    </xdr:from>
    <xdr:ext cx="469744" cy="259045"/>
    <xdr:sp macro="" textlink="">
      <xdr:nvSpPr>
        <xdr:cNvPr id="848" name="n_1mainValue【公民館】&#10;一人当たり面積">
          <a:extLst>
            <a:ext uri="{FF2B5EF4-FFF2-40B4-BE49-F238E27FC236}">
              <a16:creationId xmlns:a16="http://schemas.microsoft.com/office/drawing/2014/main" id="{6ED993DD-AD3D-492A-AAC1-09964C92BE80}"/>
            </a:ext>
          </a:extLst>
        </xdr:cNvPr>
        <xdr:cNvSpPr txBox="1"/>
      </xdr:nvSpPr>
      <xdr:spPr>
        <a:xfrm>
          <a:off x="210757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88409</xdr:rowOff>
    </xdr:from>
    <xdr:ext cx="469744" cy="259045"/>
    <xdr:sp macro="" textlink="">
      <xdr:nvSpPr>
        <xdr:cNvPr id="849" name="n_2mainValue【公民館】&#10;一人当たり面積">
          <a:extLst>
            <a:ext uri="{FF2B5EF4-FFF2-40B4-BE49-F238E27FC236}">
              <a16:creationId xmlns:a16="http://schemas.microsoft.com/office/drawing/2014/main" id="{A35E527C-74E5-4C03-9AFA-6CB64D8A6A71}"/>
            </a:ext>
          </a:extLst>
        </xdr:cNvPr>
        <xdr:cNvSpPr txBox="1"/>
      </xdr:nvSpPr>
      <xdr:spPr>
        <a:xfrm>
          <a:off x="20199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88409</xdr:rowOff>
    </xdr:from>
    <xdr:ext cx="469744" cy="259045"/>
    <xdr:sp macro="" textlink="">
      <xdr:nvSpPr>
        <xdr:cNvPr id="850" name="n_3mainValue【公民館】&#10;一人当たり面積">
          <a:extLst>
            <a:ext uri="{FF2B5EF4-FFF2-40B4-BE49-F238E27FC236}">
              <a16:creationId xmlns:a16="http://schemas.microsoft.com/office/drawing/2014/main" id="{89AC5730-B6BE-4CCC-B641-F2AE5BC557BE}"/>
            </a:ext>
          </a:extLst>
        </xdr:cNvPr>
        <xdr:cNvSpPr txBox="1"/>
      </xdr:nvSpPr>
      <xdr:spPr>
        <a:xfrm>
          <a:off x="19310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88409</xdr:rowOff>
    </xdr:from>
    <xdr:ext cx="469744" cy="259045"/>
    <xdr:sp macro="" textlink="">
      <xdr:nvSpPr>
        <xdr:cNvPr id="851" name="n_4mainValue【公民館】&#10;一人当たり面積">
          <a:extLst>
            <a:ext uri="{FF2B5EF4-FFF2-40B4-BE49-F238E27FC236}">
              <a16:creationId xmlns:a16="http://schemas.microsoft.com/office/drawing/2014/main" id="{D4073D3A-913F-4B52-A314-AEC8F99B01EA}"/>
            </a:ext>
          </a:extLst>
        </xdr:cNvPr>
        <xdr:cNvSpPr txBox="1"/>
      </xdr:nvSpPr>
      <xdr:spPr>
        <a:xfrm>
          <a:off x="18421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3D199CD1-6221-4875-91FC-483B146B0BD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6E09F1A4-C5C2-4B5A-A960-6ECE0D73B75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F42C412D-F0BA-4E18-AF97-7D3247A267B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市の中心部に位置し、市総面積の約</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％を占める普天間飛行場の影響により、施設の一人当たり面積が類似団体平均値を下回る傾向にあると考えられる。</a:t>
          </a:r>
        </a:p>
        <a:p>
          <a:r>
            <a:rPr kumimoji="1" lang="ja-JP" altLang="en-US" sz="1300">
              <a:latin typeface="ＭＳ Ｐゴシック" panose="020B0600070205080204" pitchFamily="50" charset="-128"/>
              <a:ea typeface="ＭＳ Ｐゴシック" panose="020B0600070205080204" pitchFamily="50" charset="-128"/>
            </a:rPr>
            <a:t>　分析表①については、公民館を除くほとんどの類型において、有形固定資産減価償却率は類似団体平均値を下回るか同等となっている。</a:t>
          </a:r>
        </a:p>
        <a:p>
          <a:r>
            <a:rPr kumimoji="1" lang="ja-JP" altLang="en-US" sz="1300">
              <a:latin typeface="ＭＳ Ｐゴシック" panose="020B0600070205080204" pitchFamily="50" charset="-128"/>
              <a:ea typeface="ＭＳ Ｐゴシック" panose="020B0600070205080204" pitchFamily="50" charset="-128"/>
            </a:rPr>
            <a:t>　公民館は、市民会館との複合施設となっており老朽化が進んでいたが、</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年度に長寿命化を行ったことから公民館の減価償却率が低下している。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今後も個別施設計画に基づき、適切な規模の施設を維持していけるように努める。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55A26A7-2487-4FFF-94ED-7550F4391DC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68A1DAF-302A-4364-9690-DDBEFBC98EB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7145EFB-63F7-45D6-A120-3948DBB9701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8D526EC-BAB9-45E0-ABDE-E6F8FAD9A6A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50DDF28-C28A-46BA-903F-524AEEE4927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1327CB2-91AA-4760-91B8-6A1D1930A5E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FB08439-9A9B-42D6-BAB6-E6D41018A2C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B6A27F5-FBA9-46F0-AD37-7F0A3F97E59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664F12E-32B1-4CBE-8434-1041BB05EA9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28D58AB-85E8-401D-82E9-B4A299D8C17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7904CF9-006D-4E76-B30E-74465498FF8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0C98736-F960-433E-AEF7-C84F2BF5F87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4F83ED1-E4B5-4BF8-8E20-4A8EA19E716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A6A47C9-DEF6-47DE-84E0-A9AB05AE09F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FAAA3FF-4BAF-42DE-AD3A-D8EAE43BED3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65E86BD-9E62-437E-85A8-FBBD34134A0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D362EB5-6F69-4759-AB01-EAFF391CB63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365AA0A-56B9-4D47-8D02-F6184926B1C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26AB5B9-B169-4BB3-8E86-373D2C66FD6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8972428-5C8B-48A1-B70F-7B025E3D913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E4B7A85-B70B-4916-BE8D-5D5D6F407E4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F224156-9CE0-4F6B-86BE-A92117867D9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B8DC763-C398-4B0E-A938-3F65E83B556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ED5A2FB-9CC0-4ADB-8023-3DDFEEF1B38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D9723AC-B3E1-4E4C-B2A5-37FD41D1D84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F7327FC-6A27-4BF1-B9A9-39E8D6ECD4A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F1908C9-95CD-4D4C-A63E-094F57BE891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1220981-6030-469B-8314-61D3A0973CF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493AEF2-A29F-40FB-A170-7E0AF433E6C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797847A-6566-4055-9AF0-94AA3D0258C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A42F22E-200B-4C8C-9294-272EDF9FC9B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AB8B5BC-20E5-42F7-B902-ABF82712BB4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EDDA637-B476-4375-9578-CCAAF83D64C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7A765BB-D1B1-47F1-AEE8-B8989F5CD6E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5010F46-76C6-4F5A-9514-CE2281D2318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74C8D94-F03F-4EF4-BC2A-7536E6D2A1E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5FD6DFE-2F0C-4B3C-A81E-919306653CC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97A22D6-87DD-4AB5-89EB-917B7F27487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B6EEEFA-A7B2-48E4-87E4-011F19F1B2F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16CB30A-68C7-4B30-B75E-1AB756E46B2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6C5EE01-8C10-4A6E-A1AD-3FCAA8838F6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BE34830-ABDD-428C-8076-87208DB5B5F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201B0B4-88E2-4C04-9ED7-56D4826215D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4C2AF5D-BF5C-4EE5-B490-F9FBB408E31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B7C022F-3888-459B-8FFA-0644AEA35275}"/>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028B4FA-537B-43C7-98B8-D31100E1D15E}"/>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ABC6D02-1D52-49C7-822E-74371B023ED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CF9B8D7-A3E5-48BD-8039-8B64902351E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49813F2-761A-448E-B04F-EF1C8925873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90F10A5-A912-4234-AEBA-23B516987C3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9B2198F-C6FF-4FB0-A782-34A1068FC82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E386F16-AD90-4946-9AA3-66A36504A607}"/>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28B860F-A289-416C-B1D0-016DA6C718B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E922D93-1979-4BBE-991B-BE87B69EC73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535D02A1-2536-40E8-92DF-43BA0316390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135255</xdr:rowOff>
    </xdr:from>
    <xdr:to>
      <xdr:col>24</xdr:col>
      <xdr:colOff>62865</xdr:colOff>
      <xdr:row>41</xdr:row>
      <xdr:rowOff>78105</xdr:rowOff>
    </xdr:to>
    <xdr:cxnSp macro="">
      <xdr:nvCxnSpPr>
        <xdr:cNvPr id="57" name="直線コネクタ 56">
          <a:extLst>
            <a:ext uri="{FF2B5EF4-FFF2-40B4-BE49-F238E27FC236}">
              <a16:creationId xmlns:a16="http://schemas.microsoft.com/office/drawing/2014/main" id="{50DD5E5A-9089-42D8-8271-521CAEE22D2E}"/>
            </a:ext>
          </a:extLst>
        </xdr:cNvPr>
        <xdr:cNvCxnSpPr/>
      </xdr:nvCxnSpPr>
      <xdr:spPr>
        <a:xfrm flipV="1">
          <a:off x="4634865" y="562165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81932</xdr:rowOff>
    </xdr:from>
    <xdr:ext cx="405111" cy="259045"/>
    <xdr:sp macro="" textlink="">
      <xdr:nvSpPr>
        <xdr:cNvPr id="58" name="【図書館】&#10;有形固定資産減価償却率最小値テキスト">
          <a:extLst>
            <a:ext uri="{FF2B5EF4-FFF2-40B4-BE49-F238E27FC236}">
              <a16:creationId xmlns:a16="http://schemas.microsoft.com/office/drawing/2014/main" id="{6529A6E8-3A99-455D-A5B8-A7290AD04A27}"/>
            </a:ext>
          </a:extLst>
        </xdr:cNvPr>
        <xdr:cNvSpPr txBox="1"/>
      </xdr:nvSpPr>
      <xdr:spPr>
        <a:xfrm>
          <a:off x="4673600" y="711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78105</xdr:rowOff>
    </xdr:from>
    <xdr:to>
      <xdr:col>24</xdr:col>
      <xdr:colOff>152400</xdr:colOff>
      <xdr:row>41</xdr:row>
      <xdr:rowOff>78105</xdr:rowOff>
    </xdr:to>
    <xdr:cxnSp macro="">
      <xdr:nvCxnSpPr>
        <xdr:cNvPr id="59" name="直線コネクタ 58">
          <a:extLst>
            <a:ext uri="{FF2B5EF4-FFF2-40B4-BE49-F238E27FC236}">
              <a16:creationId xmlns:a16="http://schemas.microsoft.com/office/drawing/2014/main" id="{4E63DF88-D8AF-482C-A206-BE976D9AB381}"/>
            </a:ext>
          </a:extLst>
        </xdr:cNvPr>
        <xdr:cNvCxnSpPr/>
      </xdr:nvCxnSpPr>
      <xdr:spPr>
        <a:xfrm>
          <a:off x="4546600" y="710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81932</xdr:rowOff>
    </xdr:from>
    <xdr:ext cx="405111" cy="259045"/>
    <xdr:sp macro="" textlink="">
      <xdr:nvSpPr>
        <xdr:cNvPr id="60" name="【図書館】&#10;有形固定資産減価償却率最大値テキスト">
          <a:extLst>
            <a:ext uri="{FF2B5EF4-FFF2-40B4-BE49-F238E27FC236}">
              <a16:creationId xmlns:a16="http://schemas.microsoft.com/office/drawing/2014/main" id="{D92A0446-A150-452F-9863-5381277BABA4}"/>
            </a:ext>
          </a:extLst>
        </xdr:cNvPr>
        <xdr:cNvSpPr txBox="1"/>
      </xdr:nvSpPr>
      <xdr:spPr>
        <a:xfrm>
          <a:off x="46736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135255</xdr:rowOff>
    </xdr:from>
    <xdr:to>
      <xdr:col>24</xdr:col>
      <xdr:colOff>152400</xdr:colOff>
      <xdr:row>32</xdr:row>
      <xdr:rowOff>135255</xdr:rowOff>
    </xdr:to>
    <xdr:cxnSp macro="">
      <xdr:nvCxnSpPr>
        <xdr:cNvPr id="61" name="直線コネクタ 60">
          <a:extLst>
            <a:ext uri="{FF2B5EF4-FFF2-40B4-BE49-F238E27FC236}">
              <a16:creationId xmlns:a16="http://schemas.microsoft.com/office/drawing/2014/main" id="{64B36AEF-D103-4597-856E-F36C479E1943}"/>
            </a:ext>
          </a:extLst>
        </xdr:cNvPr>
        <xdr:cNvCxnSpPr/>
      </xdr:nvCxnSpPr>
      <xdr:spPr>
        <a:xfrm>
          <a:off x="4546600" y="562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143527</xdr:rowOff>
    </xdr:from>
    <xdr:ext cx="405111" cy="259045"/>
    <xdr:sp macro="" textlink="">
      <xdr:nvSpPr>
        <xdr:cNvPr id="62" name="【図書館】&#10;有形固定資産減価償却率平均値テキスト">
          <a:extLst>
            <a:ext uri="{FF2B5EF4-FFF2-40B4-BE49-F238E27FC236}">
              <a16:creationId xmlns:a16="http://schemas.microsoft.com/office/drawing/2014/main" id="{ACE13CD3-366A-463D-BB62-6C45F20A80D7}"/>
            </a:ext>
          </a:extLst>
        </xdr:cNvPr>
        <xdr:cNvSpPr txBox="1"/>
      </xdr:nvSpPr>
      <xdr:spPr>
        <a:xfrm>
          <a:off x="4673600" y="614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120650</xdr:rowOff>
    </xdr:from>
    <xdr:to>
      <xdr:col>24</xdr:col>
      <xdr:colOff>114300</xdr:colOff>
      <xdr:row>37</xdr:row>
      <xdr:rowOff>50800</xdr:rowOff>
    </xdr:to>
    <xdr:sp macro="" textlink="">
      <xdr:nvSpPr>
        <xdr:cNvPr id="63" name="フローチャート: 判断 62">
          <a:extLst>
            <a:ext uri="{FF2B5EF4-FFF2-40B4-BE49-F238E27FC236}">
              <a16:creationId xmlns:a16="http://schemas.microsoft.com/office/drawing/2014/main" id="{4B6D4695-26B4-4158-BFCE-E2C6BB107252}"/>
            </a:ext>
          </a:extLst>
        </xdr:cNvPr>
        <xdr:cNvSpPr/>
      </xdr:nvSpPr>
      <xdr:spPr>
        <a:xfrm>
          <a:off x="4584700" y="629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a:extLst>
            <a:ext uri="{FF2B5EF4-FFF2-40B4-BE49-F238E27FC236}">
              <a16:creationId xmlns:a16="http://schemas.microsoft.com/office/drawing/2014/main" id="{F40811F8-5040-498D-8F37-73904D75938A}"/>
            </a:ext>
          </a:extLst>
        </xdr:cNvPr>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55880</xdr:rowOff>
    </xdr:from>
    <xdr:to>
      <xdr:col>15</xdr:col>
      <xdr:colOff>101600</xdr:colOff>
      <xdr:row>36</xdr:row>
      <xdr:rowOff>157480</xdr:rowOff>
    </xdr:to>
    <xdr:sp macro="" textlink="">
      <xdr:nvSpPr>
        <xdr:cNvPr id="65" name="フローチャート: 判断 64">
          <a:extLst>
            <a:ext uri="{FF2B5EF4-FFF2-40B4-BE49-F238E27FC236}">
              <a16:creationId xmlns:a16="http://schemas.microsoft.com/office/drawing/2014/main" id="{DEE1DC76-AA43-40D8-9687-394FF44F1E7B}"/>
            </a:ext>
          </a:extLst>
        </xdr:cNvPr>
        <xdr:cNvSpPr/>
      </xdr:nvSpPr>
      <xdr:spPr>
        <a:xfrm>
          <a:off x="2857500" y="62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80645</xdr:rowOff>
    </xdr:from>
    <xdr:to>
      <xdr:col>10</xdr:col>
      <xdr:colOff>165100</xdr:colOff>
      <xdr:row>37</xdr:row>
      <xdr:rowOff>10795</xdr:rowOff>
    </xdr:to>
    <xdr:sp macro="" textlink="">
      <xdr:nvSpPr>
        <xdr:cNvPr id="66" name="フローチャート: 判断 65">
          <a:extLst>
            <a:ext uri="{FF2B5EF4-FFF2-40B4-BE49-F238E27FC236}">
              <a16:creationId xmlns:a16="http://schemas.microsoft.com/office/drawing/2014/main" id="{F8DB18C0-CB99-4D30-9528-D6F89F2E3DE5}"/>
            </a:ext>
          </a:extLst>
        </xdr:cNvPr>
        <xdr:cNvSpPr/>
      </xdr:nvSpPr>
      <xdr:spPr>
        <a:xfrm>
          <a:off x="1968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90170</xdr:rowOff>
    </xdr:from>
    <xdr:to>
      <xdr:col>6</xdr:col>
      <xdr:colOff>38100</xdr:colOff>
      <xdr:row>36</xdr:row>
      <xdr:rowOff>20320</xdr:rowOff>
    </xdr:to>
    <xdr:sp macro="" textlink="">
      <xdr:nvSpPr>
        <xdr:cNvPr id="67" name="フローチャート: 判断 66">
          <a:extLst>
            <a:ext uri="{FF2B5EF4-FFF2-40B4-BE49-F238E27FC236}">
              <a16:creationId xmlns:a16="http://schemas.microsoft.com/office/drawing/2014/main" id="{2B1608DB-022C-4052-A5D3-E8A8A0ECE191}"/>
            </a:ext>
          </a:extLst>
        </xdr:cNvPr>
        <xdr:cNvSpPr/>
      </xdr:nvSpPr>
      <xdr:spPr>
        <a:xfrm>
          <a:off x="1079500" y="609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D01B036-8C51-4A00-890B-EDC59327855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E5780BA-1BCB-40E1-9B13-A26AAF349C6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D8FFE30-3E7D-40E4-9C3A-C5ECA2FFBBE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B3B8626-F3C9-43CE-BBC1-AD8351845AE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64828EA-99D3-4476-AE07-936E51E8BE0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67310</xdr:rowOff>
    </xdr:from>
    <xdr:to>
      <xdr:col>24</xdr:col>
      <xdr:colOff>114300</xdr:colOff>
      <xdr:row>39</xdr:row>
      <xdr:rowOff>168910</xdr:rowOff>
    </xdr:to>
    <xdr:sp macro="" textlink="">
      <xdr:nvSpPr>
        <xdr:cNvPr id="73" name="楕円 72">
          <a:extLst>
            <a:ext uri="{FF2B5EF4-FFF2-40B4-BE49-F238E27FC236}">
              <a16:creationId xmlns:a16="http://schemas.microsoft.com/office/drawing/2014/main" id="{6CBDD751-FC54-4854-9A38-56AA2D97BC8E}"/>
            </a:ext>
          </a:extLst>
        </xdr:cNvPr>
        <xdr:cNvSpPr/>
      </xdr:nvSpPr>
      <xdr:spPr>
        <a:xfrm>
          <a:off x="458470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45737</xdr:rowOff>
    </xdr:from>
    <xdr:ext cx="405111" cy="259045"/>
    <xdr:sp macro="" textlink="">
      <xdr:nvSpPr>
        <xdr:cNvPr id="74" name="【図書館】&#10;有形固定資産減価償却率該当値テキスト">
          <a:extLst>
            <a:ext uri="{FF2B5EF4-FFF2-40B4-BE49-F238E27FC236}">
              <a16:creationId xmlns:a16="http://schemas.microsoft.com/office/drawing/2014/main" id="{B63F2E6D-CA0D-4942-B8B3-7C85D16B3E05}"/>
            </a:ext>
          </a:extLst>
        </xdr:cNvPr>
        <xdr:cNvSpPr txBox="1"/>
      </xdr:nvSpPr>
      <xdr:spPr>
        <a:xfrm>
          <a:off x="4673600"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57785</xdr:rowOff>
    </xdr:from>
    <xdr:to>
      <xdr:col>20</xdr:col>
      <xdr:colOff>38100</xdr:colOff>
      <xdr:row>39</xdr:row>
      <xdr:rowOff>159385</xdr:rowOff>
    </xdr:to>
    <xdr:sp macro="" textlink="">
      <xdr:nvSpPr>
        <xdr:cNvPr id="75" name="楕円 74">
          <a:extLst>
            <a:ext uri="{FF2B5EF4-FFF2-40B4-BE49-F238E27FC236}">
              <a16:creationId xmlns:a16="http://schemas.microsoft.com/office/drawing/2014/main" id="{E754A08A-1C26-4E93-9DF8-A384F485EA73}"/>
            </a:ext>
          </a:extLst>
        </xdr:cNvPr>
        <xdr:cNvSpPr/>
      </xdr:nvSpPr>
      <xdr:spPr>
        <a:xfrm>
          <a:off x="3746500" y="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108585</xdr:rowOff>
    </xdr:from>
    <xdr:to>
      <xdr:col>24</xdr:col>
      <xdr:colOff>63500</xdr:colOff>
      <xdr:row>39</xdr:row>
      <xdr:rowOff>118110</xdr:rowOff>
    </xdr:to>
    <xdr:cxnSp macro="">
      <xdr:nvCxnSpPr>
        <xdr:cNvPr id="76" name="直線コネクタ 75">
          <a:extLst>
            <a:ext uri="{FF2B5EF4-FFF2-40B4-BE49-F238E27FC236}">
              <a16:creationId xmlns:a16="http://schemas.microsoft.com/office/drawing/2014/main" id="{5E83DBFD-8910-4DB9-9C22-158308052ADA}"/>
            </a:ext>
          </a:extLst>
        </xdr:cNvPr>
        <xdr:cNvCxnSpPr/>
      </xdr:nvCxnSpPr>
      <xdr:spPr>
        <a:xfrm>
          <a:off x="3797300" y="679513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25400</xdr:rowOff>
    </xdr:from>
    <xdr:to>
      <xdr:col>15</xdr:col>
      <xdr:colOff>101600</xdr:colOff>
      <xdr:row>39</xdr:row>
      <xdr:rowOff>127000</xdr:rowOff>
    </xdr:to>
    <xdr:sp macro="" textlink="">
      <xdr:nvSpPr>
        <xdr:cNvPr id="77" name="楕円 76">
          <a:extLst>
            <a:ext uri="{FF2B5EF4-FFF2-40B4-BE49-F238E27FC236}">
              <a16:creationId xmlns:a16="http://schemas.microsoft.com/office/drawing/2014/main" id="{C1E2C09F-C5F2-496C-B1B1-E55DF58966C3}"/>
            </a:ext>
          </a:extLst>
        </xdr:cNvPr>
        <xdr:cNvSpPr/>
      </xdr:nvSpPr>
      <xdr:spPr>
        <a:xfrm>
          <a:off x="2857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76200</xdr:rowOff>
    </xdr:from>
    <xdr:to>
      <xdr:col>19</xdr:col>
      <xdr:colOff>177800</xdr:colOff>
      <xdr:row>39</xdr:row>
      <xdr:rowOff>108585</xdr:rowOff>
    </xdr:to>
    <xdr:cxnSp macro="">
      <xdr:nvCxnSpPr>
        <xdr:cNvPr id="78" name="直線コネクタ 77">
          <a:extLst>
            <a:ext uri="{FF2B5EF4-FFF2-40B4-BE49-F238E27FC236}">
              <a16:creationId xmlns:a16="http://schemas.microsoft.com/office/drawing/2014/main" id="{FAA979D4-ECC3-486E-AC60-66B1A7683F63}"/>
            </a:ext>
          </a:extLst>
        </xdr:cNvPr>
        <xdr:cNvCxnSpPr/>
      </xdr:nvCxnSpPr>
      <xdr:spPr>
        <a:xfrm>
          <a:off x="2908300" y="67627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164465</xdr:rowOff>
    </xdr:from>
    <xdr:to>
      <xdr:col>10</xdr:col>
      <xdr:colOff>165100</xdr:colOff>
      <xdr:row>39</xdr:row>
      <xdr:rowOff>94615</xdr:rowOff>
    </xdr:to>
    <xdr:sp macro="" textlink="">
      <xdr:nvSpPr>
        <xdr:cNvPr id="79" name="楕円 78">
          <a:extLst>
            <a:ext uri="{FF2B5EF4-FFF2-40B4-BE49-F238E27FC236}">
              <a16:creationId xmlns:a16="http://schemas.microsoft.com/office/drawing/2014/main" id="{C88170CB-D6FD-465A-A3C8-93ECC1C765B9}"/>
            </a:ext>
          </a:extLst>
        </xdr:cNvPr>
        <xdr:cNvSpPr/>
      </xdr:nvSpPr>
      <xdr:spPr>
        <a:xfrm>
          <a:off x="1968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43815</xdr:rowOff>
    </xdr:from>
    <xdr:to>
      <xdr:col>15</xdr:col>
      <xdr:colOff>50800</xdr:colOff>
      <xdr:row>39</xdr:row>
      <xdr:rowOff>76200</xdr:rowOff>
    </xdr:to>
    <xdr:cxnSp macro="">
      <xdr:nvCxnSpPr>
        <xdr:cNvPr id="80" name="直線コネクタ 79">
          <a:extLst>
            <a:ext uri="{FF2B5EF4-FFF2-40B4-BE49-F238E27FC236}">
              <a16:creationId xmlns:a16="http://schemas.microsoft.com/office/drawing/2014/main" id="{35C7CB15-0C99-4BCD-82E8-FF38A3FAAB0F}"/>
            </a:ext>
          </a:extLst>
        </xdr:cNvPr>
        <xdr:cNvCxnSpPr/>
      </xdr:nvCxnSpPr>
      <xdr:spPr>
        <a:xfrm>
          <a:off x="2019300" y="67303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132080</xdr:rowOff>
    </xdr:from>
    <xdr:to>
      <xdr:col>6</xdr:col>
      <xdr:colOff>38100</xdr:colOff>
      <xdr:row>39</xdr:row>
      <xdr:rowOff>62230</xdr:rowOff>
    </xdr:to>
    <xdr:sp macro="" textlink="">
      <xdr:nvSpPr>
        <xdr:cNvPr id="81" name="楕円 80">
          <a:extLst>
            <a:ext uri="{FF2B5EF4-FFF2-40B4-BE49-F238E27FC236}">
              <a16:creationId xmlns:a16="http://schemas.microsoft.com/office/drawing/2014/main" id="{3F47E5AE-5BF4-41F1-B96B-E534118581C6}"/>
            </a:ext>
          </a:extLst>
        </xdr:cNvPr>
        <xdr:cNvSpPr/>
      </xdr:nvSpPr>
      <xdr:spPr>
        <a:xfrm>
          <a:off x="1079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11430</xdr:rowOff>
    </xdr:from>
    <xdr:to>
      <xdr:col>10</xdr:col>
      <xdr:colOff>114300</xdr:colOff>
      <xdr:row>39</xdr:row>
      <xdr:rowOff>43815</xdr:rowOff>
    </xdr:to>
    <xdr:cxnSp macro="">
      <xdr:nvCxnSpPr>
        <xdr:cNvPr id="82" name="直線コネクタ 81">
          <a:extLst>
            <a:ext uri="{FF2B5EF4-FFF2-40B4-BE49-F238E27FC236}">
              <a16:creationId xmlns:a16="http://schemas.microsoft.com/office/drawing/2014/main" id="{07CA46D4-38AB-49EF-B9F2-95EBE25017F4}"/>
            </a:ext>
          </a:extLst>
        </xdr:cNvPr>
        <xdr:cNvCxnSpPr/>
      </xdr:nvCxnSpPr>
      <xdr:spPr>
        <a:xfrm>
          <a:off x="1130300" y="66979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40657</xdr:rowOff>
    </xdr:from>
    <xdr:ext cx="405111" cy="259045"/>
    <xdr:sp macro="" textlink="">
      <xdr:nvSpPr>
        <xdr:cNvPr id="83" name="n_1aveValue【図書館】&#10;有形固定資産減価償却率">
          <a:extLst>
            <a:ext uri="{FF2B5EF4-FFF2-40B4-BE49-F238E27FC236}">
              <a16:creationId xmlns:a16="http://schemas.microsoft.com/office/drawing/2014/main" id="{C80AF700-F927-4908-AFDD-47978ABFF2AE}"/>
            </a:ext>
          </a:extLst>
        </xdr:cNvPr>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2557</xdr:rowOff>
    </xdr:from>
    <xdr:ext cx="405111" cy="259045"/>
    <xdr:sp macro="" textlink="">
      <xdr:nvSpPr>
        <xdr:cNvPr id="84" name="n_2aveValue【図書館】&#10;有形固定資産減価償却率">
          <a:extLst>
            <a:ext uri="{FF2B5EF4-FFF2-40B4-BE49-F238E27FC236}">
              <a16:creationId xmlns:a16="http://schemas.microsoft.com/office/drawing/2014/main" id="{D5F856A8-7CF7-4E86-AC22-8C97A118D1FA}"/>
            </a:ext>
          </a:extLst>
        </xdr:cNvPr>
        <xdr:cNvSpPr txBox="1"/>
      </xdr:nvSpPr>
      <xdr:spPr>
        <a:xfrm>
          <a:off x="270574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27322</xdr:rowOff>
    </xdr:from>
    <xdr:ext cx="405111" cy="259045"/>
    <xdr:sp macro="" textlink="">
      <xdr:nvSpPr>
        <xdr:cNvPr id="85" name="n_3aveValue【図書館】&#10;有形固定資産減価償却率">
          <a:extLst>
            <a:ext uri="{FF2B5EF4-FFF2-40B4-BE49-F238E27FC236}">
              <a16:creationId xmlns:a16="http://schemas.microsoft.com/office/drawing/2014/main" id="{E01B3E28-0055-40F3-AD3E-4FF4C4120AE3}"/>
            </a:ext>
          </a:extLst>
        </xdr:cNvPr>
        <xdr:cNvSpPr txBox="1"/>
      </xdr:nvSpPr>
      <xdr:spPr>
        <a:xfrm>
          <a:off x="18167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36847</xdr:rowOff>
    </xdr:from>
    <xdr:ext cx="405111" cy="259045"/>
    <xdr:sp macro="" textlink="">
      <xdr:nvSpPr>
        <xdr:cNvPr id="86" name="n_4aveValue【図書館】&#10;有形固定資産減価償却率">
          <a:extLst>
            <a:ext uri="{FF2B5EF4-FFF2-40B4-BE49-F238E27FC236}">
              <a16:creationId xmlns:a16="http://schemas.microsoft.com/office/drawing/2014/main" id="{FAE2A229-50D3-4CBE-90BC-F94862075E8E}"/>
            </a:ext>
          </a:extLst>
        </xdr:cNvPr>
        <xdr:cNvSpPr txBox="1"/>
      </xdr:nvSpPr>
      <xdr:spPr>
        <a:xfrm>
          <a:off x="9277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150512</xdr:rowOff>
    </xdr:from>
    <xdr:ext cx="405111" cy="259045"/>
    <xdr:sp macro="" textlink="">
      <xdr:nvSpPr>
        <xdr:cNvPr id="87" name="n_1mainValue【図書館】&#10;有形固定資産減価償却率">
          <a:extLst>
            <a:ext uri="{FF2B5EF4-FFF2-40B4-BE49-F238E27FC236}">
              <a16:creationId xmlns:a16="http://schemas.microsoft.com/office/drawing/2014/main" id="{050EEC95-F956-49A8-8ACA-D7E34561D276}"/>
            </a:ext>
          </a:extLst>
        </xdr:cNvPr>
        <xdr:cNvSpPr txBox="1"/>
      </xdr:nvSpPr>
      <xdr:spPr>
        <a:xfrm>
          <a:off x="3582044" y="683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118127</xdr:rowOff>
    </xdr:from>
    <xdr:ext cx="405111" cy="259045"/>
    <xdr:sp macro="" textlink="">
      <xdr:nvSpPr>
        <xdr:cNvPr id="88" name="n_2mainValue【図書館】&#10;有形固定資産減価償却率">
          <a:extLst>
            <a:ext uri="{FF2B5EF4-FFF2-40B4-BE49-F238E27FC236}">
              <a16:creationId xmlns:a16="http://schemas.microsoft.com/office/drawing/2014/main" id="{A35CEA58-82B8-4319-8C33-364F13792EC2}"/>
            </a:ext>
          </a:extLst>
        </xdr:cNvPr>
        <xdr:cNvSpPr txBox="1"/>
      </xdr:nvSpPr>
      <xdr:spPr>
        <a:xfrm>
          <a:off x="2705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85742</xdr:rowOff>
    </xdr:from>
    <xdr:ext cx="405111" cy="259045"/>
    <xdr:sp macro="" textlink="">
      <xdr:nvSpPr>
        <xdr:cNvPr id="89" name="n_3mainValue【図書館】&#10;有形固定資産減価償却率">
          <a:extLst>
            <a:ext uri="{FF2B5EF4-FFF2-40B4-BE49-F238E27FC236}">
              <a16:creationId xmlns:a16="http://schemas.microsoft.com/office/drawing/2014/main" id="{B126833E-34A1-40AA-BC6D-7984FE868B0A}"/>
            </a:ext>
          </a:extLst>
        </xdr:cNvPr>
        <xdr:cNvSpPr txBox="1"/>
      </xdr:nvSpPr>
      <xdr:spPr>
        <a:xfrm>
          <a:off x="1816744" y="677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53357</xdr:rowOff>
    </xdr:from>
    <xdr:ext cx="405111" cy="259045"/>
    <xdr:sp macro="" textlink="">
      <xdr:nvSpPr>
        <xdr:cNvPr id="90" name="n_4mainValue【図書館】&#10;有形固定資産減価償却率">
          <a:extLst>
            <a:ext uri="{FF2B5EF4-FFF2-40B4-BE49-F238E27FC236}">
              <a16:creationId xmlns:a16="http://schemas.microsoft.com/office/drawing/2014/main" id="{C40340F3-F330-4219-AE3F-93BE931B3EAA}"/>
            </a:ext>
          </a:extLst>
        </xdr:cNvPr>
        <xdr:cNvSpPr txBox="1"/>
      </xdr:nvSpPr>
      <xdr:spPr>
        <a:xfrm>
          <a:off x="927744" y="673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5A94684-E096-4FF2-9BC4-97EFC7C2CFC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8D915C7-E5A1-4611-8E73-9AF25BE7769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F54562F-07A9-4D70-9BA4-B3F30D5EEB2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F54F2ADA-47B8-4AC2-B22C-EDF5D2631E1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01C0890-C841-425C-AFD7-4AFEF5C5645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106D526-7B91-4DDE-B260-949EC97365F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8E92A7A-6E44-49B6-8B14-D703D804D0A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D79461F0-F0AE-4D5D-9C33-68558C5E059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70785FF9-465D-4206-B79A-594EE37434C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BF13B7AA-93A3-40BB-ABAD-E2D04789D39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85C9F0DE-8605-4794-A98F-405ED0AFA3DB}"/>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F418B53D-0E33-42EF-A4D1-1EE2BFC2F17C}"/>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7DCBF81D-68BA-47F5-9B84-23C5DC369481}"/>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a:extLst>
            <a:ext uri="{FF2B5EF4-FFF2-40B4-BE49-F238E27FC236}">
              <a16:creationId xmlns:a16="http://schemas.microsoft.com/office/drawing/2014/main" id="{7E835D9B-FE2F-40EE-93B9-A77C693EBF8E}"/>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F49FA6A-3955-4351-A903-1A838CB27C21}"/>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a:extLst>
            <a:ext uri="{FF2B5EF4-FFF2-40B4-BE49-F238E27FC236}">
              <a16:creationId xmlns:a16="http://schemas.microsoft.com/office/drawing/2014/main" id="{20B5AFF6-7887-432B-86FB-C3DDF7EDECA4}"/>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180DDD35-3B36-478E-B34B-06E75D456E2A}"/>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a:extLst>
            <a:ext uri="{FF2B5EF4-FFF2-40B4-BE49-F238E27FC236}">
              <a16:creationId xmlns:a16="http://schemas.microsoft.com/office/drawing/2014/main" id="{720BAF13-DF2A-45E2-957A-F09EFA07B8A4}"/>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B14B8930-5CB2-4B3F-A4DC-7B392AC15E99}"/>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0" name="テキスト ボックス 109">
          <a:extLst>
            <a:ext uri="{FF2B5EF4-FFF2-40B4-BE49-F238E27FC236}">
              <a16:creationId xmlns:a16="http://schemas.microsoft.com/office/drawing/2014/main" id="{5508AB0F-E828-4E85-8DF3-E1DD1D20C752}"/>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D96C5B62-D0FE-4938-BAD6-591BC34C1BF1}"/>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2" name="テキスト ボックス 111">
          <a:extLst>
            <a:ext uri="{FF2B5EF4-FFF2-40B4-BE49-F238E27FC236}">
              <a16:creationId xmlns:a16="http://schemas.microsoft.com/office/drawing/2014/main" id="{C5A36503-F35E-4321-8069-701BDF2D1EA7}"/>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9F546BC2-E6FA-4DA9-80E8-8FF6A7477A9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9C7EC871-26D2-4CEA-B576-B48F8D50F15B}"/>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204FD96D-64BF-4ADC-BB9F-201A1D85C26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6" name="直線コネクタ 115">
          <a:extLst>
            <a:ext uri="{FF2B5EF4-FFF2-40B4-BE49-F238E27FC236}">
              <a16:creationId xmlns:a16="http://schemas.microsoft.com/office/drawing/2014/main" id="{C9D6CB88-8A49-4BF6-9709-56A4A39AB69C}"/>
            </a:ext>
          </a:extLst>
        </xdr:cNvPr>
        <xdr:cNvCxnSpPr/>
      </xdr:nvCxnSpPr>
      <xdr:spPr>
        <a:xfrm flipV="1">
          <a:off x="10476865" y="58456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7" name="【図書館】&#10;一人当たり面積最小値テキスト">
          <a:extLst>
            <a:ext uri="{FF2B5EF4-FFF2-40B4-BE49-F238E27FC236}">
              <a16:creationId xmlns:a16="http://schemas.microsoft.com/office/drawing/2014/main" id="{50DB69FC-2EAE-4692-A116-9CECFCDF8978}"/>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8" name="直線コネクタ 117">
          <a:extLst>
            <a:ext uri="{FF2B5EF4-FFF2-40B4-BE49-F238E27FC236}">
              <a16:creationId xmlns:a16="http://schemas.microsoft.com/office/drawing/2014/main" id="{743D5A94-E183-492B-B324-4535B2749887}"/>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19" name="【図書館】&#10;一人当たり面積最大値テキスト">
          <a:extLst>
            <a:ext uri="{FF2B5EF4-FFF2-40B4-BE49-F238E27FC236}">
              <a16:creationId xmlns:a16="http://schemas.microsoft.com/office/drawing/2014/main" id="{6EF3038A-C4C9-4B96-8479-19A8260A90CB}"/>
            </a:ext>
          </a:extLst>
        </xdr:cNvPr>
        <xdr:cNvSpPr txBox="1"/>
      </xdr:nvSpPr>
      <xdr:spPr>
        <a:xfrm>
          <a:off x="10515600" y="562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0" name="直線コネクタ 119">
          <a:extLst>
            <a:ext uri="{FF2B5EF4-FFF2-40B4-BE49-F238E27FC236}">
              <a16:creationId xmlns:a16="http://schemas.microsoft.com/office/drawing/2014/main" id="{94BFDD1A-F83A-4CC0-8E7C-C88EABA7D2A4}"/>
            </a:ext>
          </a:extLst>
        </xdr:cNvPr>
        <xdr:cNvCxnSpPr/>
      </xdr:nvCxnSpPr>
      <xdr:spPr>
        <a:xfrm>
          <a:off x="10388600" y="584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1" name="【図書館】&#10;一人当たり面積平均値テキスト">
          <a:extLst>
            <a:ext uri="{FF2B5EF4-FFF2-40B4-BE49-F238E27FC236}">
              <a16:creationId xmlns:a16="http://schemas.microsoft.com/office/drawing/2014/main" id="{5547B040-AA2B-464A-9D2F-91DD652F144D}"/>
            </a:ext>
          </a:extLst>
        </xdr:cNvPr>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2" name="フローチャート: 判断 121">
          <a:extLst>
            <a:ext uri="{FF2B5EF4-FFF2-40B4-BE49-F238E27FC236}">
              <a16:creationId xmlns:a16="http://schemas.microsoft.com/office/drawing/2014/main" id="{12D6715B-9F0D-42E4-A63A-403746F902A2}"/>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3" name="フローチャート: 判断 122">
          <a:extLst>
            <a:ext uri="{FF2B5EF4-FFF2-40B4-BE49-F238E27FC236}">
              <a16:creationId xmlns:a16="http://schemas.microsoft.com/office/drawing/2014/main" id="{9E6691E1-7A14-47E8-9AE8-B39CBB8EA4B3}"/>
            </a:ext>
          </a:extLst>
        </xdr:cNvPr>
        <xdr:cNvSpPr/>
      </xdr:nvSpPr>
      <xdr:spPr>
        <a:xfrm>
          <a:off x="9588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153307</xdr:rowOff>
    </xdr:from>
    <xdr:to>
      <xdr:col>46</xdr:col>
      <xdr:colOff>38100</xdr:colOff>
      <xdr:row>40</xdr:row>
      <xdr:rowOff>83457</xdr:rowOff>
    </xdr:to>
    <xdr:sp macro="" textlink="">
      <xdr:nvSpPr>
        <xdr:cNvPr id="124" name="フローチャート: 判断 123">
          <a:extLst>
            <a:ext uri="{FF2B5EF4-FFF2-40B4-BE49-F238E27FC236}">
              <a16:creationId xmlns:a16="http://schemas.microsoft.com/office/drawing/2014/main" id="{C110EE33-CDD9-4AC9-A5FF-C24196CBEE79}"/>
            </a:ext>
          </a:extLst>
        </xdr:cNvPr>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164193</xdr:rowOff>
    </xdr:from>
    <xdr:to>
      <xdr:col>41</xdr:col>
      <xdr:colOff>101600</xdr:colOff>
      <xdr:row>40</xdr:row>
      <xdr:rowOff>94343</xdr:rowOff>
    </xdr:to>
    <xdr:sp macro="" textlink="">
      <xdr:nvSpPr>
        <xdr:cNvPr id="125" name="フローチャート: 判断 124">
          <a:extLst>
            <a:ext uri="{FF2B5EF4-FFF2-40B4-BE49-F238E27FC236}">
              <a16:creationId xmlns:a16="http://schemas.microsoft.com/office/drawing/2014/main" id="{882CF3A1-2729-43FA-9CF7-4B4DD3742C43}"/>
            </a:ext>
          </a:extLst>
        </xdr:cNvPr>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11793</xdr:rowOff>
    </xdr:from>
    <xdr:to>
      <xdr:col>36</xdr:col>
      <xdr:colOff>165100</xdr:colOff>
      <xdr:row>39</xdr:row>
      <xdr:rowOff>113393</xdr:rowOff>
    </xdr:to>
    <xdr:sp macro="" textlink="">
      <xdr:nvSpPr>
        <xdr:cNvPr id="126" name="フローチャート: 判断 125">
          <a:extLst>
            <a:ext uri="{FF2B5EF4-FFF2-40B4-BE49-F238E27FC236}">
              <a16:creationId xmlns:a16="http://schemas.microsoft.com/office/drawing/2014/main" id="{8F93ADDA-9974-4629-9398-BA74E8DD4777}"/>
            </a:ext>
          </a:extLst>
        </xdr:cNvPr>
        <xdr:cNvSpPr/>
      </xdr:nvSpPr>
      <xdr:spPr>
        <a:xfrm>
          <a:off x="69215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B00F862-2D1F-4F1B-A83C-2C778123B09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1E70128-905C-496A-A1D3-B4F9C42DEB2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AE6296D-9E78-4B4B-BB06-0BA04CAE20F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B3A4FF3-6096-48B8-9A73-8A0BA35B965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47846717-E104-4DA7-A2E3-1FE4914009F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14515</xdr:rowOff>
    </xdr:from>
    <xdr:to>
      <xdr:col>55</xdr:col>
      <xdr:colOff>50800</xdr:colOff>
      <xdr:row>40</xdr:row>
      <xdr:rowOff>116115</xdr:rowOff>
    </xdr:to>
    <xdr:sp macro="" textlink="">
      <xdr:nvSpPr>
        <xdr:cNvPr id="132" name="楕円 131">
          <a:extLst>
            <a:ext uri="{FF2B5EF4-FFF2-40B4-BE49-F238E27FC236}">
              <a16:creationId xmlns:a16="http://schemas.microsoft.com/office/drawing/2014/main" id="{0D9BF8D3-6CE7-4B97-AAB1-0E7D067F2375}"/>
            </a:ext>
          </a:extLst>
        </xdr:cNvPr>
        <xdr:cNvSpPr/>
      </xdr:nvSpPr>
      <xdr:spPr>
        <a:xfrm>
          <a:off x="10426700" y="687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164392</xdr:rowOff>
    </xdr:from>
    <xdr:ext cx="469744" cy="259045"/>
    <xdr:sp macro="" textlink="">
      <xdr:nvSpPr>
        <xdr:cNvPr id="133" name="【図書館】&#10;一人当たり面積該当値テキスト">
          <a:extLst>
            <a:ext uri="{FF2B5EF4-FFF2-40B4-BE49-F238E27FC236}">
              <a16:creationId xmlns:a16="http://schemas.microsoft.com/office/drawing/2014/main" id="{4E36B3BA-1736-4581-BB5C-09E8ADA793A7}"/>
            </a:ext>
          </a:extLst>
        </xdr:cNvPr>
        <xdr:cNvSpPr txBox="1"/>
      </xdr:nvSpPr>
      <xdr:spPr>
        <a:xfrm>
          <a:off x="10515600" y="685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14515</xdr:rowOff>
    </xdr:from>
    <xdr:to>
      <xdr:col>50</xdr:col>
      <xdr:colOff>165100</xdr:colOff>
      <xdr:row>40</xdr:row>
      <xdr:rowOff>116115</xdr:rowOff>
    </xdr:to>
    <xdr:sp macro="" textlink="">
      <xdr:nvSpPr>
        <xdr:cNvPr id="134" name="楕円 133">
          <a:extLst>
            <a:ext uri="{FF2B5EF4-FFF2-40B4-BE49-F238E27FC236}">
              <a16:creationId xmlns:a16="http://schemas.microsoft.com/office/drawing/2014/main" id="{897A7954-91D9-40BE-8CB3-6BB59F2DB115}"/>
            </a:ext>
          </a:extLst>
        </xdr:cNvPr>
        <xdr:cNvSpPr/>
      </xdr:nvSpPr>
      <xdr:spPr>
        <a:xfrm>
          <a:off x="9588500" y="687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65315</xdr:rowOff>
    </xdr:from>
    <xdr:to>
      <xdr:col>55</xdr:col>
      <xdr:colOff>0</xdr:colOff>
      <xdr:row>40</xdr:row>
      <xdr:rowOff>65315</xdr:rowOff>
    </xdr:to>
    <xdr:cxnSp macro="">
      <xdr:nvCxnSpPr>
        <xdr:cNvPr id="135" name="直線コネクタ 134">
          <a:extLst>
            <a:ext uri="{FF2B5EF4-FFF2-40B4-BE49-F238E27FC236}">
              <a16:creationId xmlns:a16="http://schemas.microsoft.com/office/drawing/2014/main" id="{61318365-A22A-4361-B9F6-05E6092F4D3A}"/>
            </a:ext>
          </a:extLst>
        </xdr:cNvPr>
        <xdr:cNvCxnSpPr/>
      </xdr:nvCxnSpPr>
      <xdr:spPr>
        <a:xfrm>
          <a:off x="9639300" y="69233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14515</xdr:rowOff>
    </xdr:from>
    <xdr:to>
      <xdr:col>46</xdr:col>
      <xdr:colOff>38100</xdr:colOff>
      <xdr:row>40</xdr:row>
      <xdr:rowOff>116115</xdr:rowOff>
    </xdr:to>
    <xdr:sp macro="" textlink="">
      <xdr:nvSpPr>
        <xdr:cNvPr id="136" name="楕円 135">
          <a:extLst>
            <a:ext uri="{FF2B5EF4-FFF2-40B4-BE49-F238E27FC236}">
              <a16:creationId xmlns:a16="http://schemas.microsoft.com/office/drawing/2014/main" id="{E834CC6F-E18B-4290-8475-FDC7736A97B7}"/>
            </a:ext>
          </a:extLst>
        </xdr:cNvPr>
        <xdr:cNvSpPr/>
      </xdr:nvSpPr>
      <xdr:spPr>
        <a:xfrm>
          <a:off x="8699500" y="687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65315</xdr:rowOff>
    </xdr:from>
    <xdr:to>
      <xdr:col>50</xdr:col>
      <xdr:colOff>114300</xdr:colOff>
      <xdr:row>40</xdr:row>
      <xdr:rowOff>65315</xdr:rowOff>
    </xdr:to>
    <xdr:cxnSp macro="">
      <xdr:nvCxnSpPr>
        <xdr:cNvPr id="137" name="直線コネクタ 136">
          <a:extLst>
            <a:ext uri="{FF2B5EF4-FFF2-40B4-BE49-F238E27FC236}">
              <a16:creationId xmlns:a16="http://schemas.microsoft.com/office/drawing/2014/main" id="{6F3D12E6-4DBD-4E40-8E17-D4B032D1F2FF}"/>
            </a:ext>
          </a:extLst>
        </xdr:cNvPr>
        <xdr:cNvCxnSpPr/>
      </xdr:nvCxnSpPr>
      <xdr:spPr>
        <a:xfrm>
          <a:off x="8750300" y="6923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14515</xdr:rowOff>
    </xdr:from>
    <xdr:to>
      <xdr:col>41</xdr:col>
      <xdr:colOff>101600</xdr:colOff>
      <xdr:row>40</xdr:row>
      <xdr:rowOff>116115</xdr:rowOff>
    </xdr:to>
    <xdr:sp macro="" textlink="">
      <xdr:nvSpPr>
        <xdr:cNvPr id="138" name="楕円 137">
          <a:extLst>
            <a:ext uri="{FF2B5EF4-FFF2-40B4-BE49-F238E27FC236}">
              <a16:creationId xmlns:a16="http://schemas.microsoft.com/office/drawing/2014/main" id="{31849401-36A7-427D-BB2D-974603434BBE}"/>
            </a:ext>
          </a:extLst>
        </xdr:cNvPr>
        <xdr:cNvSpPr/>
      </xdr:nvSpPr>
      <xdr:spPr>
        <a:xfrm>
          <a:off x="7810500" y="687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65315</xdr:rowOff>
    </xdr:from>
    <xdr:to>
      <xdr:col>45</xdr:col>
      <xdr:colOff>177800</xdr:colOff>
      <xdr:row>40</xdr:row>
      <xdr:rowOff>65315</xdr:rowOff>
    </xdr:to>
    <xdr:cxnSp macro="">
      <xdr:nvCxnSpPr>
        <xdr:cNvPr id="139" name="直線コネクタ 138">
          <a:extLst>
            <a:ext uri="{FF2B5EF4-FFF2-40B4-BE49-F238E27FC236}">
              <a16:creationId xmlns:a16="http://schemas.microsoft.com/office/drawing/2014/main" id="{671A7158-2B2F-477E-AEAF-F1051E13C5EC}"/>
            </a:ext>
          </a:extLst>
        </xdr:cNvPr>
        <xdr:cNvCxnSpPr/>
      </xdr:nvCxnSpPr>
      <xdr:spPr>
        <a:xfrm>
          <a:off x="7861300" y="6923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14515</xdr:rowOff>
    </xdr:from>
    <xdr:to>
      <xdr:col>36</xdr:col>
      <xdr:colOff>165100</xdr:colOff>
      <xdr:row>40</xdr:row>
      <xdr:rowOff>116115</xdr:rowOff>
    </xdr:to>
    <xdr:sp macro="" textlink="">
      <xdr:nvSpPr>
        <xdr:cNvPr id="140" name="楕円 139">
          <a:extLst>
            <a:ext uri="{FF2B5EF4-FFF2-40B4-BE49-F238E27FC236}">
              <a16:creationId xmlns:a16="http://schemas.microsoft.com/office/drawing/2014/main" id="{59AC9C48-F13E-45E5-9F71-67E6F64014E9}"/>
            </a:ext>
          </a:extLst>
        </xdr:cNvPr>
        <xdr:cNvSpPr/>
      </xdr:nvSpPr>
      <xdr:spPr>
        <a:xfrm>
          <a:off x="6921500" y="687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65315</xdr:rowOff>
    </xdr:from>
    <xdr:to>
      <xdr:col>41</xdr:col>
      <xdr:colOff>50800</xdr:colOff>
      <xdr:row>40</xdr:row>
      <xdr:rowOff>65315</xdr:rowOff>
    </xdr:to>
    <xdr:cxnSp macro="">
      <xdr:nvCxnSpPr>
        <xdr:cNvPr id="141" name="直線コネクタ 140">
          <a:extLst>
            <a:ext uri="{FF2B5EF4-FFF2-40B4-BE49-F238E27FC236}">
              <a16:creationId xmlns:a16="http://schemas.microsoft.com/office/drawing/2014/main" id="{F0C32E6E-A162-41BA-AECD-47F4D750EAF4}"/>
            </a:ext>
          </a:extLst>
        </xdr:cNvPr>
        <xdr:cNvCxnSpPr/>
      </xdr:nvCxnSpPr>
      <xdr:spPr>
        <a:xfrm>
          <a:off x="6972300" y="6923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2" name="n_1aveValue【図書館】&#10;一人当たり面積">
          <a:extLst>
            <a:ext uri="{FF2B5EF4-FFF2-40B4-BE49-F238E27FC236}">
              <a16:creationId xmlns:a16="http://schemas.microsoft.com/office/drawing/2014/main" id="{80B1FC6A-3639-4323-B1E8-4464CD31FBE5}"/>
            </a:ext>
          </a:extLst>
        </xdr:cNvPr>
        <xdr:cNvSpPr txBox="1"/>
      </xdr:nvSpPr>
      <xdr:spPr>
        <a:xfrm>
          <a:off x="93917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99984</xdr:rowOff>
    </xdr:from>
    <xdr:ext cx="469744" cy="259045"/>
    <xdr:sp macro="" textlink="">
      <xdr:nvSpPr>
        <xdr:cNvPr id="143" name="n_2aveValue【図書館】&#10;一人当たり面積">
          <a:extLst>
            <a:ext uri="{FF2B5EF4-FFF2-40B4-BE49-F238E27FC236}">
              <a16:creationId xmlns:a16="http://schemas.microsoft.com/office/drawing/2014/main" id="{D06405A6-DC3E-4038-9E78-84146E755B8B}"/>
            </a:ext>
          </a:extLst>
        </xdr:cNvPr>
        <xdr:cNvSpPr txBox="1"/>
      </xdr:nvSpPr>
      <xdr:spPr>
        <a:xfrm>
          <a:off x="8515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110870</xdr:rowOff>
    </xdr:from>
    <xdr:ext cx="469744" cy="259045"/>
    <xdr:sp macro="" textlink="">
      <xdr:nvSpPr>
        <xdr:cNvPr id="144" name="n_3aveValue【図書館】&#10;一人当たり面積">
          <a:extLst>
            <a:ext uri="{FF2B5EF4-FFF2-40B4-BE49-F238E27FC236}">
              <a16:creationId xmlns:a16="http://schemas.microsoft.com/office/drawing/2014/main" id="{494CA996-F8FD-47EC-B5CB-7D1FFC424363}"/>
            </a:ext>
          </a:extLst>
        </xdr:cNvPr>
        <xdr:cNvSpPr txBox="1"/>
      </xdr:nvSpPr>
      <xdr:spPr>
        <a:xfrm>
          <a:off x="7626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129920</xdr:rowOff>
    </xdr:from>
    <xdr:ext cx="469744" cy="259045"/>
    <xdr:sp macro="" textlink="">
      <xdr:nvSpPr>
        <xdr:cNvPr id="145" name="n_4aveValue【図書館】&#10;一人当たり面積">
          <a:extLst>
            <a:ext uri="{FF2B5EF4-FFF2-40B4-BE49-F238E27FC236}">
              <a16:creationId xmlns:a16="http://schemas.microsoft.com/office/drawing/2014/main" id="{046110AA-AC52-46EC-8C8B-6A90B08F5E29}"/>
            </a:ext>
          </a:extLst>
        </xdr:cNvPr>
        <xdr:cNvSpPr txBox="1"/>
      </xdr:nvSpPr>
      <xdr:spPr>
        <a:xfrm>
          <a:off x="6737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107242</xdr:rowOff>
    </xdr:from>
    <xdr:ext cx="469744" cy="259045"/>
    <xdr:sp macro="" textlink="">
      <xdr:nvSpPr>
        <xdr:cNvPr id="146" name="n_1mainValue【図書館】&#10;一人当たり面積">
          <a:extLst>
            <a:ext uri="{FF2B5EF4-FFF2-40B4-BE49-F238E27FC236}">
              <a16:creationId xmlns:a16="http://schemas.microsoft.com/office/drawing/2014/main" id="{2595DA64-F987-4A72-B696-AD9582CD9835}"/>
            </a:ext>
          </a:extLst>
        </xdr:cNvPr>
        <xdr:cNvSpPr txBox="1"/>
      </xdr:nvSpPr>
      <xdr:spPr>
        <a:xfrm>
          <a:off x="93917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107242</xdr:rowOff>
    </xdr:from>
    <xdr:ext cx="469744" cy="259045"/>
    <xdr:sp macro="" textlink="">
      <xdr:nvSpPr>
        <xdr:cNvPr id="147" name="n_2mainValue【図書館】&#10;一人当たり面積">
          <a:extLst>
            <a:ext uri="{FF2B5EF4-FFF2-40B4-BE49-F238E27FC236}">
              <a16:creationId xmlns:a16="http://schemas.microsoft.com/office/drawing/2014/main" id="{0D7772BD-C43B-4F7E-BB4F-C8E90C097785}"/>
            </a:ext>
          </a:extLst>
        </xdr:cNvPr>
        <xdr:cNvSpPr txBox="1"/>
      </xdr:nvSpPr>
      <xdr:spPr>
        <a:xfrm>
          <a:off x="8515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8" name="n_3mainValue【図書館】&#10;一人当たり面積">
          <a:extLst>
            <a:ext uri="{FF2B5EF4-FFF2-40B4-BE49-F238E27FC236}">
              <a16:creationId xmlns:a16="http://schemas.microsoft.com/office/drawing/2014/main" id="{0EB90218-6939-4469-9AA3-97E7EB7DE52E}"/>
            </a:ext>
          </a:extLst>
        </xdr:cNvPr>
        <xdr:cNvSpPr txBox="1"/>
      </xdr:nvSpPr>
      <xdr:spPr>
        <a:xfrm>
          <a:off x="7626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107242</xdr:rowOff>
    </xdr:from>
    <xdr:ext cx="469744" cy="259045"/>
    <xdr:sp macro="" textlink="">
      <xdr:nvSpPr>
        <xdr:cNvPr id="149" name="n_4mainValue【図書館】&#10;一人当たり面積">
          <a:extLst>
            <a:ext uri="{FF2B5EF4-FFF2-40B4-BE49-F238E27FC236}">
              <a16:creationId xmlns:a16="http://schemas.microsoft.com/office/drawing/2014/main" id="{220FF57D-4186-4F3E-A711-A14948575C32}"/>
            </a:ext>
          </a:extLst>
        </xdr:cNvPr>
        <xdr:cNvSpPr txBox="1"/>
      </xdr:nvSpPr>
      <xdr:spPr>
        <a:xfrm>
          <a:off x="6737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3CBC01DD-A469-4EBF-99B3-50317206AC6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77C06FE6-3274-46B4-9BE3-AF624AEE8F7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9B9D4FBF-184A-498C-B744-97ED8DFA102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D1B2369-FA29-479F-AC52-C62A1986B63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E7A01F31-683D-4AB5-8D19-D5D35C0F44C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FA930197-7792-4648-ACDF-3C9E7CD44D4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21D7CF6B-8C31-4ECF-8B0A-47524749CBB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794E3CD6-2267-4514-8250-964D53DEE0F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15210B0B-EF32-4CD9-AA94-B9DAC74B603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90C53603-4517-41CF-A60A-72F78658B27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6DE37585-B440-40E4-9852-AA4B9F77939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DB900D87-D806-4BC9-BECA-17BEC6B19AC9}"/>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6AD9D39D-B3EB-441B-A6F5-E13ABE505D5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D6667272-6CA0-4C19-A783-63DF202F387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E3B81092-2465-4B1D-94CC-D6DEBDA244D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B70D3912-B1E4-4843-A94C-63EBF2A77CD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EC3279AE-AA91-4772-B943-EAEBF77E309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F89DB196-59F5-47FC-AC58-4C5C221EF08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E92BBCC8-8A7C-4031-89D0-983AB860FB1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50C370E7-732B-4480-B38D-4FB4B792636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CCA9E98A-E67A-4340-B8ED-6B5AA3BA741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4667E840-553C-483A-9A72-5A71A6F33301}"/>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7C37234B-F986-4D1D-8FC6-BA1DF45FAAC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C69086AA-9707-4A81-8085-2B0940E5320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A24FADC2-A5E1-4CC8-ABCE-662E3E09E19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29391</xdr:rowOff>
    </xdr:from>
    <xdr:to>
      <xdr:col>24</xdr:col>
      <xdr:colOff>62865</xdr:colOff>
      <xdr:row>64</xdr:row>
      <xdr:rowOff>84909</xdr:rowOff>
    </xdr:to>
    <xdr:cxnSp macro="">
      <xdr:nvCxnSpPr>
        <xdr:cNvPr id="175" name="直線コネクタ 174">
          <a:extLst>
            <a:ext uri="{FF2B5EF4-FFF2-40B4-BE49-F238E27FC236}">
              <a16:creationId xmlns:a16="http://schemas.microsoft.com/office/drawing/2014/main" id="{E122D440-6F88-44ED-BB47-CAD6735C6D27}"/>
            </a:ext>
          </a:extLst>
        </xdr:cNvPr>
        <xdr:cNvCxnSpPr/>
      </xdr:nvCxnSpPr>
      <xdr:spPr>
        <a:xfrm flipV="1">
          <a:off x="4634865" y="9630591"/>
          <a:ext cx="0" cy="1427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7BF57D2F-D03B-45F6-9015-317313E22E8C}"/>
            </a:ext>
          </a:extLst>
        </xdr:cNvPr>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a:extLst>
            <a:ext uri="{FF2B5EF4-FFF2-40B4-BE49-F238E27FC236}">
              <a16:creationId xmlns:a16="http://schemas.microsoft.com/office/drawing/2014/main" id="{159D2043-367D-462B-A26A-A9492783FEE7}"/>
            </a:ext>
          </a:extLst>
        </xdr:cNvPr>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147518</xdr:rowOff>
    </xdr:from>
    <xdr:ext cx="340478" cy="259045"/>
    <xdr:sp macro="" textlink="">
      <xdr:nvSpPr>
        <xdr:cNvPr id="178" name="【体育館・プール】&#10;有形固定資産減価償却率最大値テキスト">
          <a:extLst>
            <a:ext uri="{FF2B5EF4-FFF2-40B4-BE49-F238E27FC236}">
              <a16:creationId xmlns:a16="http://schemas.microsoft.com/office/drawing/2014/main" id="{46C96C9C-DB4C-4FF6-8B0E-B66F4A1EF4DE}"/>
            </a:ext>
          </a:extLst>
        </xdr:cNvPr>
        <xdr:cNvSpPr txBox="1"/>
      </xdr:nvSpPr>
      <xdr:spPr>
        <a:xfrm>
          <a:off x="4673600" y="94058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29391</xdr:rowOff>
    </xdr:from>
    <xdr:to>
      <xdr:col>24</xdr:col>
      <xdr:colOff>152400</xdr:colOff>
      <xdr:row>56</xdr:row>
      <xdr:rowOff>29391</xdr:rowOff>
    </xdr:to>
    <xdr:cxnSp macro="">
      <xdr:nvCxnSpPr>
        <xdr:cNvPr id="179" name="直線コネクタ 178">
          <a:extLst>
            <a:ext uri="{FF2B5EF4-FFF2-40B4-BE49-F238E27FC236}">
              <a16:creationId xmlns:a16="http://schemas.microsoft.com/office/drawing/2014/main" id="{362639CE-53A1-489E-8D7F-06EA48835A09}"/>
            </a:ext>
          </a:extLst>
        </xdr:cNvPr>
        <xdr:cNvCxnSpPr/>
      </xdr:nvCxnSpPr>
      <xdr:spPr>
        <a:xfrm>
          <a:off x="4546600" y="9630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90912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891FC0F0-28D3-4154-A6BE-F2926B95F6AC}"/>
            </a:ext>
          </a:extLst>
        </xdr:cNvPr>
        <xdr:cNvSpPr txBox="1"/>
      </xdr:nvSpPr>
      <xdr:spPr>
        <a:xfrm>
          <a:off x="4673600" y="10377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112485</xdr:rowOff>
    </xdr:from>
    <xdr:to>
      <xdr:col>24</xdr:col>
      <xdr:colOff>114300</xdr:colOff>
      <xdr:row>61</xdr:row>
      <xdr:rowOff>42635</xdr:rowOff>
    </xdr:to>
    <xdr:sp macro="" textlink="">
      <xdr:nvSpPr>
        <xdr:cNvPr id="181" name="フローチャート: 判断 180">
          <a:extLst>
            <a:ext uri="{FF2B5EF4-FFF2-40B4-BE49-F238E27FC236}">
              <a16:creationId xmlns:a16="http://schemas.microsoft.com/office/drawing/2014/main" id="{7BA4AF2D-F698-4930-B7D3-FA45965D5208}"/>
            </a:ext>
          </a:extLst>
        </xdr:cNvPr>
        <xdr:cNvSpPr/>
      </xdr:nvSpPr>
      <xdr:spPr>
        <a:xfrm>
          <a:off x="45847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159838</xdr:rowOff>
    </xdr:from>
    <xdr:to>
      <xdr:col>20</xdr:col>
      <xdr:colOff>38100</xdr:colOff>
      <xdr:row>61</xdr:row>
      <xdr:rowOff>89988</xdr:rowOff>
    </xdr:to>
    <xdr:sp macro="" textlink="">
      <xdr:nvSpPr>
        <xdr:cNvPr id="182" name="フローチャート: 判断 181">
          <a:extLst>
            <a:ext uri="{FF2B5EF4-FFF2-40B4-BE49-F238E27FC236}">
              <a16:creationId xmlns:a16="http://schemas.microsoft.com/office/drawing/2014/main" id="{AE4BAD3F-FA9A-4E3C-B6A7-B08BC69E9CCA}"/>
            </a:ext>
          </a:extLst>
        </xdr:cNvPr>
        <xdr:cNvSpPr/>
      </xdr:nvSpPr>
      <xdr:spPr>
        <a:xfrm>
          <a:off x="3746500" y="104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164737</xdr:rowOff>
    </xdr:from>
    <xdr:to>
      <xdr:col>15</xdr:col>
      <xdr:colOff>101600</xdr:colOff>
      <xdr:row>61</xdr:row>
      <xdr:rowOff>94887</xdr:rowOff>
    </xdr:to>
    <xdr:sp macro="" textlink="">
      <xdr:nvSpPr>
        <xdr:cNvPr id="183" name="フローチャート: 判断 182">
          <a:extLst>
            <a:ext uri="{FF2B5EF4-FFF2-40B4-BE49-F238E27FC236}">
              <a16:creationId xmlns:a16="http://schemas.microsoft.com/office/drawing/2014/main" id="{B0E73AD9-B422-4559-AEC9-2513FAEEE3D4}"/>
            </a:ext>
          </a:extLst>
        </xdr:cNvPr>
        <xdr:cNvSpPr/>
      </xdr:nvSpPr>
      <xdr:spPr>
        <a:xfrm>
          <a:off x="2857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151674</xdr:rowOff>
    </xdr:from>
    <xdr:to>
      <xdr:col>10</xdr:col>
      <xdr:colOff>165100</xdr:colOff>
      <xdr:row>61</xdr:row>
      <xdr:rowOff>81824</xdr:rowOff>
    </xdr:to>
    <xdr:sp macro="" textlink="">
      <xdr:nvSpPr>
        <xdr:cNvPr id="184" name="フローチャート: 判断 183">
          <a:extLst>
            <a:ext uri="{FF2B5EF4-FFF2-40B4-BE49-F238E27FC236}">
              <a16:creationId xmlns:a16="http://schemas.microsoft.com/office/drawing/2014/main" id="{63CC3D06-EA76-4927-B8E5-DE611905C4DA}"/>
            </a:ext>
          </a:extLst>
        </xdr:cNvPr>
        <xdr:cNvSpPr/>
      </xdr:nvSpPr>
      <xdr:spPr>
        <a:xfrm>
          <a:off x="1968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169635</xdr:rowOff>
    </xdr:from>
    <xdr:to>
      <xdr:col>6</xdr:col>
      <xdr:colOff>38100</xdr:colOff>
      <xdr:row>61</xdr:row>
      <xdr:rowOff>99785</xdr:rowOff>
    </xdr:to>
    <xdr:sp macro="" textlink="">
      <xdr:nvSpPr>
        <xdr:cNvPr id="185" name="フローチャート: 判断 184">
          <a:extLst>
            <a:ext uri="{FF2B5EF4-FFF2-40B4-BE49-F238E27FC236}">
              <a16:creationId xmlns:a16="http://schemas.microsoft.com/office/drawing/2014/main" id="{74EE9FD5-6CB6-47D4-A0C4-847ABD897785}"/>
            </a:ext>
          </a:extLst>
        </xdr:cNvPr>
        <xdr:cNvSpPr/>
      </xdr:nvSpPr>
      <xdr:spPr>
        <a:xfrm>
          <a:off x="1079500" y="1045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885785B-098C-4DF3-8F8F-EB3E670AFB0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71101A2-6B5A-4F3E-97EE-DCCEC8A5957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69559AF-98D8-419D-A580-FD7344D7D42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FF916F95-2033-4FE6-9479-93F8B45B199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15FE215-62B9-43A2-B60A-EB8557A8A94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153307</xdr:rowOff>
    </xdr:from>
    <xdr:to>
      <xdr:col>24</xdr:col>
      <xdr:colOff>114300</xdr:colOff>
      <xdr:row>60</xdr:row>
      <xdr:rowOff>83457</xdr:rowOff>
    </xdr:to>
    <xdr:sp macro="" textlink="">
      <xdr:nvSpPr>
        <xdr:cNvPr id="191" name="楕円 190">
          <a:extLst>
            <a:ext uri="{FF2B5EF4-FFF2-40B4-BE49-F238E27FC236}">
              <a16:creationId xmlns:a16="http://schemas.microsoft.com/office/drawing/2014/main" id="{01BCEFBC-6DD3-466C-BDBC-86D40009F67A}"/>
            </a:ext>
          </a:extLst>
        </xdr:cNvPr>
        <xdr:cNvSpPr/>
      </xdr:nvSpPr>
      <xdr:spPr>
        <a:xfrm>
          <a:off x="45847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4734</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87C2A395-64E3-4BBB-B352-A527F89C80C1}"/>
            </a:ext>
          </a:extLst>
        </xdr:cNvPr>
        <xdr:cNvSpPr txBox="1"/>
      </xdr:nvSpPr>
      <xdr:spPr>
        <a:xfrm>
          <a:off x="4673600" y="1012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114119</xdr:rowOff>
    </xdr:from>
    <xdr:to>
      <xdr:col>20</xdr:col>
      <xdr:colOff>38100</xdr:colOff>
      <xdr:row>63</xdr:row>
      <xdr:rowOff>44269</xdr:rowOff>
    </xdr:to>
    <xdr:sp macro="" textlink="">
      <xdr:nvSpPr>
        <xdr:cNvPr id="193" name="楕円 192">
          <a:extLst>
            <a:ext uri="{FF2B5EF4-FFF2-40B4-BE49-F238E27FC236}">
              <a16:creationId xmlns:a16="http://schemas.microsoft.com/office/drawing/2014/main" id="{AE5E6646-912D-4890-851C-919B227E6ACE}"/>
            </a:ext>
          </a:extLst>
        </xdr:cNvPr>
        <xdr:cNvSpPr/>
      </xdr:nvSpPr>
      <xdr:spPr>
        <a:xfrm>
          <a:off x="3746500" y="1074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32657</xdr:rowOff>
    </xdr:from>
    <xdr:to>
      <xdr:col>24</xdr:col>
      <xdr:colOff>63500</xdr:colOff>
      <xdr:row>62</xdr:row>
      <xdr:rowOff>164919</xdr:rowOff>
    </xdr:to>
    <xdr:cxnSp macro="">
      <xdr:nvCxnSpPr>
        <xdr:cNvPr id="194" name="直線コネクタ 193">
          <a:extLst>
            <a:ext uri="{FF2B5EF4-FFF2-40B4-BE49-F238E27FC236}">
              <a16:creationId xmlns:a16="http://schemas.microsoft.com/office/drawing/2014/main" id="{9AA9B9B4-27CB-4E07-AD64-C373AC9EA78E}"/>
            </a:ext>
          </a:extLst>
        </xdr:cNvPr>
        <xdr:cNvCxnSpPr/>
      </xdr:nvCxnSpPr>
      <xdr:spPr>
        <a:xfrm flipV="1">
          <a:off x="3797300" y="10319657"/>
          <a:ext cx="838200" cy="47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73297</xdr:rowOff>
    </xdr:from>
    <xdr:to>
      <xdr:col>15</xdr:col>
      <xdr:colOff>101600</xdr:colOff>
      <xdr:row>63</xdr:row>
      <xdr:rowOff>3447</xdr:rowOff>
    </xdr:to>
    <xdr:sp macro="" textlink="">
      <xdr:nvSpPr>
        <xdr:cNvPr id="195" name="楕円 194">
          <a:extLst>
            <a:ext uri="{FF2B5EF4-FFF2-40B4-BE49-F238E27FC236}">
              <a16:creationId xmlns:a16="http://schemas.microsoft.com/office/drawing/2014/main" id="{66892302-B510-4402-B1D1-8C1C24268F8A}"/>
            </a:ext>
          </a:extLst>
        </xdr:cNvPr>
        <xdr:cNvSpPr/>
      </xdr:nvSpPr>
      <xdr:spPr>
        <a:xfrm>
          <a:off x="2857500" y="1070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124097</xdr:rowOff>
    </xdr:from>
    <xdr:to>
      <xdr:col>19</xdr:col>
      <xdr:colOff>177800</xdr:colOff>
      <xdr:row>62</xdr:row>
      <xdr:rowOff>164919</xdr:rowOff>
    </xdr:to>
    <xdr:cxnSp macro="">
      <xdr:nvCxnSpPr>
        <xdr:cNvPr id="196" name="直線コネクタ 195">
          <a:extLst>
            <a:ext uri="{FF2B5EF4-FFF2-40B4-BE49-F238E27FC236}">
              <a16:creationId xmlns:a16="http://schemas.microsoft.com/office/drawing/2014/main" id="{30D90DDE-FF52-423F-8AB0-4A42696FA622}"/>
            </a:ext>
          </a:extLst>
        </xdr:cNvPr>
        <xdr:cNvCxnSpPr/>
      </xdr:nvCxnSpPr>
      <xdr:spPr>
        <a:xfrm>
          <a:off x="2908300" y="1075399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34109</xdr:rowOff>
    </xdr:from>
    <xdr:to>
      <xdr:col>10</xdr:col>
      <xdr:colOff>165100</xdr:colOff>
      <xdr:row>62</xdr:row>
      <xdr:rowOff>135709</xdr:rowOff>
    </xdr:to>
    <xdr:sp macro="" textlink="">
      <xdr:nvSpPr>
        <xdr:cNvPr id="197" name="楕円 196">
          <a:extLst>
            <a:ext uri="{FF2B5EF4-FFF2-40B4-BE49-F238E27FC236}">
              <a16:creationId xmlns:a16="http://schemas.microsoft.com/office/drawing/2014/main" id="{2897A12F-64A6-4AFF-96E3-6AFAAB3CB2A0}"/>
            </a:ext>
          </a:extLst>
        </xdr:cNvPr>
        <xdr:cNvSpPr/>
      </xdr:nvSpPr>
      <xdr:spPr>
        <a:xfrm>
          <a:off x="1968500" y="106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84909</xdr:rowOff>
    </xdr:from>
    <xdr:to>
      <xdr:col>15</xdr:col>
      <xdr:colOff>50800</xdr:colOff>
      <xdr:row>62</xdr:row>
      <xdr:rowOff>124097</xdr:rowOff>
    </xdr:to>
    <xdr:cxnSp macro="">
      <xdr:nvCxnSpPr>
        <xdr:cNvPr id="198" name="直線コネクタ 197">
          <a:extLst>
            <a:ext uri="{FF2B5EF4-FFF2-40B4-BE49-F238E27FC236}">
              <a16:creationId xmlns:a16="http://schemas.microsoft.com/office/drawing/2014/main" id="{CB1DD3A2-C727-4502-8B32-8F5989D16E71}"/>
            </a:ext>
          </a:extLst>
        </xdr:cNvPr>
        <xdr:cNvCxnSpPr/>
      </xdr:nvCxnSpPr>
      <xdr:spPr>
        <a:xfrm>
          <a:off x="2019300" y="1071480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169635</xdr:rowOff>
    </xdr:from>
    <xdr:to>
      <xdr:col>6</xdr:col>
      <xdr:colOff>38100</xdr:colOff>
      <xdr:row>62</xdr:row>
      <xdr:rowOff>99785</xdr:rowOff>
    </xdr:to>
    <xdr:sp macro="" textlink="">
      <xdr:nvSpPr>
        <xdr:cNvPr id="199" name="楕円 198">
          <a:extLst>
            <a:ext uri="{FF2B5EF4-FFF2-40B4-BE49-F238E27FC236}">
              <a16:creationId xmlns:a16="http://schemas.microsoft.com/office/drawing/2014/main" id="{DC7589D3-E48E-4F18-89B5-839C619965E3}"/>
            </a:ext>
          </a:extLst>
        </xdr:cNvPr>
        <xdr:cNvSpPr/>
      </xdr:nvSpPr>
      <xdr:spPr>
        <a:xfrm>
          <a:off x="1079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48985</xdr:rowOff>
    </xdr:from>
    <xdr:to>
      <xdr:col>10</xdr:col>
      <xdr:colOff>114300</xdr:colOff>
      <xdr:row>62</xdr:row>
      <xdr:rowOff>84909</xdr:rowOff>
    </xdr:to>
    <xdr:cxnSp macro="">
      <xdr:nvCxnSpPr>
        <xdr:cNvPr id="200" name="直線コネクタ 199">
          <a:extLst>
            <a:ext uri="{FF2B5EF4-FFF2-40B4-BE49-F238E27FC236}">
              <a16:creationId xmlns:a16="http://schemas.microsoft.com/office/drawing/2014/main" id="{B50D54CD-ED05-4D03-9B53-AED13F15FF45}"/>
            </a:ext>
          </a:extLst>
        </xdr:cNvPr>
        <xdr:cNvCxnSpPr/>
      </xdr:nvCxnSpPr>
      <xdr:spPr>
        <a:xfrm>
          <a:off x="1130300" y="1067888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106515</xdr:rowOff>
    </xdr:from>
    <xdr:ext cx="405111" cy="259045"/>
    <xdr:sp macro="" textlink="">
      <xdr:nvSpPr>
        <xdr:cNvPr id="201" name="n_1aveValue【体育館・プール】&#10;有形固定資産減価償却率">
          <a:extLst>
            <a:ext uri="{FF2B5EF4-FFF2-40B4-BE49-F238E27FC236}">
              <a16:creationId xmlns:a16="http://schemas.microsoft.com/office/drawing/2014/main" id="{6936194C-DB78-47EA-8716-5852C845DCBC}"/>
            </a:ext>
          </a:extLst>
        </xdr:cNvPr>
        <xdr:cNvSpPr txBox="1"/>
      </xdr:nvSpPr>
      <xdr:spPr>
        <a:xfrm>
          <a:off x="3582044" y="1022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111414</xdr:rowOff>
    </xdr:from>
    <xdr:ext cx="405111" cy="259045"/>
    <xdr:sp macro="" textlink="">
      <xdr:nvSpPr>
        <xdr:cNvPr id="202" name="n_2aveValue【体育館・プール】&#10;有形固定資産減価償却率">
          <a:extLst>
            <a:ext uri="{FF2B5EF4-FFF2-40B4-BE49-F238E27FC236}">
              <a16:creationId xmlns:a16="http://schemas.microsoft.com/office/drawing/2014/main" id="{AAC17ED8-A858-43CB-BE20-4FB485EE45AB}"/>
            </a:ext>
          </a:extLst>
        </xdr:cNvPr>
        <xdr:cNvSpPr txBox="1"/>
      </xdr:nvSpPr>
      <xdr:spPr>
        <a:xfrm>
          <a:off x="2705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98351</xdr:rowOff>
    </xdr:from>
    <xdr:ext cx="405111" cy="259045"/>
    <xdr:sp macro="" textlink="">
      <xdr:nvSpPr>
        <xdr:cNvPr id="203" name="n_3aveValue【体育館・プール】&#10;有形固定資産減価償却率">
          <a:extLst>
            <a:ext uri="{FF2B5EF4-FFF2-40B4-BE49-F238E27FC236}">
              <a16:creationId xmlns:a16="http://schemas.microsoft.com/office/drawing/2014/main" id="{62DAD1C7-88FE-4BCC-BA1B-B62FDE2FE68F}"/>
            </a:ext>
          </a:extLst>
        </xdr:cNvPr>
        <xdr:cNvSpPr txBox="1"/>
      </xdr:nvSpPr>
      <xdr:spPr>
        <a:xfrm>
          <a:off x="18167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116312</xdr:rowOff>
    </xdr:from>
    <xdr:ext cx="405111" cy="259045"/>
    <xdr:sp macro="" textlink="">
      <xdr:nvSpPr>
        <xdr:cNvPr id="204" name="n_4aveValue【体育館・プール】&#10;有形固定資産減価償却率">
          <a:extLst>
            <a:ext uri="{FF2B5EF4-FFF2-40B4-BE49-F238E27FC236}">
              <a16:creationId xmlns:a16="http://schemas.microsoft.com/office/drawing/2014/main" id="{9ED2B8CF-E6E4-4EB0-A9C1-DA25CCFDCF6A}"/>
            </a:ext>
          </a:extLst>
        </xdr:cNvPr>
        <xdr:cNvSpPr txBox="1"/>
      </xdr:nvSpPr>
      <xdr:spPr>
        <a:xfrm>
          <a:off x="927744" y="1023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35396</xdr:rowOff>
    </xdr:from>
    <xdr:ext cx="405111" cy="259045"/>
    <xdr:sp macro="" textlink="">
      <xdr:nvSpPr>
        <xdr:cNvPr id="205" name="n_1mainValue【体育館・プール】&#10;有形固定資産減価償却率">
          <a:extLst>
            <a:ext uri="{FF2B5EF4-FFF2-40B4-BE49-F238E27FC236}">
              <a16:creationId xmlns:a16="http://schemas.microsoft.com/office/drawing/2014/main" id="{FDDD1AE1-387E-4E35-A4DA-75CD893DD53F}"/>
            </a:ext>
          </a:extLst>
        </xdr:cNvPr>
        <xdr:cNvSpPr txBox="1"/>
      </xdr:nvSpPr>
      <xdr:spPr>
        <a:xfrm>
          <a:off x="3582044" y="1083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166024</xdr:rowOff>
    </xdr:from>
    <xdr:ext cx="405111" cy="259045"/>
    <xdr:sp macro="" textlink="">
      <xdr:nvSpPr>
        <xdr:cNvPr id="206" name="n_2mainValue【体育館・プール】&#10;有形固定資産減価償却率">
          <a:extLst>
            <a:ext uri="{FF2B5EF4-FFF2-40B4-BE49-F238E27FC236}">
              <a16:creationId xmlns:a16="http://schemas.microsoft.com/office/drawing/2014/main" id="{97525C1E-B7DA-4211-9EF3-7CCF13AACEC6}"/>
            </a:ext>
          </a:extLst>
        </xdr:cNvPr>
        <xdr:cNvSpPr txBox="1"/>
      </xdr:nvSpPr>
      <xdr:spPr>
        <a:xfrm>
          <a:off x="2705744" y="1079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126836</xdr:rowOff>
    </xdr:from>
    <xdr:ext cx="405111" cy="259045"/>
    <xdr:sp macro="" textlink="">
      <xdr:nvSpPr>
        <xdr:cNvPr id="207" name="n_3mainValue【体育館・プール】&#10;有形固定資産減価償却率">
          <a:extLst>
            <a:ext uri="{FF2B5EF4-FFF2-40B4-BE49-F238E27FC236}">
              <a16:creationId xmlns:a16="http://schemas.microsoft.com/office/drawing/2014/main" id="{2C9AE9BC-00E1-4EF4-8F98-E70015119301}"/>
            </a:ext>
          </a:extLst>
        </xdr:cNvPr>
        <xdr:cNvSpPr txBox="1"/>
      </xdr:nvSpPr>
      <xdr:spPr>
        <a:xfrm>
          <a:off x="1816744" y="1075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90912</xdr:rowOff>
    </xdr:from>
    <xdr:ext cx="405111" cy="259045"/>
    <xdr:sp macro="" textlink="">
      <xdr:nvSpPr>
        <xdr:cNvPr id="208" name="n_4mainValue【体育館・プール】&#10;有形固定資産減価償却率">
          <a:extLst>
            <a:ext uri="{FF2B5EF4-FFF2-40B4-BE49-F238E27FC236}">
              <a16:creationId xmlns:a16="http://schemas.microsoft.com/office/drawing/2014/main" id="{A8508611-5F6C-49E0-85D4-5B797B1F4EDF}"/>
            </a:ext>
          </a:extLst>
        </xdr:cNvPr>
        <xdr:cNvSpPr txBox="1"/>
      </xdr:nvSpPr>
      <xdr:spPr>
        <a:xfrm>
          <a:off x="927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3008E89-B5E3-416A-B18D-A51A523E211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1A6DE021-9B6D-41EF-811D-8BF49F234B1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76B93976-A4B4-42C8-82D2-045F6D4B5ED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5296CEC4-06D0-49C5-A27D-459B941E1EC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2E8F7907-3DC4-40D7-9AE3-C34D12F2E55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30CF910D-7D23-4A51-99DA-44523275AAC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3885FEF5-F6D7-4F59-AA2D-A1C49D27915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2D270E63-BCFD-48C4-AC78-D25E63F85E7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6EDD82D6-9C68-4D46-B2F4-8FA0F061B46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E0ECC144-71AF-491B-A5F7-7E6D990F875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D69F96BF-3371-4E8E-ACF8-D41F963FFFF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366C25A2-2F7C-4E15-BF28-8D6EBFC1DF2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846A9086-6EE8-4ED1-AA24-621EE5AEF54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2FD30CAE-650A-4A64-88C6-C71700744AC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63C7D7FE-6BB7-4DDD-A492-EB3ED200D8F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C18CAA15-3C90-4333-8F4F-B9D5C8D099C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523BC2A8-558D-4A5F-AE1C-ACDB9D469A6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CA5255E5-09F7-4F03-90F7-099C67F828A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6C303C96-2C5F-4952-A33E-FD9B5356C146}"/>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EAB7F168-600E-491A-81CF-0961A9055E6F}"/>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9C20BF49-9ECF-4504-86E5-5439C32115B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737C2398-AF8E-4BC3-9B70-D6DBDE7F80D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6AA2109C-CB61-46CD-9D27-9B4F15B3A13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63</xdr:row>
      <xdr:rowOff>129540</xdr:rowOff>
    </xdr:to>
    <xdr:cxnSp macro="">
      <xdr:nvCxnSpPr>
        <xdr:cNvPr id="232" name="直線コネクタ 231">
          <a:extLst>
            <a:ext uri="{FF2B5EF4-FFF2-40B4-BE49-F238E27FC236}">
              <a16:creationId xmlns:a16="http://schemas.microsoft.com/office/drawing/2014/main" id="{F9F9930C-28C4-4424-BCAD-096A892C2966}"/>
            </a:ext>
          </a:extLst>
        </xdr:cNvPr>
        <xdr:cNvCxnSpPr/>
      </xdr:nvCxnSpPr>
      <xdr:spPr>
        <a:xfrm flipV="1">
          <a:off x="10476865" y="974217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133367</xdr:rowOff>
    </xdr:from>
    <xdr:ext cx="469744" cy="259045"/>
    <xdr:sp macro="" textlink="">
      <xdr:nvSpPr>
        <xdr:cNvPr id="233" name="【体育館・プール】&#10;一人当たり面積最小値テキスト">
          <a:extLst>
            <a:ext uri="{FF2B5EF4-FFF2-40B4-BE49-F238E27FC236}">
              <a16:creationId xmlns:a16="http://schemas.microsoft.com/office/drawing/2014/main" id="{CA14F807-6B1E-4C7D-A27E-27054995D895}"/>
            </a:ext>
          </a:extLst>
        </xdr:cNvPr>
        <xdr:cNvSpPr txBox="1"/>
      </xdr:nvSpPr>
      <xdr:spPr>
        <a:xfrm>
          <a:off x="1051560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129540</xdr:rowOff>
    </xdr:from>
    <xdr:to>
      <xdr:col>55</xdr:col>
      <xdr:colOff>88900</xdr:colOff>
      <xdr:row>63</xdr:row>
      <xdr:rowOff>129540</xdr:rowOff>
    </xdr:to>
    <xdr:cxnSp macro="">
      <xdr:nvCxnSpPr>
        <xdr:cNvPr id="234" name="直線コネクタ 233">
          <a:extLst>
            <a:ext uri="{FF2B5EF4-FFF2-40B4-BE49-F238E27FC236}">
              <a16:creationId xmlns:a16="http://schemas.microsoft.com/office/drawing/2014/main" id="{5CD21368-09E2-4F39-8CC6-3B34ED15D78D}"/>
            </a:ext>
          </a:extLst>
        </xdr:cNvPr>
        <xdr:cNvCxnSpPr/>
      </xdr:nvCxnSpPr>
      <xdr:spPr>
        <a:xfrm>
          <a:off x="10388600" y="1093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5" name="【体育館・プール】&#10;一人当たり面積最大値テキスト">
          <a:extLst>
            <a:ext uri="{FF2B5EF4-FFF2-40B4-BE49-F238E27FC236}">
              <a16:creationId xmlns:a16="http://schemas.microsoft.com/office/drawing/2014/main" id="{065F448A-E669-4A9D-867D-54595BC3D1E9}"/>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6" name="直線コネクタ 235">
          <a:extLst>
            <a:ext uri="{FF2B5EF4-FFF2-40B4-BE49-F238E27FC236}">
              <a16:creationId xmlns:a16="http://schemas.microsoft.com/office/drawing/2014/main" id="{14B174F6-E948-4B74-AE98-E310F7F42E51}"/>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105427</xdr:rowOff>
    </xdr:from>
    <xdr:ext cx="469744" cy="259045"/>
    <xdr:sp macro="" textlink="">
      <xdr:nvSpPr>
        <xdr:cNvPr id="237" name="【体育館・プール】&#10;一人当たり面積平均値テキスト">
          <a:extLst>
            <a:ext uri="{FF2B5EF4-FFF2-40B4-BE49-F238E27FC236}">
              <a16:creationId xmlns:a16="http://schemas.microsoft.com/office/drawing/2014/main" id="{3EBDB3DF-5C6F-47A3-8C37-6D048730E19D}"/>
            </a:ext>
          </a:extLst>
        </xdr:cNvPr>
        <xdr:cNvSpPr txBox="1"/>
      </xdr:nvSpPr>
      <xdr:spPr>
        <a:xfrm>
          <a:off x="1051560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82550</xdr:rowOff>
    </xdr:from>
    <xdr:to>
      <xdr:col>55</xdr:col>
      <xdr:colOff>50800</xdr:colOff>
      <xdr:row>62</xdr:row>
      <xdr:rowOff>12700</xdr:rowOff>
    </xdr:to>
    <xdr:sp macro="" textlink="">
      <xdr:nvSpPr>
        <xdr:cNvPr id="238" name="フローチャート: 判断 237">
          <a:extLst>
            <a:ext uri="{FF2B5EF4-FFF2-40B4-BE49-F238E27FC236}">
              <a16:creationId xmlns:a16="http://schemas.microsoft.com/office/drawing/2014/main" id="{0C2231DE-ADBC-4963-B8FB-0F4EFA4491B9}"/>
            </a:ext>
          </a:extLst>
        </xdr:cNvPr>
        <xdr:cNvSpPr/>
      </xdr:nvSpPr>
      <xdr:spPr>
        <a:xfrm>
          <a:off x="10426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a:extLst>
            <a:ext uri="{FF2B5EF4-FFF2-40B4-BE49-F238E27FC236}">
              <a16:creationId xmlns:a16="http://schemas.microsoft.com/office/drawing/2014/main" id="{41426DDA-1A45-423E-8E0A-C469B9C60478}"/>
            </a:ext>
          </a:extLst>
        </xdr:cNvPr>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78740</xdr:rowOff>
    </xdr:from>
    <xdr:to>
      <xdr:col>46</xdr:col>
      <xdr:colOff>38100</xdr:colOff>
      <xdr:row>62</xdr:row>
      <xdr:rowOff>8890</xdr:rowOff>
    </xdr:to>
    <xdr:sp macro="" textlink="">
      <xdr:nvSpPr>
        <xdr:cNvPr id="240" name="フローチャート: 判断 239">
          <a:extLst>
            <a:ext uri="{FF2B5EF4-FFF2-40B4-BE49-F238E27FC236}">
              <a16:creationId xmlns:a16="http://schemas.microsoft.com/office/drawing/2014/main" id="{9C45F361-B374-43A5-BED3-4B12609D9B96}"/>
            </a:ext>
          </a:extLst>
        </xdr:cNvPr>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90170</xdr:rowOff>
    </xdr:from>
    <xdr:to>
      <xdr:col>41</xdr:col>
      <xdr:colOff>101600</xdr:colOff>
      <xdr:row>62</xdr:row>
      <xdr:rowOff>20320</xdr:rowOff>
    </xdr:to>
    <xdr:sp macro="" textlink="">
      <xdr:nvSpPr>
        <xdr:cNvPr id="241" name="フローチャート: 判断 240">
          <a:extLst>
            <a:ext uri="{FF2B5EF4-FFF2-40B4-BE49-F238E27FC236}">
              <a16:creationId xmlns:a16="http://schemas.microsoft.com/office/drawing/2014/main" id="{6FD66ACE-47DE-420E-812B-9DCD2A38E6B6}"/>
            </a:ext>
          </a:extLst>
        </xdr:cNvPr>
        <xdr:cNvSpPr/>
      </xdr:nvSpPr>
      <xdr:spPr>
        <a:xfrm>
          <a:off x="7810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154940</xdr:rowOff>
    </xdr:from>
    <xdr:to>
      <xdr:col>36</xdr:col>
      <xdr:colOff>165100</xdr:colOff>
      <xdr:row>60</xdr:row>
      <xdr:rowOff>85090</xdr:rowOff>
    </xdr:to>
    <xdr:sp macro="" textlink="">
      <xdr:nvSpPr>
        <xdr:cNvPr id="242" name="フローチャート: 判断 241">
          <a:extLst>
            <a:ext uri="{FF2B5EF4-FFF2-40B4-BE49-F238E27FC236}">
              <a16:creationId xmlns:a16="http://schemas.microsoft.com/office/drawing/2014/main" id="{D8D08F43-07F3-4B82-811D-218DEEBD85F9}"/>
            </a:ext>
          </a:extLst>
        </xdr:cNvPr>
        <xdr:cNvSpPr/>
      </xdr:nvSpPr>
      <xdr:spPr>
        <a:xfrm>
          <a:off x="692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65A7708-8485-461D-915B-74899C3A525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5C452A3-BDF7-4E83-B099-DB1A15B1588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42FE9B4-A14E-48C8-8C64-ED361A0B6B2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B1D61CB5-A0D0-4920-84F3-81793A5DA85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D45B6783-CFC9-4033-8335-3896D00C597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48" name="楕円 247">
          <a:extLst>
            <a:ext uri="{FF2B5EF4-FFF2-40B4-BE49-F238E27FC236}">
              <a16:creationId xmlns:a16="http://schemas.microsoft.com/office/drawing/2014/main" id="{3209F834-1E03-44E5-BCDF-671BC14DC1EA}"/>
            </a:ext>
          </a:extLst>
        </xdr:cNvPr>
        <xdr:cNvSpPr/>
      </xdr:nvSpPr>
      <xdr:spPr>
        <a:xfrm>
          <a:off x="104267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60977</xdr:rowOff>
    </xdr:from>
    <xdr:ext cx="469744" cy="259045"/>
    <xdr:sp macro="" textlink="">
      <xdr:nvSpPr>
        <xdr:cNvPr id="249" name="【体育館・プール】&#10;一人当たり面積該当値テキスト">
          <a:extLst>
            <a:ext uri="{FF2B5EF4-FFF2-40B4-BE49-F238E27FC236}">
              <a16:creationId xmlns:a16="http://schemas.microsoft.com/office/drawing/2014/main" id="{B772E8E9-2017-4D9D-AA3C-28CF86B50472}"/>
            </a:ext>
          </a:extLst>
        </xdr:cNvPr>
        <xdr:cNvSpPr txBox="1"/>
      </xdr:nvSpPr>
      <xdr:spPr>
        <a:xfrm>
          <a:off x="105156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82550</xdr:rowOff>
    </xdr:from>
    <xdr:to>
      <xdr:col>50</xdr:col>
      <xdr:colOff>165100</xdr:colOff>
      <xdr:row>63</xdr:row>
      <xdr:rowOff>12700</xdr:rowOff>
    </xdr:to>
    <xdr:sp macro="" textlink="">
      <xdr:nvSpPr>
        <xdr:cNvPr id="250" name="楕円 249">
          <a:extLst>
            <a:ext uri="{FF2B5EF4-FFF2-40B4-BE49-F238E27FC236}">
              <a16:creationId xmlns:a16="http://schemas.microsoft.com/office/drawing/2014/main" id="{34E1F6CE-25A2-4CA6-ABB9-0E0679EDF573}"/>
            </a:ext>
          </a:extLst>
        </xdr:cNvPr>
        <xdr:cNvSpPr/>
      </xdr:nvSpPr>
      <xdr:spPr>
        <a:xfrm>
          <a:off x="9588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133350</xdr:rowOff>
    </xdr:from>
    <xdr:to>
      <xdr:col>55</xdr:col>
      <xdr:colOff>0</xdr:colOff>
      <xdr:row>62</xdr:row>
      <xdr:rowOff>133350</xdr:rowOff>
    </xdr:to>
    <xdr:cxnSp macro="">
      <xdr:nvCxnSpPr>
        <xdr:cNvPr id="251" name="直線コネクタ 250">
          <a:extLst>
            <a:ext uri="{FF2B5EF4-FFF2-40B4-BE49-F238E27FC236}">
              <a16:creationId xmlns:a16="http://schemas.microsoft.com/office/drawing/2014/main" id="{E55D6BA8-746C-450A-98B0-1A75775CF7A9}"/>
            </a:ext>
          </a:extLst>
        </xdr:cNvPr>
        <xdr:cNvCxnSpPr/>
      </xdr:nvCxnSpPr>
      <xdr:spPr>
        <a:xfrm>
          <a:off x="9639300" y="10763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82550</xdr:rowOff>
    </xdr:from>
    <xdr:to>
      <xdr:col>46</xdr:col>
      <xdr:colOff>38100</xdr:colOff>
      <xdr:row>63</xdr:row>
      <xdr:rowOff>12700</xdr:rowOff>
    </xdr:to>
    <xdr:sp macro="" textlink="">
      <xdr:nvSpPr>
        <xdr:cNvPr id="252" name="楕円 251">
          <a:extLst>
            <a:ext uri="{FF2B5EF4-FFF2-40B4-BE49-F238E27FC236}">
              <a16:creationId xmlns:a16="http://schemas.microsoft.com/office/drawing/2014/main" id="{18243AEE-2923-4F37-BC4A-8812C6A57924}"/>
            </a:ext>
          </a:extLst>
        </xdr:cNvPr>
        <xdr:cNvSpPr/>
      </xdr:nvSpPr>
      <xdr:spPr>
        <a:xfrm>
          <a:off x="8699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133350</xdr:rowOff>
    </xdr:from>
    <xdr:to>
      <xdr:col>50</xdr:col>
      <xdr:colOff>114300</xdr:colOff>
      <xdr:row>62</xdr:row>
      <xdr:rowOff>133350</xdr:rowOff>
    </xdr:to>
    <xdr:cxnSp macro="">
      <xdr:nvCxnSpPr>
        <xdr:cNvPr id="253" name="直線コネクタ 252">
          <a:extLst>
            <a:ext uri="{FF2B5EF4-FFF2-40B4-BE49-F238E27FC236}">
              <a16:creationId xmlns:a16="http://schemas.microsoft.com/office/drawing/2014/main" id="{721222BF-BB80-456D-B1DC-B8F7815FDDEC}"/>
            </a:ext>
          </a:extLst>
        </xdr:cNvPr>
        <xdr:cNvCxnSpPr/>
      </xdr:nvCxnSpPr>
      <xdr:spPr>
        <a:xfrm>
          <a:off x="8750300" y="10763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82550</xdr:rowOff>
    </xdr:from>
    <xdr:to>
      <xdr:col>41</xdr:col>
      <xdr:colOff>101600</xdr:colOff>
      <xdr:row>63</xdr:row>
      <xdr:rowOff>12700</xdr:rowOff>
    </xdr:to>
    <xdr:sp macro="" textlink="">
      <xdr:nvSpPr>
        <xdr:cNvPr id="254" name="楕円 253">
          <a:extLst>
            <a:ext uri="{FF2B5EF4-FFF2-40B4-BE49-F238E27FC236}">
              <a16:creationId xmlns:a16="http://schemas.microsoft.com/office/drawing/2014/main" id="{B6CD8465-650D-4714-AAA0-1D7C885E358F}"/>
            </a:ext>
          </a:extLst>
        </xdr:cNvPr>
        <xdr:cNvSpPr/>
      </xdr:nvSpPr>
      <xdr:spPr>
        <a:xfrm>
          <a:off x="7810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133350</xdr:rowOff>
    </xdr:from>
    <xdr:to>
      <xdr:col>45</xdr:col>
      <xdr:colOff>177800</xdr:colOff>
      <xdr:row>62</xdr:row>
      <xdr:rowOff>133350</xdr:rowOff>
    </xdr:to>
    <xdr:cxnSp macro="">
      <xdr:nvCxnSpPr>
        <xdr:cNvPr id="255" name="直線コネクタ 254">
          <a:extLst>
            <a:ext uri="{FF2B5EF4-FFF2-40B4-BE49-F238E27FC236}">
              <a16:creationId xmlns:a16="http://schemas.microsoft.com/office/drawing/2014/main" id="{31B4BA89-7158-4314-AB51-AB2C0C444122}"/>
            </a:ext>
          </a:extLst>
        </xdr:cNvPr>
        <xdr:cNvCxnSpPr/>
      </xdr:nvCxnSpPr>
      <xdr:spPr>
        <a:xfrm>
          <a:off x="7861300" y="10763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82550</xdr:rowOff>
    </xdr:from>
    <xdr:to>
      <xdr:col>36</xdr:col>
      <xdr:colOff>165100</xdr:colOff>
      <xdr:row>63</xdr:row>
      <xdr:rowOff>12700</xdr:rowOff>
    </xdr:to>
    <xdr:sp macro="" textlink="">
      <xdr:nvSpPr>
        <xdr:cNvPr id="256" name="楕円 255">
          <a:extLst>
            <a:ext uri="{FF2B5EF4-FFF2-40B4-BE49-F238E27FC236}">
              <a16:creationId xmlns:a16="http://schemas.microsoft.com/office/drawing/2014/main" id="{E1AD061A-FB25-4D7F-B2A9-9925D44BA2DF}"/>
            </a:ext>
          </a:extLst>
        </xdr:cNvPr>
        <xdr:cNvSpPr/>
      </xdr:nvSpPr>
      <xdr:spPr>
        <a:xfrm>
          <a:off x="6921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133350</xdr:rowOff>
    </xdr:from>
    <xdr:to>
      <xdr:col>41</xdr:col>
      <xdr:colOff>50800</xdr:colOff>
      <xdr:row>62</xdr:row>
      <xdr:rowOff>133350</xdr:rowOff>
    </xdr:to>
    <xdr:cxnSp macro="">
      <xdr:nvCxnSpPr>
        <xdr:cNvPr id="257" name="直線コネクタ 256">
          <a:extLst>
            <a:ext uri="{FF2B5EF4-FFF2-40B4-BE49-F238E27FC236}">
              <a16:creationId xmlns:a16="http://schemas.microsoft.com/office/drawing/2014/main" id="{AC5865AB-F62B-44F7-B72C-4A3953585D8E}"/>
            </a:ext>
          </a:extLst>
        </xdr:cNvPr>
        <xdr:cNvCxnSpPr/>
      </xdr:nvCxnSpPr>
      <xdr:spPr>
        <a:xfrm>
          <a:off x="6972300" y="10763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a:extLst>
            <a:ext uri="{FF2B5EF4-FFF2-40B4-BE49-F238E27FC236}">
              <a16:creationId xmlns:a16="http://schemas.microsoft.com/office/drawing/2014/main" id="{B5482F22-C209-4960-96EC-2507430A551A}"/>
            </a:ext>
          </a:extLst>
        </xdr:cNvPr>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25417</xdr:rowOff>
    </xdr:from>
    <xdr:ext cx="469744" cy="259045"/>
    <xdr:sp macro="" textlink="">
      <xdr:nvSpPr>
        <xdr:cNvPr id="259" name="n_2aveValue【体育館・プール】&#10;一人当たり面積">
          <a:extLst>
            <a:ext uri="{FF2B5EF4-FFF2-40B4-BE49-F238E27FC236}">
              <a16:creationId xmlns:a16="http://schemas.microsoft.com/office/drawing/2014/main" id="{CA7DF33E-C75D-453A-A049-A302BFFDBFE8}"/>
            </a:ext>
          </a:extLst>
        </xdr:cNvPr>
        <xdr:cNvSpPr txBox="1"/>
      </xdr:nvSpPr>
      <xdr:spPr>
        <a:xfrm>
          <a:off x="85154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36847</xdr:rowOff>
    </xdr:from>
    <xdr:ext cx="469744" cy="259045"/>
    <xdr:sp macro="" textlink="">
      <xdr:nvSpPr>
        <xdr:cNvPr id="260" name="n_3aveValue【体育館・プール】&#10;一人当たり面積">
          <a:extLst>
            <a:ext uri="{FF2B5EF4-FFF2-40B4-BE49-F238E27FC236}">
              <a16:creationId xmlns:a16="http://schemas.microsoft.com/office/drawing/2014/main" id="{D8E021A9-FE54-46CD-9FE0-3E9FF16A8395}"/>
            </a:ext>
          </a:extLst>
        </xdr:cNvPr>
        <xdr:cNvSpPr txBox="1"/>
      </xdr:nvSpPr>
      <xdr:spPr>
        <a:xfrm>
          <a:off x="7626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101617</xdr:rowOff>
    </xdr:from>
    <xdr:ext cx="469744" cy="259045"/>
    <xdr:sp macro="" textlink="">
      <xdr:nvSpPr>
        <xdr:cNvPr id="261" name="n_4aveValue【体育館・プール】&#10;一人当たり面積">
          <a:extLst>
            <a:ext uri="{FF2B5EF4-FFF2-40B4-BE49-F238E27FC236}">
              <a16:creationId xmlns:a16="http://schemas.microsoft.com/office/drawing/2014/main" id="{F9FE5584-B5AE-4CDB-B722-0FCA6DF6C3B2}"/>
            </a:ext>
          </a:extLst>
        </xdr:cNvPr>
        <xdr:cNvSpPr txBox="1"/>
      </xdr:nvSpPr>
      <xdr:spPr>
        <a:xfrm>
          <a:off x="673742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3827</xdr:rowOff>
    </xdr:from>
    <xdr:ext cx="469744" cy="259045"/>
    <xdr:sp macro="" textlink="">
      <xdr:nvSpPr>
        <xdr:cNvPr id="262" name="n_1mainValue【体育館・プール】&#10;一人当たり面積">
          <a:extLst>
            <a:ext uri="{FF2B5EF4-FFF2-40B4-BE49-F238E27FC236}">
              <a16:creationId xmlns:a16="http://schemas.microsoft.com/office/drawing/2014/main" id="{498375D5-9861-41BE-9672-261C93B0AC4D}"/>
            </a:ext>
          </a:extLst>
        </xdr:cNvPr>
        <xdr:cNvSpPr txBox="1"/>
      </xdr:nvSpPr>
      <xdr:spPr>
        <a:xfrm>
          <a:off x="93917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3827</xdr:rowOff>
    </xdr:from>
    <xdr:ext cx="469744" cy="259045"/>
    <xdr:sp macro="" textlink="">
      <xdr:nvSpPr>
        <xdr:cNvPr id="263" name="n_2mainValue【体育館・プール】&#10;一人当たり面積">
          <a:extLst>
            <a:ext uri="{FF2B5EF4-FFF2-40B4-BE49-F238E27FC236}">
              <a16:creationId xmlns:a16="http://schemas.microsoft.com/office/drawing/2014/main" id="{C0F6325B-2028-4E11-A46A-EC66E58331BA}"/>
            </a:ext>
          </a:extLst>
        </xdr:cNvPr>
        <xdr:cNvSpPr txBox="1"/>
      </xdr:nvSpPr>
      <xdr:spPr>
        <a:xfrm>
          <a:off x="85154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3827</xdr:rowOff>
    </xdr:from>
    <xdr:ext cx="469744" cy="259045"/>
    <xdr:sp macro="" textlink="">
      <xdr:nvSpPr>
        <xdr:cNvPr id="264" name="n_3mainValue【体育館・プール】&#10;一人当たり面積">
          <a:extLst>
            <a:ext uri="{FF2B5EF4-FFF2-40B4-BE49-F238E27FC236}">
              <a16:creationId xmlns:a16="http://schemas.microsoft.com/office/drawing/2014/main" id="{76691350-C28F-46EE-A00C-FEF3849BCC7A}"/>
            </a:ext>
          </a:extLst>
        </xdr:cNvPr>
        <xdr:cNvSpPr txBox="1"/>
      </xdr:nvSpPr>
      <xdr:spPr>
        <a:xfrm>
          <a:off x="76264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3827</xdr:rowOff>
    </xdr:from>
    <xdr:ext cx="469744" cy="259045"/>
    <xdr:sp macro="" textlink="">
      <xdr:nvSpPr>
        <xdr:cNvPr id="265" name="n_4mainValue【体育館・プール】&#10;一人当たり面積">
          <a:extLst>
            <a:ext uri="{FF2B5EF4-FFF2-40B4-BE49-F238E27FC236}">
              <a16:creationId xmlns:a16="http://schemas.microsoft.com/office/drawing/2014/main" id="{B0C45ADD-29AE-44D7-88D2-F42439AE60AC}"/>
            </a:ext>
          </a:extLst>
        </xdr:cNvPr>
        <xdr:cNvSpPr txBox="1"/>
      </xdr:nvSpPr>
      <xdr:spPr>
        <a:xfrm>
          <a:off x="67374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DDF033AC-DFC1-45CB-8A59-026B2FF597A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47653C73-CD10-416A-AD04-4EE5C271E92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EB0749C1-81F6-42B5-BD33-1CBED0EC573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AC9DE8DA-D428-49E3-B98F-050133CC990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916DEB70-42D3-41EA-BF3B-155D7FA181A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8CF3CB9B-D229-4F91-8FB5-064E27AACD1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BC5DA0FB-CE07-4D26-9D50-EFCFD304614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A6B88872-4C09-4622-ADCE-25BF79871E3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27F25504-1EC6-4CB5-8397-6930A309D50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8EB67212-D31E-41AF-85B4-2BEE463665D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4C386980-E99D-49E6-B3DC-5EA95FABFCF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9EEC19CF-86D8-4125-A31E-A9E06090BEBF}"/>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478FB28A-10FC-496D-9F36-F822DCD74FB6}"/>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C71044EC-3403-4556-AAF6-AD6179532E1B}"/>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696D558B-36FB-41D4-8609-0BE833CB500E}"/>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5B2DBEDF-BA74-4DC4-8A9D-B0DE3B75A828}"/>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791DD9F5-AF0C-47F8-97F6-FB288A9BE4A6}"/>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1B2C5F2C-5280-4665-9195-2F40E8EBE0C8}"/>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E8A92B2D-3984-42F3-A6DD-5D6F15108A82}"/>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73B8F941-0B33-4351-9C31-F2A67FEE1E9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5552EAE4-4CE1-4CC6-8224-2C814283559B}"/>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98C22F36-B04C-419A-9F06-4635F94E2DF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122682</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298FE470-6C9A-4746-9AF8-D0D58AD7EC2D}"/>
            </a:ext>
          </a:extLst>
        </xdr:cNvPr>
        <xdr:cNvCxnSpPr/>
      </xdr:nvCxnSpPr>
      <xdr:spPr>
        <a:xfrm flipV="1">
          <a:off x="4634865" y="13495782"/>
          <a:ext cx="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9348B2AB-45F9-459C-B9D1-3D75AE3908AD}"/>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8253D78C-F49E-48A0-9D65-2EBEC0FB617E}"/>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69359</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D425E568-EE1A-48EB-8D3F-61DC9DB5870A}"/>
            </a:ext>
          </a:extLst>
        </xdr:cNvPr>
        <xdr:cNvSpPr txBox="1"/>
      </xdr:nvSpPr>
      <xdr:spPr>
        <a:xfrm>
          <a:off x="4673600" y="13271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122682</xdr:rowOff>
    </xdr:from>
    <xdr:to>
      <xdr:col>24</xdr:col>
      <xdr:colOff>152400</xdr:colOff>
      <xdr:row>78</xdr:row>
      <xdr:rowOff>122682</xdr:rowOff>
    </xdr:to>
    <xdr:cxnSp macro="">
      <xdr:nvCxnSpPr>
        <xdr:cNvPr id="292" name="直線コネクタ 291">
          <a:extLst>
            <a:ext uri="{FF2B5EF4-FFF2-40B4-BE49-F238E27FC236}">
              <a16:creationId xmlns:a16="http://schemas.microsoft.com/office/drawing/2014/main" id="{0B13870A-1609-434A-9EA7-F34757C1AE46}"/>
            </a:ext>
          </a:extLst>
        </xdr:cNvPr>
        <xdr:cNvCxnSpPr/>
      </xdr:nvCxnSpPr>
      <xdr:spPr>
        <a:xfrm>
          <a:off x="4546600" y="13495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84599</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DB438968-58C3-460C-890E-B91766D1A10B}"/>
            </a:ext>
          </a:extLst>
        </xdr:cNvPr>
        <xdr:cNvSpPr txBox="1"/>
      </xdr:nvSpPr>
      <xdr:spPr>
        <a:xfrm>
          <a:off x="4673600" y="13800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106172</xdr:rowOff>
    </xdr:from>
    <xdr:to>
      <xdr:col>24</xdr:col>
      <xdr:colOff>114300</xdr:colOff>
      <xdr:row>81</xdr:row>
      <xdr:rowOff>36322</xdr:rowOff>
    </xdr:to>
    <xdr:sp macro="" textlink="">
      <xdr:nvSpPr>
        <xdr:cNvPr id="294" name="フローチャート: 判断 293">
          <a:extLst>
            <a:ext uri="{FF2B5EF4-FFF2-40B4-BE49-F238E27FC236}">
              <a16:creationId xmlns:a16="http://schemas.microsoft.com/office/drawing/2014/main" id="{829E5317-4D53-4BE8-ADC8-9CDB5373587A}"/>
            </a:ext>
          </a:extLst>
        </xdr:cNvPr>
        <xdr:cNvSpPr/>
      </xdr:nvSpPr>
      <xdr:spPr>
        <a:xfrm>
          <a:off x="4584700" y="1382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A7568C14-B80F-43A2-99D7-1EA5B708DB5C}"/>
            </a:ext>
          </a:extLst>
        </xdr:cNvPr>
        <xdr:cNvSpPr/>
      </xdr:nvSpPr>
      <xdr:spPr>
        <a:xfrm>
          <a:off x="37465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97028</xdr:rowOff>
    </xdr:from>
    <xdr:to>
      <xdr:col>15</xdr:col>
      <xdr:colOff>101600</xdr:colOff>
      <xdr:row>81</xdr:row>
      <xdr:rowOff>27178</xdr:rowOff>
    </xdr:to>
    <xdr:sp macro="" textlink="">
      <xdr:nvSpPr>
        <xdr:cNvPr id="296" name="フローチャート: 判断 295">
          <a:extLst>
            <a:ext uri="{FF2B5EF4-FFF2-40B4-BE49-F238E27FC236}">
              <a16:creationId xmlns:a16="http://schemas.microsoft.com/office/drawing/2014/main" id="{D765119F-27FA-4B37-9FAF-E90C45D23926}"/>
            </a:ext>
          </a:extLst>
        </xdr:cNvPr>
        <xdr:cNvSpPr/>
      </xdr:nvSpPr>
      <xdr:spPr>
        <a:xfrm>
          <a:off x="28575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65024</xdr:rowOff>
    </xdr:from>
    <xdr:to>
      <xdr:col>10</xdr:col>
      <xdr:colOff>165100</xdr:colOff>
      <xdr:row>80</xdr:row>
      <xdr:rowOff>166624</xdr:rowOff>
    </xdr:to>
    <xdr:sp macro="" textlink="">
      <xdr:nvSpPr>
        <xdr:cNvPr id="297" name="フローチャート: 判断 296">
          <a:extLst>
            <a:ext uri="{FF2B5EF4-FFF2-40B4-BE49-F238E27FC236}">
              <a16:creationId xmlns:a16="http://schemas.microsoft.com/office/drawing/2014/main" id="{0A19ED21-5D62-4F1C-BC0F-008BD8E7392E}"/>
            </a:ext>
          </a:extLst>
        </xdr:cNvPr>
        <xdr:cNvSpPr/>
      </xdr:nvSpPr>
      <xdr:spPr>
        <a:xfrm>
          <a:off x="1968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158750</xdr:rowOff>
    </xdr:from>
    <xdr:to>
      <xdr:col>6</xdr:col>
      <xdr:colOff>38100</xdr:colOff>
      <xdr:row>80</xdr:row>
      <xdr:rowOff>88900</xdr:rowOff>
    </xdr:to>
    <xdr:sp macro="" textlink="">
      <xdr:nvSpPr>
        <xdr:cNvPr id="298" name="フローチャート: 判断 297">
          <a:extLst>
            <a:ext uri="{FF2B5EF4-FFF2-40B4-BE49-F238E27FC236}">
              <a16:creationId xmlns:a16="http://schemas.microsoft.com/office/drawing/2014/main" id="{0DC3E5DB-E455-493F-A784-8911CFD2E77A}"/>
            </a:ext>
          </a:extLst>
        </xdr:cNvPr>
        <xdr:cNvSpPr/>
      </xdr:nvSpPr>
      <xdr:spPr>
        <a:xfrm>
          <a:off x="1079500" y="137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FF5AFC9-A180-4539-9EE8-720754BBDC1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85557A8-B3A8-400D-90B3-BF6819E2305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B398907-6A34-4198-AECB-36861D30ACA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D13B981-49DF-434D-B764-2A9BA5DF007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9877D70-72E2-45FD-B070-C5E7995B2BE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46737</xdr:rowOff>
    </xdr:from>
    <xdr:to>
      <xdr:col>24</xdr:col>
      <xdr:colOff>114300</xdr:colOff>
      <xdr:row>79</xdr:row>
      <xdr:rowOff>148337</xdr:rowOff>
    </xdr:to>
    <xdr:sp macro="" textlink="">
      <xdr:nvSpPr>
        <xdr:cNvPr id="304" name="楕円 303">
          <a:extLst>
            <a:ext uri="{FF2B5EF4-FFF2-40B4-BE49-F238E27FC236}">
              <a16:creationId xmlns:a16="http://schemas.microsoft.com/office/drawing/2014/main" id="{EB71DF98-662B-4866-86B8-11E5AC6D7E4C}"/>
            </a:ext>
          </a:extLst>
        </xdr:cNvPr>
        <xdr:cNvSpPr/>
      </xdr:nvSpPr>
      <xdr:spPr>
        <a:xfrm>
          <a:off x="4584700" y="1359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69614</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6D58D265-75FE-4EA6-A29A-2358D4090FDB}"/>
            </a:ext>
          </a:extLst>
        </xdr:cNvPr>
        <xdr:cNvSpPr txBox="1"/>
      </xdr:nvSpPr>
      <xdr:spPr>
        <a:xfrm>
          <a:off x="4673600" y="13442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87885</xdr:rowOff>
    </xdr:from>
    <xdr:to>
      <xdr:col>20</xdr:col>
      <xdr:colOff>38100</xdr:colOff>
      <xdr:row>81</xdr:row>
      <xdr:rowOff>18035</xdr:rowOff>
    </xdr:to>
    <xdr:sp macro="" textlink="">
      <xdr:nvSpPr>
        <xdr:cNvPr id="306" name="楕円 305">
          <a:extLst>
            <a:ext uri="{FF2B5EF4-FFF2-40B4-BE49-F238E27FC236}">
              <a16:creationId xmlns:a16="http://schemas.microsoft.com/office/drawing/2014/main" id="{9FC87A3C-0355-4A8F-80DC-CB989BC6C505}"/>
            </a:ext>
          </a:extLst>
        </xdr:cNvPr>
        <xdr:cNvSpPr/>
      </xdr:nvSpPr>
      <xdr:spPr>
        <a:xfrm>
          <a:off x="37465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97537</xdr:rowOff>
    </xdr:from>
    <xdr:to>
      <xdr:col>24</xdr:col>
      <xdr:colOff>63500</xdr:colOff>
      <xdr:row>80</xdr:row>
      <xdr:rowOff>138685</xdr:rowOff>
    </xdr:to>
    <xdr:cxnSp macro="">
      <xdr:nvCxnSpPr>
        <xdr:cNvPr id="307" name="直線コネクタ 306">
          <a:extLst>
            <a:ext uri="{FF2B5EF4-FFF2-40B4-BE49-F238E27FC236}">
              <a16:creationId xmlns:a16="http://schemas.microsoft.com/office/drawing/2014/main" id="{9BC2FE21-2E46-4FBF-B09E-513A16EAE449}"/>
            </a:ext>
          </a:extLst>
        </xdr:cNvPr>
        <xdr:cNvCxnSpPr/>
      </xdr:nvCxnSpPr>
      <xdr:spPr>
        <a:xfrm flipV="1">
          <a:off x="3797300" y="13642087"/>
          <a:ext cx="83820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23876</xdr:rowOff>
    </xdr:from>
    <xdr:to>
      <xdr:col>15</xdr:col>
      <xdr:colOff>101600</xdr:colOff>
      <xdr:row>80</xdr:row>
      <xdr:rowOff>125476</xdr:rowOff>
    </xdr:to>
    <xdr:sp macro="" textlink="">
      <xdr:nvSpPr>
        <xdr:cNvPr id="308" name="楕円 307">
          <a:extLst>
            <a:ext uri="{FF2B5EF4-FFF2-40B4-BE49-F238E27FC236}">
              <a16:creationId xmlns:a16="http://schemas.microsoft.com/office/drawing/2014/main" id="{ACB742BD-1CF9-4DA1-A18D-EFBCA320256A}"/>
            </a:ext>
          </a:extLst>
        </xdr:cNvPr>
        <xdr:cNvSpPr/>
      </xdr:nvSpPr>
      <xdr:spPr>
        <a:xfrm>
          <a:off x="2857500" y="1373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74676</xdr:rowOff>
    </xdr:from>
    <xdr:to>
      <xdr:col>19</xdr:col>
      <xdr:colOff>177800</xdr:colOff>
      <xdr:row>80</xdr:row>
      <xdr:rowOff>138685</xdr:rowOff>
    </xdr:to>
    <xdr:cxnSp macro="">
      <xdr:nvCxnSpPr>
        <xdr:cNvPr id="309" name="直線コネクタ 308">
          <a:extLst>
            <a:ext uri="{FF2B5EF4-FFF2-40B4-BE49-F238E27FC236}">
              <a16:creationId xmlns:a16="http://schemas.microsoft.com/office/drawing/2014/main" id="{DD7E0A31-7689-4B75-BDB8-56F91598C841}"/>
            </a:ext>
          </a:extLst>
        </xdr:cNvPr>
        <xdr:cNvCxnSpPr/>
      </xdr:nvCxnSpPr>
      <xdr:spPr>
        <a:xfrm>
          <a:off x="2908300" y="137906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133604</xdr:rowOff>
    </xdr:from>
    <xdr:to>
      <xdr:col>10</xdr:col>
      <xdr:colOff>165100</xdr:colOff>
      <xdr:row>80</xdr:row>
      <xdr:rowOff>63754</xdr:rowOff>
    </xdr:to>
    <xdr:sp macro="" textlink="">
      <xdr:nvSpPr>
        <xdr:cNvPr id="310" name="楕円 309">
          <a:extLst>
            <a:ext uri="{FF2B5EF4-FFF2-40B4-BE49-F238E27FC236}">
              <a16:creationId xmlns:a16="http://schemas.microsoft.com/office/drawing/2014/main" id="{DC1C81D0-FA31-46BF-8945-C5F96C8D813C}"/>
            </a:ext>
          </a:extLst>
        </xdr:cNvPr>
        <xdr:cNvSpPr/>
      </xdr:nvSpPr>
      <xdr:spPr>
        <a:xfrm>
          <a:off x="1968500" y="136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12954</xdr:rowOff>
    </xdr:from>
    <xdr:to>
      <xdr:col>15</xdr:col>
      <xdr:colOff>50800</xdr:colOff>
      <xdr:row>80</xdr:row>
      <xdr:rowOff>74676</xdr:rowOff>
    </xdr:to>
    <xdr:cxnSp macro="">
      <xdr:nvCxnSpPr>
        <xdr:cNvPr id="311" name="直線コネクタ 310">
          <a:extLst>
            <a:ext uri="{FF2B5EF4-FFF2-40B4-BE49-F238E27FC236}">
              <a16:creationId xmlns:a16="http://schemas.microsoft.com/office/drawing/2014/main" id="{07118AF6-1C8B-4D24-9CF5-5DE71D7B9FAC}"/>
            </a:ext>
          </a:extLst>
        </xdr:cNvPr>
        <xdr:cNvCxnSpPr/>
      </xdr:nvCxnSpPr>
      <xdr:spPr>
        <a:xfrm>
          <a:off x="2019300" y="1372895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69596</xdr:rowOff>
    </xdr:from>
    <xdr:to>
      <xdr:col>6</xdr:col>
      <xdr:colOff>38100</xdr:colOff>
      <xdr:row>79</xdr:row>
      <xdr:rowOff>171196</xdr:rowOff>
    </xdr:to>
    <xdr:sp macro="" textlink="">
      <xdr:nvSpPr>
        <xdr:cNvPr id="312" name="楕円 311">
          <a:extLst>
            <a:ext uri="{FF2B5EF4-FFF2-40B4-BE49-F238E27FC236}">
              <a16:creationId xmlns:a16="http://schemas.microsoft.com/office/drawing/2014/main" id="{E2E5C00A-3D06-45AC-BAA8-AEE99E9EB9CD}"/>
            </a:ext>
          </a:extLst>
        </xdr:cNvPr>
        <xdr:cNvSpPr/>
      </xdr:nvSpPr>
      <xdr:spPr>
        <a:xfrm>
          <a:off x="1079500" y="1361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120396</xdr:rowOff>
    </xdr:from>
    <xdr:to>
      <xdr:col>10</xdr:col>
      <xdr:colOff>114300</xdr:colOff>
      <xdr:row>80</xdr:row>
      <xdr:rowOff>12954</xdr:rowOff>
    </xdr:to>
    <xdr:cxnSp macro="">
      <xdr:nvCxnSpPr>
        <xdr:cNvPr id="313" name="直線コネクタ 312">
          <a:extLst>
            <a:ext uri="{FF2B5EF4-FFF2-40B4-BE49-F238E27FC236}">
              <a16:creationId xmlns:a16="http://schemas.microsoft.com/office/drawing/2014/main" id="{A8AB122D-1250-4451-A9A3-A1AF0E73E5BB}"/>
            </a:ext>
          </a:extLst>
        </xdr:cNvPr>
        <xdr:cNvCxnSpPr/>
      </xdr:nvCxnSpPr>
      <xdr:spPr>
        <a:xfrm>
          <a:off x="1130300" y="1366494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a:extLst>
            <a:ext uri="{FF2B5EF4-FFF2-40B4-BE49-F238E27FC236}">
              <a16:creationId xmlns:a16="http://schemas.microsoft.com/office/drawing/2014/main" id="{F73EBE4E-8252-4C2C-A995-E207078CA4BB}"/>
            </a:ext>
          </a:extLst>
        </xdr:cNvPr>
        <xdr:cNvSpPr txBox="1"/>
      </xdr:nvSpPr>
      <xdr:spPr>
        <a:xfrm>
          <a:off x="3582044" y="1390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18305</xdr:rowOff>
    </xdr:from>
    <xdr:ext cx="405111" cy="259045"/>
    <xdr:sp macro="" textlink="">
      <xdr:nvSpPr>
        <xdr:cNvPr id="315" name="n_2aveValue【福祉施設】&#10;有形固定資産減価償却率">
          <a:extLst>
            <a:ext uri="{FF2B5EF4-FFF2-40B4-BE49-F238E27FC236}">
              <a16:creationId xmlns:a16="http://schemas.microsoft.com/office/drawing/2014/main" id="{642E14AA-DA14-4894-A1B6-2397028CEA5D}"/>
            </a:ext>
          </a:extLst>
        </xdr:cNvPr>
        <xdr:cNvSpPr txBox="1"/>
      </xdr:nvSpPr>
      <xdr:spPr>
        <a:xfrm>
          <a:off x="2705744" y="1390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157751</xdr:rowOff>
    </xdr:from>
    <xdr:ext cx="405111" cy="259045"/>
    <xdr:sp macro="" textlink="">
      <xdr:nvSpPr>
        <xdr:cNvPr id="316" name="n_3aveValue【福祉施設】&#10;有形固定資産減価償却率">
          <a:extLst>
            <a:ext uri="{FF2B5EF4-FFF2-40B4-BE49-F238E27FC236}">
              <a16:creationId xmlns:a16="http://schemas.microsoft.com/office/drawing/2014/main" id="{ABA6EF66-2E41-414C-8E4F-E6C220CC2112}"/>
            </a:ext>
          </a:extLst>
        </xdr:cNvPr>
        <xdr:cNvSpPr txBox="1"/>
      </xdr:nvSpPr>
      <xdr:spPr>
        <a:xfrm>
          <a:off x="18167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80027</xdr:rowOff>
    </xdr:from>
    <xdr:ext cx="405111" cy="259045"/>
    <xdr:sp macro="" textlink="">
      <xdr:nvSpPr>
        <xdr:cNvPr id="317" name="n_4aveValue【福祉施設】&#10;有形固定資産減価償却率">
          <a:extLst>
            <a:ext uri="{FF2B5EF4-FFF2-40B4-BE49-F238E27FC236}">
              <a16:creationId xmlns:a16="http://schemas.microsoft.com/office/drawing/2014/main" id="{8D21270A-0A24-4235-9946-78647F563BF6}"/>
            </a:ext>
          </a:extLst>
        </xdr:cNvPr>
        <xdr:cNvSpPr txBox="1"/>
      </xdr:nvSpPr>
      <xdr:spPr>
        <a:xfrm>
          <a:off x="9277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34562</xdr:rowOff>
    </xdr:from>
    <xdr:ext cx="405111" cy="259045"/>
    <xdr:sp macro="" textlink="">
      <xdr:nvSpPr>
        <xdr:cNvPr id="318" name="n_1mainValue【福祉施設】&#10;有形固定資産減価償却率">
          <a:extLst>
            <a:ext uri="{FF2B5EF4-FFF2-40B4-BE49-F238E27FC236}">
              <a16:creationId xmlns:a16="http://schemas.microsoft.com/office/drawing/2014/main" id="{902ADE7B-5EBD-4EDE-B886-F3E966F863BE}"/>
            </a:ext>
          </a:extLst>
        </xdr:cNvPr>
        <xdr:cNvSpPr txBox="1"/>
      </xdr:nvSpPr>
      <xdr:spPr>
        <a:xfrm>
          <a:off x="3582044" y="13579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142003</xdr:rowOff>
    </xdr:from>
    <xdr:ext cx="405111" cy="259045"/>
    <xdr:sp macro="" textlink="">
      <xdr:nvSpPr>
        <xdr:cNvPr id="319" name="n_2mainValue【福祉施設】&#10;有形固定資産減価償却率">
          <a:extLst>
            <a:ext uri="{FF2B5EF4-FFF2-40B4-BE49-F238E27FC236}">
              <a16:creationId xmlns:a16="http://schemas.microsoft.com/office/drawing/2014/main" id="{8E7E9F79-1485-454F-B8F4-1624614B1B64}"/>
            </a:ext>
          </a:extLst>
        </xdr:cNvPr>
        <xdr:cNvSpPr txBox="1"/>
      </xdr:nvSpPr>
      <xdr:spPr>
        <a:xfrm>
          <a:off x="2705744" y="1351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80281</xdr:rowOff>
    </xdr:from>
    <xdr:ext cx="405111" cy="259045"/>
    <xdr:sp macro="" textlink="">
      <xdr:nvSpPr>
        <xdr:cNvPr id="320" name="n_3mainValue【福祉施設】&#10;有形固定資産減価償却率">
          <a:extLst>
            <a:ext uri="{FF2B5EF4-FFF2-40B4-BE49-F238E27FC236}">
              <a16:creationId xmlns:a16="http://schemas.microsoft.com/office/drawing/2014/main" id="{243C8C4F-33BA-4D3C-9FCA-EC56718F1B09}"/>
            </a:ext>
          </a:extLst>
        </xdr:cNvPr>
        <xdr:cNvSpPr txBox="1"/>
      </xdr:nvSpPr>
      <xdr:spPr>
        <a:xfrm>
          <a:off x="1816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16273</xdr:rowOff>
    </xdr:from>
    <xdr:ext cx="405111" cy="259045"/>
    <xdr:sp macro="" textlink="">
      <xdr:nvSpPr>
        <xdr:cNvPr id="321" name="n_4mainValue【福祉施設】&#10;有形固定資産減価償却率">
          <a:extLst>
            <a:ext uri="{FF2B5EF4-FFF2-40B4-BE49-F238E27FC236}">
              <a16:creationId xmlns:a16="http://schemas.microsoft.com/office/drawing/2014/main" id="{7E43F2F9-9935-401A-B243-935977C8C3D5}"/>
            </a:ext>
          </a:extLst>
        </xdr:cNvPr>
        <xdr:cNvSpPr txBox="1"/>
      </xdr:nvSpPr>
      <xdr:spPr>
        <a:xfrm>
          <a:off x="927744" y="1338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07EA413-A4EA-481F-AF37-E7FF6345666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9879F98D-F87F-4AF3-B50A-45DA930E0F7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D227CA66-68B7-4F81-B0BF-ADD95B767E1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A082334C-5218-463A-8E81-85AE4BF68F5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98CA98F2-DA83-4CAA-9F08-0EA2F5EF5DE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E4C0BBCC-E72D-478F-B7BE-CA90DE6DCD4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B9CCB43-55D9-472A-BFAE-FA4F28E998A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67A7358-103B-4215-880A-8222D1AAFE7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2834B0EC-AFC7-424C-9D13-2139E996CA5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576EB06B-6FD4-4AC6-A8CD-9EFA8A487E2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B1ECE25E-2E09-448E-A1F6-B8B417286A71}"/>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3D93760E-6BBE-4239-97AD-5836980DA51F}"/>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4D88D73F-FAA3-4FD2-AAAA-1EB62907FC44}"/>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E3662ED2-5441-499F-A486-E2B40DE5CE39}"/>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70A90412-FF31-4F70-A76B-18B2AE787727}"/>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F41AB751-F2FB-4507-9CCA-F9BE32D57EA3}"/>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11ADB95A-0490-4DC5-BB34-B8171050CD77}"/>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8A8B910A-9D2A-4884-9E7F-A884B55BF6E4}"/>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348F7435-2154-43DD-8985-746C9B2CECB4}"/>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036688F1-F307-49B8-B1EB-6A2C186817D6}"/>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B5C5416B-7237-4CF8-8116-15D44B83226F}"/>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48EBE1C8-D500-4BF0-B3F6-0E6EE4CDBAB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72B47631-590E-47E3-9046-F2C089337AB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675CAFE7-8068-4D91-A31C-A26830329F4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5D82F943-908A-4D6A-9BCB-78BDB3D5FE2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59871</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D2409BA3-664B-440A-BC97-2EA958391269}"/>
            </a:ext>
          </a:extLst>
        </xdr:cNvPr>
        <xdr:cNvCxnSpPr/>
      </xdr:nvCxnSpPr>
      <xdr:spPr>
        <a:xfrm flipV="1">
          <a:off x="10476865" y="13432971"/>
          <a:ext cx="0" cy="142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41EAC999-B6AE-462C-B121-1361BD292636}"/>
            </a:ext>
          </a:extLst>
        </xdr:cNvPr>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8FF8E7FB-F592-492B-A057-A7420128447B}"/>
            </a:ext>
          </a:extLst>
        </xdr:cNvPr>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6548</xdr:rowOff>
    </xdr:from>
    <xdr:ext cx="469744" cy="259045"/>
    <xdr:sp macro="" textlink="">
      <xdr:nvSpPr>
        <xdr:cNvPr id="350" name="【福祉施設】&#10;一人当たり面積最大値テキスト">
          <a:extLst>
            <a:ext uri="{FF2B5EF4-FFF2-40B4-BE49-F238E27FC236}">
              <a16:creationId xmlns:a16="http://schemas.microsoft.com/office/drawing/2014/main" id="{CF2A5A91-89B2-4EF2-894E-0DCCD43C80DA}"/>
            </a:ext>
          </a:extLst>
        </xdr:cNvPr>
        <xdr:cNvSpPr txBox="1"/>
      </xdr:nvSpPr>
      <xdr:spPr>
        <a:xfrm>
          <a:off x="10515600" y="13208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59871</xdr:rowOff>
    </xdr:from>
    <xdr:to>
      <xdr:col>55</xdr:col>
      <xdr:colOff>88900</xdr:colOff>
      <xdr:row>78</xdr:row>
      <xdr:rowOff>59871</xdr:rowOff>
    </xdr:to>
    <xdr:cxnSp macro="">
      <xdr:nvCxnSpPr>
        <xdr:cNvPr id="351" name="直線コネクタ 350">
          <a:extLst>
            <a:ext uri="{FF2B5EF4-FFF2-40B4-BE49-F238E27FC236}">
              <a16:creationId xmlns:a16="http://schemas.microsoft.com/office/drawing/2014/main" id="{95C4E2C9-98E8-46BB-B916-5DC1AF010D86}"/>
            </a:ext>
          </a:extLst>
        </xdr:cNvPr>
        <xdr:cNvCxnSpPr/>
      </xdr:nvCxnSpPr>
      <xdr:spPr>
        <a:xfrm>
          <a:off x="10388600" y="134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67327</xdr:rowOff>
    </xdr:from>
    <xdr:ext cx="469744" cy="259045"/>
    <xdr:sp macro="" textlink="">
      <xdr:nvSpPr>
        <xdr:cNvPr id="352" name="【福祉施設】&#10;一人当たり面積平均値テキスト">
          <a:extLst>
            <a:ext uri="{FF2B5EF4-FFF2-40B4-BE49-F238E27FC236}">
              <a16:creationId xmlns:a16="http://schemas.microsoft.com/office/drawing/2014/main" id="{357EB570-368F-464D-87CD-8E75AB3666D7}"/>
            </a:ext>
          </a:extLst>
        </xdr:cNvPr>
        <xdr:cNvSpPr txBox="1"/>
      </xdr:nvSpPr>
      <xdr:spPr>
        <a:xfrm>
          <a:off x="10515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44450</xdr:rowOff>
    </xdr:from>
    <xdr:to>
      <xdr:col>55</xdr:col>
      <xdr:colOff>50800</xdr:colOff>
      <xdr:row>83</xdr:row>
      <xdr:rowOff>146050</xdr:rowOff>
    </xdr:to>
    <xdr:sp macro="" textlink="">
      <xdr:nvSpPr>
        <xdr:cNvPr id="353" name="フローチャート: 判断 352">
          <a:extLst>
            <a:ext uri="{FF2B5EF4-FFF2-40B4-BE49-F238E27FC236}">
              <a16:creationId xmlns:a16="http://schemas.microsoft.com/office/drawing/2014/main" id="{9D9B72F8-3A23-4F92-9EB5-3C03EAE857DE}"/>
            </a:ext>
          </a:extLst>
        </xdr:cNvPr>
        <xdr:cNvSpPr/>
      </xdr:nvSpPr>
      <xdr:spPr>
        <a:xfrm>
          <a:off x="10426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9D3FCD6E-161A-40F2-94FC-2F2D97E0CC2E}"/>
            </a:ext>
          </a:extLst>
        </xdr:cNvPr>
        <xdr:cNvSpPr/>
      </xdr:nvSpPr>
      <xdr:spPr>
        <a:xfrm>
          <a:off x="9588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77107</xdr:rowOff>
    </xdr:from>
    <xdr:to>
      <xdr:col>46</xdr:col>
      <xdr:colOff>38100</xdr:colOff>
      <xdr:row>84</xdr:row>
      <xdr:rowOff>7257</xdr:rowOff>
    </xdr:to>
    <xdr:sp macro="" textlink="">
      <xdr:nvSpPr>
        <xdr:cNvPr id="355" name="フローチャート: 判断 354">
          <a:extLst>
            <a:ext uri="{FF2B5EF4-FFF2-40B4-BE49-F238E27FC236}">
              <a16:creationId xmlns:a16="http://schemas.microsoft.com/office/drawing/2014/main" id="{E78BD296-B23E-41C3-B3B5-48213B96DA9D}"/>
            </a:ext>
          </a:extLst>
        </xdr:cNvPr>
        <xdr:cNvSpPr/>
      </xdr:nvSpPr>
      <xdr:spPr>
        <a:xfrm>
          <a:off x="8699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87993</xdr:rowOff>
    </xdr:from>
    <xdr:to>
      <xdr:col>41</xdr:col>
      <xdr:colOff>101600</xdr:colOff>
      <xdr:row>84</xdr:row>
      <xdr:rowOff>18143</xdr:rowOff>
    </xdr:to>
    <xdr:sp macro="" textlink="">
      <xdr:nvSpPr>
        <xdr:cNvPr id="356" name="フローチャート: 判断 355">
          <a:extLst>
            <a:ext uri="{FF2B5EF4-FFF2-40B4-BE49-F238E27FC236}">
              <a16:creationId xmlns:a16="http://schemas.microsoft.com/office/drawing/2014/main" id="{FB991572-003F-484C-8E99-474DCA8C24BB}"/>
            </a:ext>
          </a:extLst>
        </xdr:cNvPr>
        <xdr:cNvSpPr/>
      </xdr:nvSpPr>
      <xdr:spPr>
        <a:xfrm>
          <a:off x="7810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98879</xdr:rowOff>
    </xdr:from>
    <xdr:to>
      <xdr:col>36</xdr:col>
      <xdr:colOff>165100</xdr:colOff>
      <xdr:row>84</xdr:row>
      <xdr:rowOff>29029</xdr:rowOff>
    </xdr:to>
    <xdr:sp macro="" textlink="">
      <xdr:nvSpPr>
        <xdr:cNvPr id="357" name="フローチャート: 判断 356">
          <a:extLst>
            <a:ext uri="{FF2B5EF4-FFF2-40B4-BE49-F238E27FC236}">
              <a16:creationId xmlns:a16="http://schemas.microsoft.com/office/drawing/2014/main" id="{408385B7-0580-49B3-821B-31A884AB5D60}"/>
            </a:ext>
          </a:extLst>
        </xdr:cNvPr>
        <xdr:cNvSpPr/>
      </xdr:nvSpPr>
      <xdr:spPr>
        <a:xfrm>
          <a:off x="6921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E655980-A9DF-432B-9778-5C21EB89E16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53E4B2D-B755-48DC-98BF-B209F3E2898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DFF64B5-A8C9-47F3-A456-11D1737524C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D872C9B-89F7-46D2-A49F-49F7A8A4AF1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D4950E78-A7E9-47F0-9360-AFC99C5C116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166914</xdr:rowOff>
    </xdr:from>
    <xdr:to>
      <xdr:col>55</xdr:col>
      <xdr:colOff>50800</xdr:colOff>
      <xdr:row>85</xdr:row>
      <xdr:rowOff>97064</xdr:rowOff>
    </xdr:to>
    <xdr:sp macro="" textlink="">
      <xdr:nvSpPr>
        <xdr:cNvPr id="363" name="楕円 362">
          <a:extLst>
            <a:ext uri="{FF2B5EF4-FFF2-40B4-BE49-F238E27FC236}">
              <a16:creationId xmlns:a16="http://schemas.microsoft.com/office/drawing/2014/main" id="{AFB15D75-0AE0-4B93-8A87-154285342702}"/>
            </a:ext>
          </a:extLst>
        </xdr:cNvPr>
        <xdr:cNvSpPr/>
      </xdr:nvSpPr>
      <xdr:spPr>
        <a:xfrm>
          <a:off x="104267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145341</xdr:rowOff>
    </xdr:from>
    <xdr:ext cx="469744" cy="259045"/>
    <xdr:sp macro="" textlink="">
      <xdr:nvSpPr>
        <xdr:cNvPr id="364" name="【福祉施設】&#10;一人当たり面積該当値テキスト">
          <a:extLst>
            <a:ext uri="{FF2B5EF4-FFF2-40B4-BE49-F238E27FC236}">
              <a16:creationId xmlns:a16="http://schemas.microsoft.com/office/drawing/2014/main" id="{BB5111AD-136D-4264-93F7-ACAF9175DCAE}"/>
            </a:ext>
          </a:extLst>
        </xdr:cNvPr>
        <xdr:cNvSpPr txBox="1"/>
      </xdr:nvSpPr>
      <xdr:spPr>
        <a:xfrm>
          <a:off x="10515600"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166914</xdr:rowOff>
    </xdr:from>
    <xdr:to>
      <xdr:col>50</xdr:col>
      <xdr:colOff>165100</xdr:colOff>
      <xdr:row>85</xdr:row>
      <xdr:rowOff>97064</xdr:rowOff>
    </xdr:to>
    <xdr:sp macro="" textlink="">
      <xdr:nvSpPr>
        <xdr:cNvPr id="365" name="楕円 364">
          <a:extLst>
            <a:ext uri="{FF2B5EF4-FFF2-40B4-BE49-F238E27FC236}">
              <a16:creationId xmlns:a16="http://schemas.microsoft.com/office/drawing/2014/main" id="{803D83A3-41D1-466E-9F94-C8A1026CC2F8}"/>
            </a:ext>
          </a:extLst>
        </xdr:cNvPr>
        <xdr:cNvSpPr/>
      </xdr:nvSpPr>
      <xdr:spPr>
        <a:xfrm>
          <a:off x="9588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46264</xdr:rowOff>
    </xdr:from>
    <xdr:to>
      <xdr:col>55</xdr:col>
      <xdr:colOff>0</xdr:colOff>
      <xdr:row>85</xdr:row>
      <xdr:rowOff>46264</xdr:rowOff>
    </xdr:to>
    <xdr:cxnSp macro="">
      <xdr:nvCxnSpPr>
        <xdr:cNvPr id="366" name="直線コネクタ 365">
          <a:extLst>
            <a:ext uri="{FF2B5EF4-FFF2-40B4-BE49-F238E27FC236}">
              <a16:creationId xmlns:a16="http://schemas.microsoft.com/office/drawing/2014/main" id="{4B6F80EB-A0A4-4F9A-B89C-A3711526F279}"/>
            </a:ext>
          </a:extLst>
        </xdr:cNvPr>
        <xdr:cNvCxnSpPr/>
      </xdr:nvCxnSpPr>
      <xdr:spPr>
        <a:xfrm>
          <a:off x="9639300" y="146195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166914</xdr:rowOff>
    </xdr:from>
    <xdr:to>
      <xdr:col>46</xdr:col>
      <xdr:colOff>38100</xdr:colOff>
      <xdr:row>85</xdr:row>
      <xdr:rowOff>97064</xdr:rowOff>
    </xdr:to>
    <xdr:sp macro="" textlink="">
      <xdr:nvSpPr>
        <xdr:cNvPr id="367" name="楕円 366">
          <a:extLst>
            <a:ext uri="{FF2B5EF4-FFF2-40B4-BE49-F238E27FC236}">
              <a16:creationId xmlns:a16="http://schemas.microsoft.com/office/drawing/2014/main" id="{BC8BA095-BCEA-4B19-90CD-A07D7DE9693C}"/>
            </a:ext>
          </a:extLst>
        </xdr:cNvPr>
        <xdr:cNvSpPr/>
      </xdr:nvSpPr>
      <xdr:spPr>
        <a:xfrm>
          <a:off x="8699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46264</xdr:rowOff>
    </xdr:from>
    <xdr:to>
      <xdr:col>50</xdr:col>
      <xdr:colOff>114300</xdr:colOff>
      <xdr:row>85</xdr:row>
      <xdr:rowOff>46264</xdr:rowOff>
    </xdr:to>
    <xdr:cxnSp macro="">
      <xdr:nvCxnSpPr>
        <xdr:cNvPr id="368" name="直線コネクタ 367">
          <a:extLst>
            <a:ext uri="{FF2B5EF4-FFF2-40B4-BE49-F238E27FC236}">
              <a16:creationId xmlns:a16="http://schemas.microsoft.com/office/drawing/2014/main" id="{4EA8D2DE-8208-42B3-A28F-BCEC22AF5EC1}"/>
            </a:ext>
          </a:extLst>
        </xdr:cNvPr>
        <xdr:cNvCxnSpPr/>
      </xdr:nvCxnSpPr>
      <xdr:spPr>
        <a:xfrm>
          <a:off x="8750300" y="146195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166914</xdr:rowOff>
    </xdr:from>
    <xdr:to>
      <xdr:col>41</xdr:col>
      <xdr:colOff>101600</xdr:colOff>
      <xdr:row>85</xdr:row>
      <xdr:rowOff>97064</xdr:rowOff>
    </xdr:to>
    <xdr:sp macro="" textlink="">
      <xdr:nvSpPr>
        <xdr:cNvPr id="369" name="楕円 368">
          <a:extLst>
            <a:ext uri="{FF2B5EF4-FFF2-40B4-BE49-F238E27FC236}">
              <a16:creationId xmlns:a16="http://schemas.microsoft.com/office/drawing/2014/main" id="{2F5A4B08-ED07-4C69-BAE5-D2E7DF2B3371}"/>
            </a:ext>
          </a:extLst>
        </xdr:cNvPr>
        <xdr:cNvSpPr/>
      </xdr:nvSpPr>
      <xdr:spPr>
        <a:xfrm>
          <a:off x="7810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46264</xdr:rowOff>
    </xdr:from>
    <xdr:to>
      <xdr:col>45</xdr:col>
      <xdr:colOff>177800</xdr:colOff>
      <xdr:row>85</xdr:row>
      <xdr:rowOff>46264</xdr:rowOff>
    </xdr:to>
    <xdr:cxnSp macro="">
      <xdr:nvCxnSpPr>
        <xdr:cNvPr id="370" name="直線コネクタ 369">
          <a:extLst>
            <a:ext uri="{FF2B5EF4-FFF2-40B4-BE49-F238E27FC236}">
              <a16:creationId xmlns:a16="http://schemas.microsoft.com/office/drawing/2014/main" id="{4B4F1AB2-68CB-4FBE-95BC-4077EC1059E2}"/>
            </a:ext>
          </a:extLst>
        </xdr:cNvPr>
        <xdr:cNvCxnSpPr/>
      </xdr:nvCxnSpPr>
      <xdr:spPr>
        <a:xfrm>
          <a:off x="7861300" y="146195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166914</xdr:rowOff>
    </xdr:from>
    <xdr:to>
      <xdr:col>36</xdr:col>
      <xdr:colOff>165100</xdr:colOff>
      <xdr:row>85</xdr:row>
      <xdr:rowOff>97064</xdr:rowOff>
    </xdr:to>
    <xdr:sp macro="" textlink="">
      <xdr:nvSpPr>
        <xdr:cNvPr id="371" name="楕円 370">
          <a:extLst>
            <a:ext uri="{FF2B5EF4-FFF2-40B4-BE49-F238E27FC236}">
              <a16:creationId xmlns:a16="http://schemas.microsoft.com/office/drawing/2014/main" id="{D8C2A6F5-9E77-4E30-B28B-FFB7CC8188E5}"/>
            </a:ext>
          </a:extLst>
        </xdr:cNvPr>
        <xdr:cNvSpPr/>
      </xdr:nvSpPr>
      <xdr:spPr>
        <a:xfrm>
          <a:off x="6921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46264</xdr:rowOff>
    </xdr:from>
    <xdr:to>
      <xdr:col>41</xdr:col>
      <xdr:colOff>50800</xdr:colOff>
      <xdr:row>85</xdr:row>
      <xdr:rowOff>46264</xdr:rowOff>
    </xdr:to>
    <xdr:cxnSp macro="">
      <xdr:nvCxnSpPr>
        <xdr:cNvPr id="372" name="直線コネクタ 371">
          <a:extLst>
            <a:ext uri="{FF2B5EF4-FFF2-40B4-BE49-F238E27FC236}">
              <a16:creationId xmlns:a16="http://schemas.microsoft.com/office/drawing/2014/main" id="{1D4B2FE8-98AB-46FA-9139-C0C6ED38CADA}"/>
            </a:ext>
          </a:extLst>
        </xdr:cNvPr>
        <xdr:cNvCxnSpPr/>
      </xdr:nvCxnSpPr>
      <xdr:spPr>
        <a:xfrm>
          <a:off x="6972300" y="146195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73" name="n_1aveValue【福祉施設】&#10;一人当たり面積">
          <a:extLst>
            <a:ext uri="{FF2B5EF4-FFF2-40B4-BE49-F238E27FC236}">
              <a16:creationId xmlns:a16="http://schemas.microsoft.com/office/drawing/2014/main" id="{09709F01-AD9C-420A-BCA5-0C95EC0E22A1}"/>
            </a:ext>
          </a:extLst>
        </xdr:cNvPr>
        <xdr:cNvSpPr txBox="1"/>
      </xdr:nvSpPr>
      <xdr:spPr>
        <a:xfrm>
          <a:off x="93917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23784</xdr:rowOff>
    </xdr:from>
    <xdr:ext cx="469744" cy="259045"/>
    <xdr:sp macro="" textlink="">
      <xdr:nvSpPr>
        <xdr:cNvPr id="374" name="n_2aveValue【福祉施設】&#10;一人当たり面積">
          <a:extLst>
            <a:ext uri="{FF2B5EF4-FFF2-40B4-BE49-F238E27FC236}">
              <a16:creationId xmlns:a16="http://schemas.microsoft.com/office/drawing/2014/main" id="{83CC0B45-A29F-4A62-AD24-AF7E7062FC2D}"/>
            </a:ext>
          </a:extLst>
        </xdr:cNvPr>
        <xdr:cNvSpPr txBox="1"/>
      </xdr:nvSpPr>
      <xdr:spPr>
        <a:xfrm>
          <a:off x="8515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34670</xdr:rowOff>
    </xdr:from>
    <xdr:ext cx="469744" cy="259045"/>
    <xdr:sp macro="" textlink="">
      <xdr:nvSpPr>
        <xdr:cNvPr id="375" name="n_3aveValue【福祉施設】&#10;一人当たり面積">
          <a:extLst>
            <a:ext uri="{FF2B5EF4-FFF2-40B4-BE49-F238E27FC236}">
              <a16:creationId xmlns:a16="http://schemas.microsoft.com/office/drawing/2014/main" id="{C8005A64-7895-4676-ABD6-34D7E9FC7464}"/>
            </a:ext>
          </a:extLst>
        </xdr:cNvPr>
        <xdr:cNvSpPr txBox="1"/>
      </xdr:nvSpPr>
      <xdr:spPr>
        <a:xfrm>
          <a:off x="7626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45556</xdr:rowOff>
    </xdr:from>
    <xdr:ext cx="469744" cy="259045"/>
    <xdr:sp macro="" textlink="">
      <xdr:nvSpPr>
        <xdr:cNvPr id="376" name="n_4aveValue【福祉施設】&#10;一人当たり面積">
          <a:extLst>
            <a:ext uri="{FF2B5EF4-FFF2-40B4-BE49-F238E27FC236}">
              <a16:creationId xmlns:a16="http://schemas.microsoft.com/office/drawing/2014/main" id="{C28E64E1-A384-495C-87DB-13D74CF2E9F7}"/>
            </a:ext>
          </a:extLst>
        </xdr:cNvPr>
        <xdr:cNvSpPr txBox="1"/>
      </xdr:nvSpPr>
      <xdr:spPr>
        <a:xfrm>
          <a:off x="6737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88191</xdr:rowOff>
    </xdr:from>
    <xdr:ext cx="469744" cy="259045"/>
    <xdr:sp macro="" textlink="">
      <xdr:nvSpPr>
        <xdr:cNvPr id="377" name="n_1mainValue【福祉施設】&#10;一人当たり面積">
          <a:extLst>
            <a:ext uri="{FF2B5EF4-FFF2-40B4-BE49-F238E27FC236}">
              <a16:creationId xmlns:a16="http://schemas.microsoft.com/office/drawing/2014/main" id="{2E1C5BF5-9B98-4972-BBAC-21FC01528631}"/>
            </a:ext>
          </a:extLst>
        </xdr:cNvPr>
        <xdr:cNvSpPr txBox="1"/>
      </xdr:nvSpPr>
      <xdr:spPr>
        <a:xfrm>
          <a:off x="93917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88191</xdr:rowOff>
    </xdr:from>
    <xdr:ext cx="469744" cy="259045"/>
    <xdr:sp macro="" textlink="">
      <xdr:nvSpPr>
        <xdr:cNvPr id="378" name="n_2mainValue【福祉施設】&#10;一人当たり面積">
          <a:extLst>
            <a:ext uri="{FF2B5EF4-FFF2-40B4-BE49-F238E27FC236}">
              <a16:creationId xmlns:a16="http://schemas.microsoft.com/office/drawing/2014/main" id="{9D44D9C5-5918-4DDE-981B-D5400897FA90}"/>
            </a:ext>
          </a:extLst>
        </xdr:cNvPr>
        <xdr:cNvSpPr txBox="1"/>
      </xdr:nvSpPr>
      <xdr:spPr>
        <a:xfrm>
          <a:off x="85154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88191</xdr:rowOff>
    </xdr:from>
    <xdr:ext cx="469744" cy="259045"/>
    <xdr:sp macro="" textlink="">
      <xdr:nvSpPr>
        <xdr:cNvPr id="379" name="n_3mainValue【福祉施設】&#10;一人当たり面積">
          <a:extLst>
            <a:ext uri="{FF2B5EF4-FFF2-40B4-BE49-F238E27FC236}">
              <a16:creationId xmlns:a16="http://schemas.microsoft.com/office/drawing/2014/main" id="{FC01EFF8-04EE-429C-B6B9-E8E4E8B67326}"/>
            </a:ext>
          </a:extLst>
        </xdr:cNvPr>
        <xdr:cNvSpPr txBox="1"/>
      </xdr:nvSpPr>
      <xdr:spPr>
        <a:xfrm>
          <a:off x="76264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88191</xdr:rowOff>
    </xdr:from>
    <xdr:ext cx="469744" cy="259045"/>
    <xdr:sp macro="" textlink="">
      <xdr:nvSpPr>
        <xdr:cNvPr id="380" name="n_4mainValue【福祉施設】&#10;一人当たり面積">
          <a:extLst>
            <a:ext uri="{FF2B5EF4-FFF2-40B4-BE49-F238E27FC236}">
              <a16:creationId xmlns:a16="http://schemas.microsoft.com/office/drawing/2014/main" id="{E30B3181-430A-4FF2-93EE-14DCFA2ADA0F}"/>
            </a:ext>
          </a:extLst>
        </xdr:cNvPr>
        <xdr:cNvSpPr txBox="1"/>
      </xdr:nvSpPr>
      <xdr:spPr>
        <a:xfrm>
          <a:off x="67374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B4D0C976-022D-4355-8E80-FDC2B523F63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D85C8914-CC8B-48C3-B244-E7A4F78E9FF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5E64414B-F1F5-4E17-A9F1-08C9E07275F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92AD3091-EDEE-4CFA-B211-805CDB5EDA4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44ECF1B3-9A21-4AEF-A92E-616DE502103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954C5BBF-C7EF-4306-BEBA-299B4B61389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4AD279E0-A901-4B33-B52F-102439655FB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2C208012-A062-4A55-A131-ACCB0411F30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924E9A11-1DB6-46DD-89A1-56A468C2A57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93B1AF8F-0280-422E-8B59-53B244630AC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1F84924-DFB0-49DE-BEF9-A661DBE67F18}"/>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5203045A-BB97-4BAF-9A57-F69904CE2525}"/>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D8155FA7-D4AA-4CFA-841E-726A707E0A67}"/>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55DD5AD9-8609-46A1-9EB7-39D872595F6A}"/>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D064EBB6-0D60-4865-836C-0745FCEA0292}"/>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C3156ABF-942F-4340-A96F-13BFE8CD7A85}"/>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EAE80B27-2B0A-4C17-9D93-AF1C75C1723E}"/>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61B74658-BC61-4CEB-A70E-9EC3B58BBDB7}"/>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7CF41BDA-DE56-4F0A-9C7C-2D30B83909DC}"/>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C6C5FDA6-C821-48CF-99E7-723349E89713}"/>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DC620D95-F500-4855-864F-FB0C16DD5C23}"/>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D9CDCCDE-AFF4-43C3-A8C3-9B11DB25D58F}"/>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940A85AF-5805-45C8-923B-033FE9D19845}"/>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92603644-CF31-4EC6-9E44-5F3EDBB6FC2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125730</xdr:rowOff>
    </xdr:from>
    <xdr:to>
      <xdr:col>24</xdr:col>
      <xdr:colOff>62865</xdr:colOff>
      <xdr:row>108</xdr:row>
      <xdr:rowOff>120014</xdr:rowOff>
    </xdr:to>
    <xdr:cxnSp macro="">
      <xdr:nvCxnSpPr>
        <xdr:cNvPr id="405" name="直線コネクタ 404">
          <a:extLst>
            <a:ext uri="{FF2B5EF4-FFF2-40B4-BE49-F238E27FC236}">
              <a16:creationId xmlns:a16="http://schemas.microsoft.com/office/drawing/2014/main" id="{005CC075-9692-4670-83E2-16CF21C55555}"/>
            </a:ext>
          </a:extLst>
        </xdr:cNvPr>
        <xdr:cNvCxnSpPr/>
      </xdr:nvCxnSpPr>
      <xdr:spPr>
        <a:xfrm flipV="1">
          <a:off x="4634865" y="17099280"/>
          <a:ext cx="0" cy="1537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123841</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DA92AAEC-44BA-4CFE-9284-A4DBD8EE9D59}"/>
            </a:ext>
          </a:extLst>
        </xdr:cNvPr>
        <xdr:cNvSpPr txBox="1"/>
      </xdr:nvSpPr>
      <xdr:spPr>
        <a:xfrm>
          <a:off x="4673600" y="1864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120014</xdr:rowOff>
    </xdr:from>
    <xdr:to>
      <xdr:col>24</xdr:col>
      <xdr:colOff>152400</xdr:colOff>
      <xdr:row>108</xdr:row>
      <xdr:rowOff>120014</xdr:rowOff>
    </xdr:to>
    <xdr:cxnSp macro="">
      <xdr:nvCxnSpPr>
        <xdr:cNvPr id="407" name="直線コネクタ 406">
          <a:extLst>
            <a:ext uri="{FF2B5EF4-FFF2-40B4-BE49-F238E27FC236}">
              <a16:creationId xmlns:a16="http://schemas.microsoft.com/office/drawing/2014/main" id="{9983E586-F2C3-4B7B-AEA8-8FA80472299D}"/>
            </a:ext>
          </a:extLst>
        </xdr:cNvPr>
        <xdr:cNvCxnSpPr/>
      </xdr:nvCxnSpPr>
      <xdr:spPr>
        <a:xfrm>
          <a:off x="4546600" y="1863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72407</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4278F3F4-6316-465B-A4CA-24CC663A968B}"/>
            </a:ext>
          </a:extLst>
        </xdr:cNvPr>
        <xdr:cNvSpPr txBox="1"/>
      </xdr:nvSpPr>
      <xdr:spPr>
        <a:xfrm>
          <a:off x="4673600" y="1687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125730</xdr:rowOff>
    </xdr:from>
    <xdr:to>
      <xdr:col>24</xdr:col>
      <xdr:colOff>152400</xdr:colOff>
      <xdr:row>99</xdr:row>
      <xdr:rowOff>125730</xdr:rowOff>
    </xdr:to>
    <xdr:cxnSp macro="">
      <xdr:nvCxnSpPr>
        <xdr:cNvPr id="409" name="直線コネクタ 408">
          <a:extLst>
            <a:ext uri="{FF2B5EF4-FFF2-40B4-BE49-F238E27FC236}">
              <a16:creationId xmlns:a16="http://schemas.microsoft.com/office/drawing/2014/main" id="{A6CD760A-55B6-4FFF-A8AB-4F2E656756CF}"/>
            </a:ext>
          </a:extLst>
        </xdr:cNvPr>
        <xdr:cNvCxnSpPr/>
      </xdr:nvCxnSpPr>
      <xdr:spPr>
        <a:xfrm>
          <a:off x="4546600" y="1709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104791</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6505AEC9-B961-407B-81DE-550C02FCA668}"/>
            </a:ext>
          </a:extLst>
        </xdr:cNvPr>
        <xdr:cNvSpPr txBox="1"/>
      </xdr:nvSpPr>
      <xdr:spPr>
        <a:xfrm>
          <a:off x="4673600" y="17764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126364</xdr:rowOff>
    </xdr:from>
    <xdr:to>
      <xdr:col>24</xdr:col>
      <xdr:colOff>114300</xdr:colOff>
      <xdr:row>104</xdr:row>
      <xdr:rowOff>56514</xdr:rowOff>
    </xdr:to>
    <xdr:sp macro="" textlink="">
      <xdr:nvSpPr>
        <xdr:cNvPr id="411" name="フローチャート: 判断 410">
          <a:extLst>
            <a:ext uri="{FF2B5EF4-FFF2-40B4-BE49-F238E27FC236}">
              <a16:creationId xmlns:a16="http://schemas.microsoft.com/office/drawing/2014/main" id="{67DA2FF3-D273-46AE-AFF6-F5E2566E49D1}"/>
            </a:ext>
          </a:extLst>
        </xdr:cNvPr>
        <xdr:cNvSpPr/>
      </xdr:nvSpPr>
      <xdr:spPr>
        <a:xfrm>
          <a:off x="45847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105411</xdr:rowOff>
    </xdr:from>
    <xdr:to>
      <xdr:col>20</xdr:col>
      <xdr:colOff>38100</xdr:colOff>
      <xdr:row>104</xdr:row>
      <xdr:rowOff>35561</xdr:rowOff>
    </xdr:to>
    <xdr:sp macro="" textlink="">
      <xdr:nvSpPr>
        <xdr:cNvPr id="412" name="フローチャート: 判断 411">
          <a:extLst>
            <a:ext uri="{FF2B5EF4-FFF2-40B4-BE49-F238E27FC236}">
              <a16:creationId xmlns:a16="http://schemas.microsoft.com/office/drawing/2014/main" id="{1519E111-ED01-43A6-A1EF-63993CE43745}"/>
            </a:ext>
          </a:extLst>
        </xdr:cNvPr>
        <xdr:cNvSpPr/>
      </xdr:nvSpPr>
      <xdr:spPr>
        <a:xfrm>
          <a:off x="3746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13" name="フローチャート: 判断 412">
          <a:extLst>
            <a:ext uri="{FF2B5EF4-FFF2-40B4-BE49-F238E27FC236}">
              <a16:creationId xmlns:a16="http://schemas.microsoft.com/office/drawing/2014/main" id="{69C9BF06-A834-466E-9163-D0D3FC117985}"/>
            </a:ext>
          </a:extLst>
        </xdr:cNvPr>
        <xdr:cNvSpPr/>
      </xdr:nvSpPr>
      <xdr:spPr>
        <a:xfrm>
          <a:off x="2857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69214</xdr:rowOff>
    </xdr:from>
    <xdr:to>
      <xdr:col>10</xdr:col>
      <xdr:colOff>165100</xdr:colOff>
      <xdr:row>103</xdr:row>
      <xdr:rowOff>170814</xdr:rowOff>
    </xdr:to>
    <xdr:sp macro="" textlink="">
      <xdr:nvSpPr>
        <xdr:cNvPr id="414" name="フローチャート: 判断 413">
          <a:extLst>
            <a:ext uri="{FF2B5EF4-FFF2-40B4-BE49-F238E27FC236}">
              <a16:creationId xmlns:a16="http://schemas.microsoft.com/office/drawing/2014/main" id="{98E7B7F7-34AF-4CC9-B901-844476B99CCA}"/>
            </a:ext>
          </a:extLst>
        </xdr:cNvPr>
        <xdr:cNvSpPr/>
      </xdr:nvSpPr>
      <xdr:spPr>
        <a:xfrm>
          <a:off x="1968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5" name="フローチャート: 判断 414">
          <a:extLst>
            <a:ext uri="{FF2B5EF4-FFF2-40B4-BE49-F238E27FC236}">
              <a16:creationId xmlns:a16="http://schemas.microsoft.com/office/drawing/2014/main" id="{8687BE79-BE9E-4FE2-81CD-789581D75061}"/>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3E35896-7BFF-43F2-AFD4-13D5D320812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FA4E859D-9491-45DF-8ED6-D418A230388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2B10BF8-9EF8-48DB-860E-6B8F9757125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43610FB4-6CFA-4EFA-8DEC-42D7A6E0BD3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B6365573-6D4F-4D89-9782-1237DD559AF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107314</xdr:rowOff>
    </xdr:from>
    <xdr:to>
      <xdr:col>24</xdr:col>
      <xdr:colOff>114300</xdr:colOff>
      <xdr:row>104</xdr:row>
      <xdr:rowOff>37464</xdr:rowOff>
    </xdr:to>
    <xdr:sp macro="" textlink="">
      <xdr:nvSpPr>
        <xdr:cNvPr id="421" name="楕円 420">
          <a:extLst>
            <a:ext uri="{FF2B5EF4-FFF2-40B4-BE49-F238E27FC236}">
              <a16:creationId xmlns:a16="http://schemas.microsoft.com/office/drawing/2014/main" id="{5A82E6B7-7DDE-4801-A74E-BF48A9E9CC48}"/>
            </a:ext>
          </a:extLst>
        </xdr:cNvPr>
        <xdr:cNvSpPr/>
      </xdr:nvSpPr>
      <xdr:spPr>
        <a:xfrm>
          <a:off x="4584700" y="1776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130191</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F4332901-8DC8-4A35-92FF-E2562D3F4D51}"/>
            </a:ext>
          </a:extLst>
        </xdr:cNvPr>
        <xdr:cNvSpPr txBox="1"/>
      </xdr:nvSpPr>
      <xdr:spPr>
        <a:xfrm>
          <a:off x="4673600"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57786</xdr:rowOff>
    </xdr:from>
    <xdr:to>
      <xdr:col>20</xdr:col>
      <xdr:colOff>38100</xdr:colOff>
      <xdr:row>107</xdr:row>
      <xdr:rowOff>159386</xdr:rowOff>
    </xdr:to>
    <xdr:sp macro="" textlink="">
      <xdr:nvSpPr>
        <xdr:cNvPr id="423" name="楕円 422">
          <a:extLst>
            <a:ext uri="{FF2B5EF4-FFF2-40B4-BE49-F238E27FC236}">
              <a16:creationId xmlns:a16="http://schemas.microsoft.com/office/drawing/2014/main" id="{F50A9899-6E47-42A5-8473-7D534CF58EE0}"/>
            </a:ext>
          </a:extLst>
        </xdr:cNvPr>
        <xdr:cNvSpPr/>
      </xdr:nvSpPr>
      <xdr:spPr>
        <a:xfrm>
          <a:off x="37465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158114</xdr:rowOff>
    </xdr:from>
    <xdr:to>
      <xdr:col>24</xdr:col>
      <xdr:colOff>63500</xdr:colOff>
      <xdr:row>107</xdr:row>
      <xdr:rowOff>108586</xdr:rowOff>
    </xdr:to>
    <xdr:cxnSp macro="">
      <xdr:nvCxnSpPr>
        <xdr:cNvPr id="424" name="直線コネクタ 423">
          <a:extLst>
            <a:ext uri="{FF2B5EF4-FFF2-40B4-BE49-F238E27FC236}">
              <a16:creationId xmlns:a16="http://schemas.microsoft.com/office/drawing/2014/main" id="{2B894095-16AF-4838-B3C1-3BDBC9312D33}"/>
            </a:ext>
          </a:extLst>
        </xdr:cNvPr>
        <xdr:cNvCxnSpPr/>
      </xdr:nvCxnSpPr>
      <xdr:spPr>
        <a:xfrm flipV="1">
          <a:off x="3797300" y="17817464"/>
          <a:ext cx="838200" cy="63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25400</xdr:rowOff>
    </xdr:from>
    <xdr:to>
      <xdr:col>15</xdr:col>
      <xdr:colOff>101600</xdr:colOff>
      <xdr:row>107</xdr:row>
      <xdr:rowOff>127000</xdr:rowOff>
    </xdr:to>
    <xdr:sp macro="" textlink="">
      <xdr:nvSpPr>
        <xdr:cNvPr id="425" name="楕円 424">
          <a:extLst>
            <a:ext uri="{FF2B5EF4-FFF2-40B4-BE49-F238E27FC236}">
              <a16:creationId xmlns:a16="http://schemas.microsoft.com/office/drawing/2014/main" id="{F34EC135-E9AD-480E-B09B-7196654014AB}"/>
            </a:ext>
          </a:extLst>
        </xdr:cNvPr>
        <xdr:cNvSpPr/>
      </xdr:nvSpPr>
      <xdr:spPr>
        <a:xfrm>
          <a:off x="2857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76200</xdr:rowOff>
    </xdr:from>
    <xdr:to>
      <xdr:col>19</xdr:col>
      <xdr:colOff>177800</xdr:colOff>
      <xdr:row>107</xdr:row>
      <xdr:rowOff>108586</xdr:rowOff>
    </xdr:to>
    <xdr:cxnSp macro="">
      <xdr:nvCxnSpPr>
        <xdr:cNvPr id="426" name="直線コネクタ 425">
          <a:extLst>
            <a:ext uri="{FF2B5EF4-FFF2-40B4-BE49-F238E27FC236}">
              <a16:creationId xmlns:a16="http://schemas.microsoft.com/office/drawing/2014/main" id="{6B187D51-00FF-4FAF-8C1C-1B6CBC48FE48}"/>
            </a:ext>
          </a:extLst>
        </xdr:cNvPr>
        <xdr:cNvCxnSpPr/>
      </xdr:nvCxnSpPr>
      <xdr:spPr>
        <a:xfrm>
          <a:off x="2908300" y="184213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162561</xdr:rowOff>
    </xdr:from>
    <xdr:to>
      <xdr:col>10</xdr:col>
      <xdr:colOff>165100</xdr:colOff>
      <xdr:row>107</xdr:row>
      <xdr:rowOff>92711</xdr:rowOff>
    </xdr:to>
    <xdr:sp macro="" textlink="">
      <xdr:nvSpPr>
        <xdr:cNvPr id="427" name="楕円 426">
          <a:extLst>
            <a:ext uri="{FF2B5EF4-FFF2-40B4-BE49-F238E27FC236}">
              <a16:creationId xmlns:a16="http://schemas.microsoft.com/office/drawing/2014/main" id="{DE9FAF96-8CFD-4492-9209-F2C77E3D8852}"/>
            </a:ext>
          </a:extLst>
        </xdr:cNvPr>
        <xdr:cNvSpPr/>
      </xdr:nvSpPr>
      <xdr:spPr>
        <a:xfrm>
          <a:off x="1968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41911</xdr:rowOff>
    </xdr:from>
    <xdr:to>
      <xdr:col>15</xdr:col>
      <xdr:colOff>50800</xdr:colOff>
      <xdr:row>107</xdr:row>
      <xdr:rowOff>76200</xdr:rowOff>
    </xdr:to>
    <xdr:cxnSp macro="">
      <xdr:nvCxnSpPr>
        <xdr:cNvPr id="428" name="直線コネクタ 427">
          <a:extLst>
            <a:ext uri="{FF2B5EF4-FFF2-40B4-BE49-F238E27FC236}">
              <a16:creationId xmlns:a16="http://schemas.microsoft.com/office/drawing/2014/main" id="{7A02D00E-7192-4626-8C74-8A0D1E1EE7C8}"/>
            </a:ext>
          </a:extLst>
        </xdr:cNvPr>
        <xdr:cNvCxnSpPr/>
      </xdr:nvCxnSpPr>
      <xdr:spPr>
        <a:xfrm>
          <a:off x="2019300" y="183870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126364</xdr:rowOff>
    </xdr:from>
    <xdr:to>
      <xdr:col>6</xdr:col>
      <xdr:colOff>38100</xdr:colOff>
      <xdr:row>107</xdr:row>
      <xdr:rowOff>56514</xdr:rowOff>
    </xdr:to>
    <xdr:sp macro="" textlink="">
      <xdr:nvSpPr>
        <xdr:cNvPr id="429" name="楕円 428">
          <a:extLst>
            <a:ext uri="{FF2B5EF4-FFF2-40B4-BE49-F238E27FC236}">
              <a16:creationId xmlns:a16="http://schemas.microsoft.com/office/drawing/2014/main" id="{A5252CA6-A986-41D6-9EE6-73094DD0CD88}"/>
            </a:ext>
          </a:extLst>
        </xdr:cNvPr>
        <xdr:cNvSpPr/>
      </xdr:nvSpPr>
      <xdr:spPr>
        <a:xfrm>
          <a:off x="1079500" y="18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5714</xdr:rowOff>
    </xdr:from>
    <xdr:to>
      <xdr:col>10</xdr:col>
      <xdr:colOff>114300</xdr:colOff>
      <xdr:row>107</xdr:row>
      <xdr:rowOff>41911</xdr:rowOff>
    </xdr:to>
    <xdr:cxnSp macro="">
      <xdr:nvCxnSpPr>
        <xdr:cNvPr id="430" name="直線コネクタ 429">
          <a:extLst>
            <a:ext uri="{FF2B5EF4-FFF2-40B4-BE49-F238E27FC236}">
              <a16:creationId xmlns:a16="http://schemas.microsoft.com/office/drawing/2014/main" id="{49BD5DFB-4501-464D-B99C-B33C9C4342F3}"/>
            </a:ext>
          </a:extLst>
        </xdr:cNvPr>
        <xdr:cNvCxnSpPr/>
      </xdr:nvCxnSpPr>
      <xdr:spPr>
        <a:xfrm>
          <a:off x="1130300" y="1835086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52088</xdr:rowOff>
    </xdr:from>
    <xdr:ext cx="405111" cy="259045"/>
    <xdr:sp macro="" textlink="">
      <xdr:nvSpPr>
        <xdr:cNvPr id="431" name="n_1aveValue【市民会館】&#10;有形固定資産減価償却率">
          <a:extLst>
            <a:ext uri="{FF2B5EF4-FFF2-40B4-BE49-F238E27FC236}">
              <a16:creationId xmlns:a16="http://schemas.microsoft.com/office/drawing/2014/main" id="{70166C19-19AC-4294-8CDC-957ED6B61F21}"/>
            </a:ext>
          </a:extLst>
        </xdr:cNvPr>
        <xdr:cNvSpPr txBox="1"/>
      </xdr:nvSpPr>
      <xdr:spPr>
        <a:xfrm>
          <a:off x="35820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34941</xdr:rowOff>
    </xdr:from>
    <xdr:ext cx="405111" cy="259045"/>
    <xdr:sp macro="" textlink="">
      <xdr:nvSpPr>
        <xdr:cNvPr id="432" name="n_2aveValue【市民会館】&#10;有形固定資産減価償却率">
          <a:extLst>
            <a:ext uri="{FF2B5EF4-FFF2-40B4-BE49-F238E27FC236}">
              <a16:creationId xmlns:a16="http://schemas.microsoft.com/office/drawing/2014/main" id="{80262719-8DFB-4FBB-AAF9-0A9549BFE763}"/>
            </a:ext>
          </a:extLst>
        </xdr:cNvPr>
        <xdr:cNvSpPr txBox="1"/>
      </xdr:nvSpPr>
      <xdr:spPr>
        <a:xfrm>
          <a:off x="27057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15891</xdr:rowOff>
    </xdr:from>
    <xdr:ext cx="405111" cy="259045"/>
    <xdr:sp macro="" textlink="">
      <xdr:nvSpPr>
        <xdr:cNvPr id="433" name="n_3aveValue【市民会館】&#10;有形固定資産減価償却率">
          <a:extLst>
            <a:ext uri="{FF2B5EF4-FFF2-40B4-BE49-F238E27FC236}">
              <a16:creationId xmlns:a16="http://schemas.microsoft.com/office/drawing/2014/main" id="{2B57760D-9CA0-49E9-8C64-E365D192FB2F}"/>
            </a:ext>
          </a:extLst>
        </xdr:cNvPr>
        <xdr:cNvSpPr txBox="1"/>
      </xdr:nvSpPr>
      <xdr:spPr>
        <a:xfrm>
          <a:off x="1816744" y="1750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4" name="n_4aveValue【市民会館】&#10;有形固定資産減価償却率">
          <a:extLst>
            <a:ext uri="{FF2B5EF4-FFF2-40B4-BE49-F238E27FC236}">
              <a16:creationId xmlns:a16="http://schemas.microsoft.com/office/drawing/2014/main" id="{BD4FF683-D4CC-4F7F-BE3A-35119E7623A8}"/>
            </a:ext>
          </a:extLst>
        </xdr:cNvPr>
        <xdr:cNvSpPr txBox="1"/>
      </xdr:nvSpPr>
      <xdr:spPr>
        <a:xfrm>
          <a:off x="9277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150513</xdr:rowOff>
    </xdr:from>
    <xdr:ext cx="405111" cy="259045"/>
    <xdr:sp macro="" textlink="">
      <xdr:nvSpPr>
        <xdr:cNvPr id="435" name="n_1mainValue【市民会館】&#10;有形固定資産減価償却率">
          <a:extLst>
            <a:ext uri="{FF2B5EF4-FFF2-40B4-BE49-F238E27FC236}">
              <a16:creationId xmlns:a16="http://schemas.microsoft.com/office/drawing/2014/main" id="{3DA04F90-82DB-4602-8AB0-0640E5D13C26}"/>
            </a:ext>
          </a:extLst>
        </xdr:cNvPr>
        <xdr:cNvSpPr txBox="1"/>
      </xdr:nvSpPr>
      <xdr:spPr>
        <a:xfrm>
          <a:off x="3582044" y="1849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118127</xdr:rowOff>
    </xdr:from>
    <xdr:ext cx="405111" cy="259045"/>
    <xdr:sp macro="" textlink="">
      <xdr:nvSpPr>
        <xdr:cNvPr id="436" name="n_2mainValue【市民会館】&#10;有形固定資産減価償却率">
          <a:extLst>
            <a:ext uri="{FF2B5EF4-FFF2-40B4-BE49-F238E27FC236}">
              <a16:creationId xmlns:a16="http://schemas.microsoft.com/office/drawing/2014/main" id="{566567D7-7FF4-42A6-B7A6-D54C26BD5150}"/>
            </a:ext>
          </a:extLst>
        </xdr:cNvPr>
        <xdr:cNvSpPr txBox="1"/>
      </xdr:nvSpPr>
      <xdr:spPr>
        <a:xfrm>
          <a:off x="2705744" y="184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83838</xdr:rowOff>
    </xdr:from>
    <xdr:ext cx="405111" cy="259045"/>
    <xdr:sp macro="" textlink="">
      <xdr:nvSpPr>
        <xdr:cNvPr id="437" name="n_3mainValue【市民会館】&#10;有形固定資産減価償却率">
          <a:extLst>
            <a:ext uri="{FF2B5EF4-FFF2-40B4-BE49-F238E27FC236}">
              <a16:creationId xmlns:a16="http://schemas.microsoft.com/office/drawing/2014/main" id="{CA98D868-3381-48E7-B044-84B3B458A2FE}"/>
            </a:ext>
          </a:extLst>
        </xdr:cNvPr>
        <xdr:cNvSpPr txBox="1"/>
      </xdr:nvSpPr>
      <xdr:spPr>
        <a:xfrm>
          <a:off x="18167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47641</xdr:rowOff>
    </xdr:from>
    <xdr:ext cx="405111" cy="259045"/>
    <xdr:sp macro="" textlink="">
      <xdr:nvSpPr>
        <xdr:cNvPr id="438" name="n_4mainValue【市民会館】&#10;有形固定資産減価償却率">
          <a:extLst>
            <a:ext uri="{FF2B5EF4-FFF2-40B4-BE49-F238E27FC236}">
              <a16:creationId xmlns:a16="http://schemas.microsoft.com/office/drawing/2014/main" id="{56705BC1-E282-4F58-9D02-4A1C6614A672}"/>
            </a:ext>
          </a:extLst>
        </xdr:cNvPr>
        <xdr:cNvSpPr txBox="1"/>
      </xdr:nvSpPr>
      <xdr:spPr>
        <a:xfrm>
          <a:off x="927744"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8A179F6-60BF-4048-BBAA-8FF1D15F866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2E434472-40E3-4922-837C-2F2A77AC2C9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F8D70009-DE79-4108-9B78-25C5E17E1A0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9AF5E99E-AC2D-4209-8CCE-CD89A91F231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9A712EFD-25BB-4925-B6E4-5E5D324FC78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8A2CD9BE-6AAB-4AEA-93DB-9AE88DE1B5A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CA05C6D4-72C7-4467-88BF-5F240009780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822A21A5-2C38-4554-AF93-936AE631C94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C53574DD-0884-41C2-825C-437A3D0D022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739C3E27-84A4-47C7-A9EA-58F25B6643D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1689F870-FFE1-41D1-BCC8-33EA1F3F14EE}"/>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2B7CBCA0-5EF1-4AE4-9EE6-538D55B7EEFC}"/>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7453F96F-A96A-4A4F-AB7E-0C5CA23A37F9}"/>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A7CC026E-29AE-4395-8776-5D2FD549D008}"/>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8300C601-0717-4F8C-B109-4CD680271967}"/>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63B2CAD7-C7F1-4BB3-A124-F16F4B5D592D}"/>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195F6951-C459-47AC-9897-D3E7EDF38B0B}"/>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D227C152-4F20-483B-AA89-C58A078F95D5}"/>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796AB70A-DFEB-4A0B-8E84-6297B66FFF6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A530BF59-622A-4EE0-ADA7-E92BBA733DA4}"/>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94FB86B3-D701-4B4E-85B6-B0EA8C325CF4}"/>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46482</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6F093BE2-0CFA-4DFA-A4A1-6FAAE123C45F}"/>
            </a:ext>
          </a:extLst>
        </xdr:cNvPr>
        <xdr:cNvCxnSpPr/>
      </xdr:nvCxnSpPr>
      <xdr:spPr>
        <a:xfrm flipV="1">
          <a:off x="10476865" y="17362932"/>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F22BCA2F-7332-48CB-9D5F-0167386592A4}"/>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4C1F26CA-1EC2-4979-A3C6-736A3364FAE5}"/>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164609</xdr:rowOff>
    </xdr:from>
    <xdr:ext cx="469744" cy="259045"/>
    <xdr:sp macro="" textlink="">
      <xdr:nvSpPr>
        <xdr:cNvPr id="463" name="【市民会館】&#10;一人当たり面積最大値テキスト">
          <a:extLst>
            <a:ext uri="{FF2B5EF4-FFF2-40B4-BE49-F238E27FC236}">
              <a16:creationId xmlns:a16="http://schemas.microsoft.com/office/drawing/2014/main" id="{22C77F64-9E0C-4B09-8779-73A3720F6A21}"/>
            </a:ext>
          </a:extLst>
        </xdr:cNvPr>
        <xdr:cNvSpPr txBox="1"/>
      </xdr:nvSpPr>
      <xdr:spPr>
        <a:xfrm>
          <a:off x="10515600" y="1713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46482</xdr:rowOff>
    </xdr:from>
    <xdr:to>
      <xdr:col>55</xdr:col>
      <xdr:colOff>88900</xdr:colOff>
      <xdr:row>101</xdr:row>
      <xdr:rowOff>46482</xdr:rowOff>
    </xdr:to>
    <xdr:cxnSp macro="">
      <xdr:nvCxnSpPr>
        <xdr:cNvPr id="464" name="直線コネクタ 463">
          <a:extLst>
            <a:ext uri="{FF2B5EF4-FFF2-40B4-BE49-F238E27FC236}">
              <a16:creationId xmlns:a16="http://schemas.microsoft.com/office/drawing/2014/main" id="{8507BA1D-5CB9-40F2-BD5B-FFF77CD8F17A}"/>
            </a:ext>
          </a:extLst>
        </xdr:cNvPr>
        <xdr:cNvCxnSpPr/>
      </xdr:nvCxnSpPr>
      <xdr:spPr>
        <a:xfrm>
          <a:off x="10388600" y="1736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77995</xdr:rowOff>
    </xdr:from>
    <xdr:ext cx="469744" cy="259045"/>
    <xdr:sp macro="" textlink="">
      <xdr:nvSpPr>
        <xdr:cNvPr id="465" name="【市民会館】&#10;一人当たり面積平均値テキスト">
          <a:extLst>
            <a:ext uri="{FF2B5EF4-FFF2-40B4-BE49-F238E27FC236}">
              <a16:creationId xmlns:a16="http://schemas.microsoft.com/office/drawing/2014/main" id="{472F431D-AB32-4F2C-8782-9CF94E10A00D}"/>
            </a:ext>
          </a:extLst>
        </xdr:cNvPr>
        <xdr:cNvSpPr txBox="1"/>
      </xdr:nvSpPr>
      <xdr:spPr>
        <a:xfrm>
          <a:off x="10515600" y="179087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55118</xdr:rowOff>
    </xdr:from>
    <xdr:to>
      <xdr:col>55</xdr:col>
      <xdr:colOff>50800</xdr:colOff>
      <xdr:row>105</xdr:row>
      <xdr:rowOff>156718</xdr:rowOff>
    </xdr:to>
    <xdr:sp macro="" textlink="">
      <xdr:nvSpPr>
        <xdr:cNvPr id="466" name="フローチャート: 判断 465">
          <a:extLst>
            <a:ext uri="{FF2B5EF4-FFF2-40B4-BE49-F238E27FC236}">
              <a16:creationId xmlns:a16="http://schemas.microsoft.com/office/drawing/2014/main" id="{23B0E4DE-07F1-4A5A-B630-6434C2530960}"/>
            </a:ext>
          </a:extLst>
        </xdr:cNvPr>
        <xdr:cNvSpPr/>
      </xdr:nvSpPr>
      <xdr:spPr>
        <a:xfrm>
          <a:off x="104267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50546</xdr:rowOff>
    </xdr:from>
    <xdr:to>
      <xdr:col>50</xdr:col>
      <xdr:colOff>165100</xdr:colOff>
      <xdr:row>105</xdr:row>
      <xdr:rowOff>152146</xdr:rowOff>
    </xdr:to>
    <xdr:sp macro="" textlink="">
      <xdr:nvSpPr>
        <xdr:cNvPr id="467" name="フローチャート: 判断 466">
          <a:extLst>
            <a:ext uri="{FF2B5EF4-FFF2-40B4-BE49-F238E27FC236}">
              <a16:creationId xmlns:a16="http://schemas.microsoft.com/office/drawing/2014/main" id="{B11B1751-B598-421B-9096-499F237744E2}"/>
            </a:ext>
          </a:extLst>
        </xdr:cNvPr>
        <xdr:cNvSpPr/>
      </xdr:nvSpPr>
      <xdr:spPr>
        <a:xfrm>
          <a:off x="9588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68" name="フローチャート: 判断 467">
          <a:extLst>
            <a:ext uri="{FF2B5EF4-FFF2-40B4-BE49-F238E27FC236}">
              <a16:creationId xmlns:a16="http://schemas.microsoft.com/office/drawing/2014/main" id="{9363C126-BCF3-4882-9432-E608893EE4F9}"/>
            </a:ext>
          </a:extLst>
        </xdr:cNvPr>
        <xdr:cNvSpPr/>
      </xdr:nvSpPr>
      <xdr:spPr>
        <a:xfrm>
          <a:off x="8699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68835</xdr:rowOff>
    </xdr:from>
    <xdr:to>
      <xdr:col>41</xdr:col>
      <xdr:colOff>101600</xdr:colOff>
      <xdr:row>105</xdr:row>
      <xdr:rowOff>170435</xdr:rowOff>
    </xdr:to>
    <xdr:sp macro="" textlink="">
      <xdr:nvSpPr>
        <xdr:cNvPr id="469" name="フローチャート: 判断 468">
          <a:extLst>
            <a:ext uri="{FF2B5EF4-FFF2-40B4-BE49-F238E27FC236}">
              <a16:creationId xmlns:a16="http://schemas.microsoft.com/office/drawing/2014/main" id="{11271BF0-1F70-4F3A-87D3-34D4EFD35B8B}"/>
            </a:ext>
          </a:extLst>
        </xdr:cNvPr>
        <xdr:cNvSpPr/>
      </xdr:nvSpPr>
      <xdr:spPr>
        <a:xfrm>
          <a:off x="7810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87122</xdr:rowOff>
    </xdr:from>
    <xdr:to>
      <xdr:col>36</xdr:col>
      <xdr:colOff>165100</xdr:colOff>
      <xdr:row>106</xdr:row>
      <xdr:rowOff>17272</xdr:rowOff>
    </xdr:to>
    <xdr:sp macro="" textlink="">
      <xdr:nvSpPr>
        <xdr:cNvPr id="470" name="フローチャート: 判断 469">
          <a:extLst>
            <a:ext uri="{FF2B5EF4-FFF2-40B4-BE49-F238E27FC236}">
              <a16:creationId xmlns:a16="http://schemas.microsoft.com/office/drawing/2014/main" id="{95E37C79-B854-4359-A49C-EB6E95F88E34}"/>
            </a:ext>
          </a:extLst>
        </xdr:cNvPr>
        <xdr:cNvSpPr/>
      </xdr:nvSpPr>
      <xdr:spPr>
        <a:xfrm>
          <a:off x="6921500" y="1808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3B7E6C3-3947-4539-84FB-371E4B06E44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96F95816-C5DB-4EEC-8A46-86D6237AE30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EB8C3643-4BCC-42E5-A813-8B9B1A11AD7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AC7865F-4C4E-4DF7-9E44-7C0E86A515E3}"/>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C27333BE-013E-428F-AEC1-2488BDF087A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27687</xdr:rowOff>
    </xdr:from>
    <xdr:to>
      <xdr:col>55</xdr:col>
      <xdr:colOff>50800</xdr:colOff>
      <xdr:row>107</xdr:row>
      <xdr:rowOff>129287</xdr:rowOff>
    </xdr:to>
    <xdr:sp macro="" textlink="">
      <xdr:nvSpPr>
        <xdr:cNvPr id="476" name="楕円 475">
          <a:extLst>
            <a:ext uri="{FF2B5EF4-FFF2-40B4-BE49-F238E27FC236}">
              <a16:creationId xmlns:a16="http://schemas.microsoft.com/office/drawing/2014/main" id="{297B4988-80FA-4AE1-9170-4032E6EFED4D}"/>
            </a:ext>
          </a:extLst>
        </xdr:cNvPr>
        <xdr:cNvSpPr/>
      </xdr:nvSpPr>
      <xdr:spPr>
        <a:xfrm>
          <a:off x="10426700" y="1837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114064</xdr:rowOff>
    </xdr:from>
    <xdr:ext cx="469744" cy="259045"/>
    <xdr:sp macro="" textlink="">
      <xdr:nvSpPr>
        <xdr:cNvPr id="477" name="【市民会館】&#10;一人当たり面積該当値テキスト">
          <a:extLst>
            <a:ext uri="{FF2B5EF4-FFF2-40B4-BE49-F238E27FC236}">
              <a16:creationId xmlns:a16="http://schemas.microsoft.com/office/drawing/2014/main" id="{378DAC4E-2A41-49F2-86E2-D895754EB84F}"/>
            </a:ext>
          </a:extLst>
        </xdr:cNvPr>
        <xdr:cNvSpPr txBox="1"/>
      </xdr:nvSpPr>
      <xdr:spPr>
        <a:xfrm>
          <a:off x="10515600" y="1828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27687</xdr:rowOff>
    </xdr:from>
    <xdr:to>
      <xdr:col>50</xdr:col>
      <xdr:colOff>165100</xdr:colOff>
      <xdr:row>107</xdr:row>
      <xdr:rowOff>129287</xdr:rowOff>
    </xdr:to>
    <xdr:sp macro="" textlink="">
      <xdr:nvSpPr>
        <xdr:cNvPr id="478" name="楕円 477">
          <a:extLst>
            <a:ext uri="{FF2B5EF4-FFF2-40B4-BE49-F238E27FC236}">
              <a16:creationId xmlns:a16="http://schemas.microsoft.com/office/drawing/2014/main" id="{F78D721E-96BC-4786-9FE7-9B91F5D511B6}"/>
            </a:ext>
          </a:extLst>
        </xdr:cNvPr>
        <xdr:cNvSpPr/>
      </xdr:nvSpPr>
      <xdr:spPr>
        <a:xfrm>
          <a:off x="9588500" y="1837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78487</xdr:rowOff>
    </xdr:from>
    <xdr:to>
      <xdr:col>55</xdr:col>
      <xdr:colOff>0</xdr:colOff>
      <xdr:row>107</xdr:row>
      <xdr:rowOff>78487</xdr:rowOff>
    </xdr:to>
    <xdr:cxnSp macro="">
      <xdr:nvCxnSpPr>
        <xdr:cNvPr id="479" name="直線コネクタ 478">
          <a:extLst>
            <a:ext uri="{FF2B5EF4-FFF2-40B4-BE49-F238E27FC236}">
              <a16:creationId xmlns:a16="http://schemas.microsoft.com/office/drawing/2014/main" id="{41F71338-FB48-41A6-B015-6B061867D9D2}"/>
            </a:ext>
          </a:extLst>
        </xdr:cNvPr>
        <xdr:cNvCxnSpPr/>
      </xdr:nvCxnSpPr>
      <xdr:spPr>
        <a:xfrm>
          <a:off x="9639300" y="184236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27687</xdr:rowOff>
    </xdr:from>
    <xdr:to>
      <xdr:col>46</xdr:col>
      <xdr:colOff>38100</xdr:colOff>
      <xdr:row>107</xdr:row>
      <xdr:rowOff>129287</xdr:rowOff>
    </xdr:to>
    <xdr:sp macro="" textlink="">
      <xdr:nvSpPr>
        <xdr:cNvPr id="480" name="楕円 479">
          <a:extLst>
            <a:ext uri="{FF2B5EF4-FFF2-40B4-BE49-F238E27FC236}">
              <a16:creationId xmlns:a16="http://schemas.microsoft.com/office/drawing/2014/main" id="{9F911108-F41D-444B-9D09-7DC891E94BEF}"/>
            </a:ext>
          </a:extLst>
        </xdr:cNvPr>
        <xdr:cNvSpPr/>
      </xdr:nvSpPr>
      <xdr:spPr>
        <a:xfrm>
          <a:off x="8699500" y="1837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78487</xdr:rowOff>
    </xdr:from>
    <xdr:to>
      <xdr:col>50</xdr:col>
      <xdr:colOff>114300</xdr:colOff>
      <xdr:row>107</xdr:row>
      <xdr:rowOff>78487</xdr:rowOff>
    </xdr:to>
    <xdr:cxnSp macro="">
      <xdr:nvCxnSpPr>
        <xdr:cNvPr id="481" name="直線コネクタ 480">
          <a:extLst>
            <a:ext uri="{FF2B5EF4-FFF2-40B4-BE49-F238E27FC236}">
              <a16:creationId xmlns:a16="http://schemas.microsoft.com/office/drawing/2014/main" id="{A5EDE246-8268-4931-B365-5CC4245251A4}"/>
            </a:ext>
          </a:extLst>
        </xdr:cNvPr>
        <xdr:cNvCxnSpPr/>
      </xdr:nvCxnSpPr>
      <xdr:spPr>
        <a:xfrm>
          <a:off x="8750300" y="184236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27687</xdr:rowOff>
    </xdr:from>
    <xdr:to>
      <xdr:col>41</xdr:col>
      <xdr:colOff>101600</xdr:colOff>
      <xdr:row>107</xdr:row>
      <xdr:rowOff>129287</xdr:rowOff>
    </xdr:to>
    <xdr:sp macro="" textlink="">
      <xdr:nvSpPr>
        <xdr:cNvPr id="482" name="楕円 481">
          <a:extLst>
            <a:ext uri="{FF2B5EF4-FFF2-40B4-BE49-F238E27FC236}">
              <a16:creationId xmlns:a16="http://schemas.microsoft.com/office/drawing/2014/main" id="{35C24DA5-4E8E-4542-B783-BE93D4D23A42}"/>
            </a:ext>
          </a:extLst>
        </xdr:cNvPr>
        <xdr:cNvSpPr/>
      </xdr:nvSpPr>
      <xdr:spPr>
        <a:xfrm>
          <a:off x="7810500" y="1837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78487</xdr:rowOff>
    </xdr:from>
    <xdr:to>
      <xdr:col>45</xdr:col>
      <xdr:colOff>177800</xdr:colOff>
      <xdr:row>107</xdr:row>
      <xdr:rowOff>78487</xdr:rowOff>
    </xdr:to>
    <xdr:cxnSp macro="">
      <xdr:nvCxnSpPr>
        <xdr:cNvPr id="483" name="直線コネクタ 482">
          <a:extLst>
            <a:ext uri="{FF2B5EF4-FFF2-40B4-BE49-F238E27FC236}">
              <a16:creationId xmlns:a16="http://schemas.microsoft.com/office/drawing/2014/main" id="{98B9B908-90FE-403E-9309-12984996EF03}"/>
            </a:ext>
          </a:extLst>
        </xdr:cNvPr>
        <xdr:cNvCxnSpPr/>
      </xdr:nvCxnSpPr>
      <xdr:spPr>
        <a:xfrm>
          <a:off x="7861300" y="184236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27687</xdr:rowOff>
    </xdr:from>
    <xdr:to>
      <xdr:col>36</xdr:col>
      <xdr:colOff>165100</xdr:colOff>
      <xdr:row>107</xdr:row>
      <xdr:rowOff>129287</xdr:rowOff>
    </xdr:to>
    <xdr:sp macro="" textlink="">
      <xdr:nvSpPr>
        <xdr:cNvPr id="484" name="楕円 483">
          <a:extLst>
            <a:ext uri="{FF2B5EF4-FFF2-40B4-BE49-F238E27FC236}">
              <a16:creationId xmlns:a16="http://schemas.microsoft.com/office/drawing/2014/main" id="{36CB34C2-53D4-433C-B0CA-CDE140D9E36E}"/>
            </a:ext>
          </a:extLst>
        </xdr:cNvPr>
        <xdr:cNvSpPr/>
      </xdr:nvSpPr>
      <xdr:spPr>
        <a:xfrm>
          <a:off x="6921500" y="1837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78487</xdr:rowOff>
    </xdr:from>
    <xdr:to>
      <xdr:col>41</xdr:col>
      <xdr:colOff>50800</xdr:colOff>
      <xdr:row>107</xdr:row>
      <xdr:rowOff>78487</xdr:rowOff>
    </xdr:to>
    <xdr:cxnSp macro="">
      <xdr:nvCxnSpPr>
        <xdr:cNvPr id="485" name="直線コネクタ 484">
          <a:extLst>
            <a:ext uri="{FF2B5EF4-FFF2-40B4-BE49-F238E27FC236}">
              <a16:creationId xmlns:a16="http://schemas.microsoft.com/office/drawing/2014/main" id="{BB9C48BF-5EDD-4B2A-9864-5369FC8FD2DD}"/>
            </a:ext>
          </a:extLst>
        </xdr:cNvPr>
        <xdr:cNvCxnSpPr/>
      </xdr:nvCxnSpPr>
      <xdr:spPr>
        <a:xfrm>
          <a:off x="6972300" y="184236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168673</xdr:rowOff>
    </xdr:from>
    <xdr:ext cx="469744" cy="259045"/>
    <xdr:sp macro="" textlink="">
      <xdr:nvSpPr>
        <xdr:cNvPr id="486" name="n_1aveValue【市民会館】&#10;一人当たり面積">
          <a:extLst>
            <a:ext uri="{FF2B5EF4-FFF2-40B4-BE49-F238E27FC236}">
              <a16:creationId xmlns:a16="http://schemas.microsoft.com/office/drawing/2014/main" id="{A3B83B8D-4858-48BF-9B64-E2FCFC37B7D2}"/>
            </a:ext>
          </a:extLst>
        </xdr:cNvPr>
        <xdr:cNvSpPr txBox="1"/>
      </xdr:nvSpPr>
      <xdr:spPr>
        <a:xfrm>
          <a:off x="93917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6366</xdr:rowOff>
    </xdr:from>
    <xdr:ext cx="469744" cy="259045"/>
    <xdr:sp macro="" textlink="">
      <xdr:nvSpPr>
        <xdr:cNvPr id="487" name="n_2aveValue【市民会館】&#10;一人当たり面積">
          <a:extLst>
            <a:ext uri="{FF2B5EF4-FFF2-40B4-BE49-F238E27FC236}">
              <a16:creationId xmlns:a16="http://schemas.microsoft.com/office/drawing/2014/main" id="{75A6D191-C3C6-467F-8E9E-CC176413088D}"/>
            </a:ext>
          </a:extLst>
        </xdr:cNvPr>
        <xdr:cNvSpPr txBox="1"/>
      </xdr:nvSpPr>
      <xdr:spPr>
        <a:xfrm>
          <a:off x="8515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15512</xdr:rowOff>
    </xdr:from>
    <xdr:ext cx="469744" cy="259045"/>
    <xdr:sp macro="" textlink="">
      <xdr:nvSpPr>
        <xdr:cNvPr id="488" name="n_3aveValue【市民会館】&#10;一人当たり面積">
          <a:extLst>
            <a:ext uri="{FF2B5EF4-FFF2-40B4-BE49-F238E27FC236}">
              <a16:creationId xmlns:a16="http://schemas.microsoft.com/office/drawing/2014/main" id="{86AA6A1A-7376-4749-B102-916CC5B2554B}"/>
            </a:ext>
          </a:extLst>
        </xdr:cNvPr>
        <xdr:cNvSpPr txBox="1"/>
      </xdr:nvSpPr>
      <xdr:spPr>
        <a:xfrm>
          <a:off x="76264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33799</xdr:rowOff>
    </xdr:from>
    <xdr:ext cx="469744" cy="259045"/>
    <xdr:sp macro="" textlink="">
      <xdr:nvSpPr>
        <xdr:cNvPr id="489" name="n_4aveValue【市民会館】&#10;一人当たり面積">
          <a:extLst>
            <a:ext uri="{FF2B5EF4-FFF2-40B4-BE49-F238E27FC236}">
              <a16:creationId xmlns:a16="http://schemas.microsoft.com/office/drawing/2014/main" id="{4F5F2CD0-B2C1-4F44-879E-09CEFC9DC99A}"/>
            </a:ext>
          </a:extLst>
        </xdr:cNvPr>
        <xdr:cNvSpPr txBox="1"/>
      </xdr:nvSpPr>
      <xdr:spPr>
        <a:xfrm>
          <a:off x="6737427" y="1786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120414</xdr:rowOff>
    </xdr:from>
    <xdr:ext cx="469744" cy="259045"/>
    <xdr:sp macro="" textlink="">
      <xdr:nvSpPr>
        <xdr:cNvPr id="490" name="n_1mainValue【市民会館】&#10;一人当たり面積">
          <a:extLst>
            <a:ext uri="{FF2B5EF4-FFF2-40B4-BE49-F238E27FC236}">
              <a16:creationId xmlns:a16="http://schemas.microsoft.com/office/drawing/2014/main" id="{3C8F802A-D0C5-4309-BB39-3DB5F70435F8}"/>
            </a:ext>
          </a:extLst>
        </xdr:cNvPr>
        <xdr:cNvSpPr txBox="1"/>
      </xdr:nvSpPr>
      <xdr:spPr>
        <a:xfrm>
          <a:off x="9391727" y="1846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120414</xdr:rowOff>
    </xdr:from>
    <xdr:ext cx="469744" cy="259045"/>
    <xdr:sp macro="" textlink="">
      <xdr:nvSpPr>
        <xdr:cNvPr id="491" name="n_2mainValue【市民会館】&#10;一人当たり面積">
          <a:extLst>
            <a:ext uri="{FF2B5EF4-FFF2-40B4-BE49-F238E27FC236}">
              <a16:creationId xmlns:a16="http://schemas.microsoft.com/office/drawing/2014/main" id="{437BC363-78B4-4269-8D42-FA497FD46DE0}"/>
            </a:ext>
          </a:extLst>
        </xdr:cNvPr>
        <xdr:cNvSpPr txBox="1"/>
      </xdr:nvSpPr>
      <xdr:spPr>
        <a:xfrm>
          <a:off x="8515427" y="1846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120414</xdr:rowOff>
    </xdr:from>
    <xdr:ext cx="469744" cy="259045"/>
    <xdr:sp macro="" textlink="">
      <xdr:nvSpPr>
        <xdr:cNvPr id="492" name="n_3mainValue【市民会館】&#10;一人当たり面積">
          <a:extLst>
            <a:ext uri="{FF2B5EF4-FFF2-40B4-BE49-F238E27FC236}">
              <a16:creationId xmlns:a16="http://schemas.microsoft.com/office/drawing/2014/main" id="{FC8D10F3-8975-4650-919A-4DA5FAA8FB8C}"/>
            </a:ext>
          </a:extLst>
        </xdr:cNvPr>
        <xdr:cNvSpPr txBox="1"/>
      </xdr:nvSpPr>
      <xdr:spPr>
        <a:xfrm>
          <a:off x="7626427" y="1846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120414</xdr:rowOff>
    </xdr:from>
    <xdr:ext cx="469744" cy="259045"/>
    <xdr:sp macro="" textlink="">
      <xdr:nvSpPr>
        <xdr:cNvPr id="493" name="n_4mainValue【市民会館】&#10;一人当たり面積">
          <a:extLst>
            <a:ext uri="{FF2B5EF4-FFF2-40B4-BE49-F238E27FC236}">
              <a16:creationId xmlns:a16="http://schemas.microsoft.com/office/drawing/2014/main" id="{EFC5985D-B9AF-4304-82A4-6BE948B4FA38}"/>
            </a:ext>
          </a:extLst>
        </xdr:cNvPr>
        <xdr:cNvSpPr txBox="1"/>
      </xdr:nvSpPr>
      <xdr:spPr>
        <a:xfrm>
          <a:off x="6737427" y="1846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C04FEE96-FDC1-4AB4-9059-4405ED9C2E4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D24EEEFE-4EA1-468F-A4C7-E4FDED530FA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35B29D4C-ACB8-4043-B672-BE8A7DF1C0D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E91CDDCC-4C9D-4B7F-901E-ED179133658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A5423C7C-ED8D-45C0-B22F-CC889B82A08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C0791AE-2311-4377-A885-236EAD4E2EC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79300961-2EA0-40A4-BF97-E6A65178F18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993AC34B-6276-49FB-8D42-08B2DF9C2F3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15E94757-C53B-4400-BAA6-56FFD7AF402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822A9957-C365-48BB-A35B-9C45FA2ED0A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14509420-0043-41A0-9CB8-D4DDE3F84B9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4566A138-C8B9-4D52-9A97-C4FC4249BF0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18A031FF-3713-404D-AE89-7B53EB9E3ED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737C4205-B2E2-4A0C-91BD-BB6F0126802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973E302E-A225-4A4E-A242-91558AC1997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26386798-83FD-46A1-8FA5-4985298D489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BB7FFA35-EA0A-49E6-843E-2BBB1F689A9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3B66DB67-D138-4F86-B0AB-CA51A13A705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3D13612B-A5E4-43D3-8750-07871D715E3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7AED2A3F-0AF4-4188-9F9A-6CB45A05141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E48D17A6-D9F4-4304-9C6A-DCC4F1CF3112}"/>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332A579C-B7CE-4CA5-9751-271CBAF8179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0C1730EE-B4E8-4C13-B24D-1BF5795B9C2B}"/>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29666634-F052-4A9B-943B-8F79CDF6B32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167640</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058CCA26-3B3D-48C5-9615-2BA84B4081DA}"/>
            </a:ext>
          </a:extLst>
        </xdr:cNvPr>
        <xdr:cNvCxnSpPr/>
      </xdr:nvCxnSpPr>
      <xdr:spPr>
        <a:xfrm flipV="1">
          <a:off x="16318864" y="565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05364270-2973-4EFC-88FE-A755AB9D8EDD}"/>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114F8687-A180-44B0-B6BC-7D71D0D292C6}"/>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114317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2F0F081-E42D-47EE-80A9-10C4AA15B39F}"/>
            </a:ext>
          </a:extLst>
        </xdr:cNvPr>
        <xdr:cNvSpPr txBox="1"/>
      </xdr:nvSpPr>
      <xdr:spPr>
        <a:xfrm>
          <a:off x="16357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167640</xdr:rowOff>
    </xdr:from>
    <xdr:to>
      <xdr:col>86</xdr:col>
      <xdr:colOff>25400</xdr:colOff>
      <xdr:row>32</xdr:row>
      <xdr:rowOff>167640</xdr:rowOff>
    </xdr:to>
    <xdr:cxnSp macro="">
      <xdr:nvCxnSpPr>
        <xdr:cNvPr id="522" name="直線コネクタ 521">
          <a:extLst>
            <a:ext uri="{FF2B5EF4-FFF2-40B4-BE49-F238E27FC236}">
              <a16:creationId xmlns:a16="http://schemas.microsoft.com/office/drawing/2014/main" id="{880D8510-9813-4AE4-9E57-8FE11543DB79}"/>
            </a:ext>
          </a:extLst>
        </xdr:cNvPr>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92092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D3C8F751-0C6E-410C-BDA1-9EEB59FA9D81}"/>
            </a:ext>
          </a:extLst>
        </xdr:cNvPr>
        <xdr:cNvSpPr txBox="1"/>
      </xdr:nvSpPr>
      <xdr:spPr>
        <a:xfrm>
          <a:off x="16357600" y="6435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69215</xdr:rowOff>
    </xdr:from>
    <xdr:to>
      <xdr:col>85</xdr:col>
      <xdr:colOff>177800</xdr:colOff>
      <xdr:row>38</xdr:row>
      <xdr:rowOff>170815</xdr:rowOff>
    </xdr:to>
    <xdr:sp macro="" textlink="">
      <xdr:nvSpPr>
        <xdr:cNvPr id="524" name="フローチャート: 判断 523">
          <a:extLst>
            <a:ext uri="{FF2B5EF4-FFF2-40B4-BE49-F238E27FC236}">
              <a16:creationId xmlns:a16="http://schemas.microsoft.com/office/drawing/2014/main" id="{826BE98B-0E96-4F97-A757-0EDF0B353B4B}"/>
            </a:ext>
          </a:extLst>
        </xdr:cNvPr>
        <xdr:cNvSpPr/>
      </xdr:nvSpPr>
      <xdr:spPr>
        <a:xfrm>
          <a:off x="16268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29210</xdr:rowOff>
    </xdr:from>
    <xdr:to>
      <xdr:col>81</xdr:col>
      <xdr:colOff>101600</xdr:colOff>
      <xdr:row>38</xdr:row>
      <xdr:rowOff>130810</xdr:rowOff>
    </xdr:to>
    <xdr:sp macro="" textlink="">
      <xdr:nvSpPr>
        <xdr:cNvPr id="525" name="フローチャート: 判断 524">
          <a:extLst>
            <a:ext uri="{FF2B5EF4-FFF2-40B4-BE49-F238E27FC236}">
              <a16:creationId xmlns:a16="http://schemas.microsoft.com/office/drawing/2014/main" id="{E0E1761F-C929-49F4-A219-77548B12B4EA}"/>
            </a:ext>
          </a:extLst>
        </xdr:cNvPr>
        <xdr:cNvSpPr/>
      </xdr:nvSpPr>
      <xdr:spPr>
        <a:xfrm>
          <a:off x="15430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6" name="フローチャート: 判断 525">
          <a:extLst>
            <a:ext uri="{FF2B5EF4-FFF2-40B4-BE49-F238E27FC236}">
              <a16:creationId xmlns:a16="http://schemas.microsoft.com/office/drawing/2014/main" id="{3BA467F3-F0AC-4C96-8CD1-E909E5133F3D}"/>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149225</xdr:rowOff>
    </xdr:from>
    <xdr:to>
      <xdr:col>72</xdr:col>
      <xdr:colOff>38100</xdr:colOff>
      <xdr:row>38</xdr:row>
      <xdr:rowOff>79375</xdr:rowOff>
    </xdr:to>
    <xdr:sp macro="" textlink="">
      <xdr:nvSpPr>
        <xdr:cNvPr id="527" name="フローチャート: 判断 526">
          <a:extLst>
            <a:ext uri="{FF2B5EF4-FFF2-40B4-BE49-F238E27FC236}">
              <a16:creationId xmlns:a16="http://schemas.microsoft.com/office/drawing/2014/main" id="{EF68B223-8673-4C51-B52E-CFB251373C80}"/>
            </a:ext>
          </a:extLst>
        </xdr:cNvPr>
        <xdr:cNvSpPr/>
      </xdr:nvSpPr>
      <xdr:spPr>
        <a:xfrm>
          <a:off x="13652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92075</xdr:rowOff>
    </xdr:from>
    <xdr:to>
      <xdr:col>67</xdr:col>
      <xdr:colOff>101600</xdr:colOff>
      <xdr:row>37</xdr:row>
      <xdr:rowOff>22225</xdr:rowOff>
    </xdr:to>
    <xdr:sp macro="" textlink="">
      <xdr:nvSpPr>
        <xdr:cNvPr id="528" name="フローチャート: 判断 527">
          <a:extLst>
            <a:ext uri="{FF2B5EF4-FFF2-40B4-BE49-F238E27FC236}">
              <a16:creationId xmlns:a16="http://schemas.microsoft.com/office/drawing/2014/main" id="{64797862-2D48-415C-B39D-9FE7F2706796}"/>
            </a:ext>
          </a:extLst>
        </xdr:cNvPr>
        <xdr:cNvSpPr/>
      </xdr:nvSpPr>
      <xdr:spPr>
        <a:xfrm>
          <a:off x="1276350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C4AD9C44-3A28-4DF9-BAE2-0B6984FAE1B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450EB6AA-96CA-4DC5-A0ED-7D4DC2454D7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DB314C70-0E69-496E-A987-4C504A72AAF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28E87E2C-BC6D-42FB-9339-6AF06139FE7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E3AA704-3C93-4392-9E12-E1A5D2FCF77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151130</xdr:rowOff>
    </xdr:from>
    <xdr:to>
      <xdr:col>85</xdr:col>
      <xdr:colOff>177800</xdr:colOff>
      <xdr:row>39</xdr:row>
      <xdr:rowOff>81280</xdr:rowOff>
    </xdr:to>
    <xdr:sp macro="" textlink="">
      <xdr:nvSpPr>
        <xdr:cNvPr id="534" name="楕円 533">
          <a:extLst>
            <a:ext uri="{FF2B5EF4-FFF2-40B4-BE49-F238E27FC236}">
              <a16:creationId xmlns:a16="http://schemas.microsoft.com/office/drawing/2014/main" id="{A36F4341-0F39-431F-8BFF-79BB77785F9D}"/>
            </a:ext>
          </a:extLst>
        </xdr:cNvPr>
        <xdr:cNvSpPr/>
      </xdr:nvSpPr>
      <xdr:spPr>
        <a:xfrm>
          <a:off x="162687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129557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AFF5A0C-CD84-4AB0-A8D1-3E4316F9CAA9}"/>
            </a:ext>
          </a:extLst>
        </xdr:cNvPr>
        <xdr:cNvSpPr txBox="1"/>
      </xdr:nvSpPr>
      <xdr:spPr>
        <a:xfrm>
          <a:off x="16357600"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107315</xdr:rowOff>
    </xdr:from>
    <xdr:to>
      <xdr:col>81</xdr:col>
      <xdr:colOff>101600</xdr:colOff>
      <xdr:row>39</xdr:row>
      <xdr:rowOff>37465</xdr:rowOff>
    </xdr:to>
    <xdr:sp macro="" textlink="">
      <xdr:nvSpPr>
        <xdr:cNvPr id="536" name="楕円 535">
          <a:extLst>
            <a:ext uri="{FF2B5EF4-FFF2-40B4-BE49-F238E27FC236}">
              <a16:creationId xmlns:a16="http://schemas.microsoft.com/office/drawing/2014/main" id="{75CFD334-4925-4063-9ABB-4D95B2C5687B}"/>
            </a:ext>
          </a:extLst>
        </xdr:cNvPr>
        <xdr:cNvSpPr/>
      </xdr:nvSpPr>
      <xdr:spPr>
        <a:xfrm>
          <a:off x="154305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158115</xdr:rowOff>
    </xdr:from>
    <xdr:to>
      <xdr:col>85</xdr:col>
      <xdr:colOff>127000</xdr:colOff>
      <xdr:row>39</xdr:row>
      <xdr:rowOff>30480</xdr:rowOff>
    </xdr:to>
    <xdr:cxnSp macro="">
      <xdr:nvCxnSpPr>
        <xdr:cNvPr id="537" name="直線コネクタ 536">
          <a:extLst>
            <a:ext uri="{FF2B5EF4-FFF2-40B4-BE49-F238E27FC236}">
              <a16:creationId xmlns:a16="http://schemas.microsoft.com/office/drawing/2014/main" id="{D02728C6-CA3C-44F3-9A3D-D11F7E99343A}"/>
            </a:ext>
          </a:extLst>
        </xdr:cNvPr>
        <xdr:cNvCxnSpPr/>
      </xdr:nvCxnSpPr>
      <xdr:spPr>
        <a:xfrm>
          <a:off x="15481300" y="667321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19685</xdr:rowOff>
    </xdr:from>
    <xdr:to>
      <xdr:col>76</xdr:col>
      <xdr:colOff>165100</xdr:colOff>
      <xdr:row>38</xdr:row>
      <xdr:rowOff>121285</xdr:rowOff>
    </xdr:to>
    <xdr:sp macro="" textlink="">
      <xdr:nvSpPr>
        <xdr:cNvPr id="538" name="楕円 537">
          <a:extLst>
            <a:ext uri="{FF2B5EF4-FFF2-40B4-BE49-F238E27FC236}">
              <a16:creationId xmlns:a16="http://schemas.microsoft.com/office/drawing/2014/main" id="{37708320-1AE7-43DD-A9E6-7F02250FBC78}"/>
            </a:ext>
          </a:extLst>
        </xdr:cNvPr>
        <xdr:cNvSpPr/>
      </xdr:nvSpPr>
      <xdr:spPr>
        <a:xfrm>
          <a:off x="145415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70485</xdr:rowOff>
    </xdr:from>
    <xdr:to>
      <xdr:col>81</xdr:col>
      <xdr:colOff>50800</xdr:colOff>
      <xdr:row>38</xdr:row>
      <xdr:rowOff>158115</xdr:rowOff>
    </xdr:to>
    <xdr:cxnSp macro="">
      <xdr:nvCxnSpPr>
        <xdr:cNvPr id="539" name="直線コネクタ 538">
          <a:extLst>
            <a:ext uri="{FF2B5EF4-FFF2-40B4-BE49-F238E27FC236}">
              <a16:creationId xmlns:a16="http://schemas.microsoft.com/office/drawing/2014/main" id="{6391D277-887D-4382-88D0-ADAC8ECB47AC}"/>
            </a:ext>
          </a:extLst>
        </xdr:cNvPr>
        <xdr:cNvCxnSpPr/>
      </xdr:nvCxnSpPr>
      <xdr:spPr>
        <a:xfrm>
          <a:off x="14592300" y="658558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141605</xdr:rowOff>
    </xdr:from>
    <xdr:to>
      <xdr:col>72</xdr:col>
      <xdr:colOff>38100</xdr:colOff>
      <xdr:row>38</xdr:row>
      <xdr:rowOff>71755</xdr:rowOff>
    </xdr:to>
    <xdr:sp macro="" textlink="">
      <xdr:nvSpPr>
        <xdr:cNvPr id="540" name="楕円 539">
          <a:extLst>
            <a:ext uri="{FF2B5EF4-FFF2-40B4-BE49-F238E27FC236}">
              <a16:creationId xmlns:a16="http://schemas.microsoft.com/office/drawing/2014/main" id="{4D286A7E-5366-412C-A20B-FE5BC6307BB2}"/>
            </a:ext>
          </a:extLst>
        </xdr:cNvPr>
        <xdr:cNvSpPr/>
      </xdr:nvSpPr>
      <xdr:spPr>
        <a:xfrm>
          <a:off x="13652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20955</xdr:rowOff>
    </xdr:from>
    <xdr:to>
      <xdr:col>76</xdr:col>
      <xdr:colOff>114300</xdr:colOff>
      <xdr:row>38</xdr:row>
      <xdr:rowOff>70485</xdr:rowOff>
    </xdr:to>
    <xdr:cxnSp macro="">
      <xdr:nvCxnSpPr>
        <xdr:cNvPr id="541" name="直線コネクタ 540">
          <a:extLst>
            <a:ext uri="{FF2B5EF4-FFF2-40B4-BE49-F238E27FC236}">
              <a16:creationId xmlns:a16="http://schemas.microsoft.com/office/drawing/2014/main" id="{D4104F8A-1FB5-4A6D-AEEA-60DB14F1E86D}"/>
            </a:ext>
          </a:extLst>
        </xdr:cNvPr>
        <xdr:cNvCxnSpPr/>
      </xdr:nvCxnSpPr>
      <xdr:spPr>
        <a:xfrm>
          <a:off x="13703300" y="653605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6350</xdr:rowOff>
    </xdr:from>
    <xdr:to>
      <xdr:col>67</xdr:col>
      <xdr:colOff>101600</xdr:colOff>
      <xdr:row>38</xdr:row>
      <xdr:rowOff>107950</xdr:rowOff>
    </xdr:to>
    <xdr:sp macro="" textlink="">
      <xdr:nvSpPr>
        <xdr:cNvPr id="542" name="楕円 541">
          <a:extLst>
            <a:ext uri="{FF2B5EF4-FFF2-40B4-BE49-F238E27FC236}">
              <a16:creationId xmlns:a16="http://schemas.microsoft.com/office/drawing/2014/main" id="{DC5DEC49-1EC6-4AE5-93BF-BEC235C7AB98}"/>
            </a:ext>
          </a:extLst>
        </xdr:cNvPr>
        <xdr:cNvSpPr/>
      </xdr:nvSpPr>
      <xdr:spPr>
        <a:xfrm>
          <a:off x="127635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20955</xdr:rowOff>
    </xdr:from>
    <xdr:to>
      <xdr:col>71</xdr:col>
      <xdr:colOff>177800</xdr:colOff>
      <xdr:row>38</xdr:row>
      <xdr:rowOff>57150</xdr:rowOff>
    </xdr:to>
    <xdr:cxnSp macro="">
      <xdr:nvCxnSpPr>
        <xdr:cNvPr id="543" name="直線コネクタ 542">
          <a:extLst>
            <a:ext uri="{FF2B5EF4-FFF2-40B4-BE49-F238E27FC236}">
              <a16:creationId xmlns:a16="http://schemas.microsoft.com/office/drawing/2014/main" id="{5D65286B-34B2-43C0-BE03-0DCEB769B013}"/>
            </a:ext>
          </a:extLst>
        </xdr:cNvPr>
        <xdr:cNvCxnSpPr/>
      </xdr:nvCxnSpPr>
      <xdr:spPr>
        <a:xfrm flipV="1">
          <a:off x="12814300" y="65360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147337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CE1C6640-1AB7-421B-A8CD-7351CA9E27F3}"/>
            </a:ext>
          </a:extLst>
        </xdr:cNvPr>
        <xdr:cNvSpPr txBox="1"/>
      </xdr:nvSpPr>
      <xdr:spPr>
        <a:xfrm>
          <a:off x="152660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E0593F8A-6D24-4C67-A227-058317EE37F9}"/>
            </a:ext>
          </a:extLst>
        </xdr:cNvPr>
        <xdr:cNvSpPr txBox="1"/>
      </xdr:nvSpPr>
      <xdr:spPr>
        <a:xfrm>
          <a:off x="143897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70502</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52A9FEB7-3652-45F2-8F7B-33801CF28A22}"/>
            </a:ext>
          </a:extLst>
        </xdr:cNvPr>
        <xdr:cNvSpPr txBox="1"/>
      </xdr:nvSpPr>
      <xdr:spPr>
        <a:xfrm>
          <a:off x="135007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38752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9406AB54-5B42-48EC-8811-0764BC02ED46}"/>
            </a:ext>
          </a:extLst>
        </xdr:cNvPr>
        <xdr:cNvSpPr txBox="1"/>
      </xdr:nvSpPr>
      <xdr:spPr>
        <a:xfrm>
          <a:off x="12611744" y="60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28592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2D98268C-E2C9-4005-BFF8-E9FF8240883F}"/>
            </a:ext>
          </a:extLst>
        </xdr:cNvPr>
        <xdr:cNvSpPr txBox="1"/>
      </xdr:nvSpPr>
      <xdr:spPr>
        <a:xfrm>
          <a:off x="15266044"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112412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27F2B950-61A0-467A-89B3-64231A172457}"/>
            </a:ext>
          </a:extLst>
        </xdr:cNvPr>
        <xdr:cNvSpPr txBox="1"/>
      </xdr:nvSpPr>
      <xdr:spPr>
        <a:xfrm>
          <a:off x="14389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88282</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20BF2E16-801D-4629-A9C1-948964C82C57}"/>
            </a:ext>
          </a:extLst>
        </xdr:cNvPr>
        <xdr:cNvSpPr txBox="1"/>
      </xdr:nvSpPr>
      <xdr:spPr>
        <a:xfrm>
          <a:off x="1350074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99077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6F84F5D3-4762-4D05-89CE-3232E4A9F1C5}"/>
            </a:ext>
          </a:extLst>
        </xdr:cNvPr>
        <xdr:cNvSpPr txBox="1"/>
      </xdr:nvSpPr>
      <xdr:spPr>
        <a:xfrm>
          <a:off x="12611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F7C3600-B9A8-4996-B5E4-CA86A7C66CB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F9E0802C-C772-451E-8537-109B7D9EC52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2DEC46EA-C6E9-44AC-B764-468293BA1F0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64E85736-7FC5-4EA0-94C9-EAAEC1D24BC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E0C40587-AC3E-49EC-95F1-0B3B07B0460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957E35C7-4222-4633-9DD5-58DEFB7E62C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4F20CDDC-BE65-404E-85AE-81538CB76B3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DF8B63-3B02-41DF-9DFF-EA8A750957A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67F7FFFB-737D-4631-93CE-A583AA7B4A7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8CBBF69B-3A99-4B4C-A868-D5ED0695251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AE1589FB-BC5C-4073-B5C5-FC7427533E1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E0004CB0-F47D-4ABD-B69A-52022E874777}"/>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83A20BA2-4D65-4603-916F-74DA78C97B8F}"/>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69F76764-AB9D-4075-9B52-30C746E354BA}"/>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CA2D1E27-49F6-47F8-AABF-0A9938A6198D}"/>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4D2EC09A-82E7-43AF-95FC-661127314581}"/>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46C259F9-2A47-4DC3-A97F-04F82586BCC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6447BA33-D0CF-47ED-BF30-B4AD502A752C}"/>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6975ECF6-6C46-434A-B2B3-CF9B0FCEB93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19B7D2CC-2F77-494D-A4CE-AD34DCFCF9F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734C5B97-5624-4610-B9F0-8F0B25B6F5E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161559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DD026D6A-0746-4D84-A286-17DD13545072}"/>
            </a:ext>
          </a:extLst>
        </xdr:cNvPr>
        <xdr:cNvCxnSpPr/>
      </xdr:nvCxnSpPr>
      <xdr:spPr>
        <a:xfrm flipV="1">
          <a:off x="22160864" y="5819409"/>
          <a:ext cx="0" cy="1342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C3E4C1B9-6921-4694-B776-1A8E7567B7A5}"/>
            </a:ext>
          </a:extLst>
        </xdr:cNvPr>
        <xdr:cNvSpPr txBox="1"/>
      </xdr:nvSpPr>
      <xdr:spPr>
        <a:xfrm>
          <a:off x="22199600" y="7165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37C43F8A-792C-450C-8521-1579632FD3B8}"/>
            </a:ext>
          </a:extLst>
        </xdr:cNvPr>
        <xdr:cNvCxnSpPr/>
      </xdr:nvCxnSpPr>
      <xdr:spPr>
        <a:xfrm>
          <a:off x="22072600" y="716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108236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BBE58448-2387-41AA-9E51-E6FF994CB4F8}"/>
            </a:ext>
          </a:extLst>
        </xdr:cNvPr>
        <xdr:cNvSpPr txBox="1"/>
      </xdr:nvSpPr>
      <xdr:spPr>
        <a:xfrm>
          <a:off x="22199600" y="559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161559</xdr:rowOff>
    </xdr:from>
    <xdr:to>
      <xdr:col>116</xdr:col>
      <xdr:colOff>152400</xdr:colOff>
      <xdr:row>33</xdr:row>
      <xdr:rowOff>161559</xdr:rowOff>
    </xdr:to>
    <xdr:cxnSp macro="">
      <xdr:nvCxnSpPr>
        <xdr:cNvPr id="577" name="直線コネクタ 576">
          <a:extLst>
            <a:ext uri="{FF2B5EF4-FFF2-40B4-BE49-F238E27FC236}">
              <a16:creationId xmlns:a16="http://schemas.microsoft.com/office/drawing/2014/main" id="{F1133C06-2405-4856-B832-0B7268073D68}"/>
            </a:ext>
          </a:extLst>
        </xdr:cNvPr>
        <xdr:cNvCxnSpPr/>
      </xdr:nvCxnSpPr>
      <xdr:spPr>
        <a:xfrm>
          <a:off x="22072600" y="581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55267</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07CEEF8C-D5AE-45D1-8882-981555CBF216}"/>
            </a:ext>
          </a:extLst>
        </xdr:cNvPr>
        <xdr:cNvSpPr txBox="1"/>
      </xdr:nvSpPr>
      <xdr:spPr>
        <a:xfrm>
          <a:off x="22199600" y="6570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32390</xdr:rowOff>
    </xdr:from>
    <xdr:to>
      <xdr:col>116</xdr:col>
      <xdr:colOff>114300</xdr:colOff>
      <xdr:row>39</xdr:row>
      <xdr:rowOff>133990</xdr:rowOff>
    </xdr:to>
    <xdr:sp macro="" textlink="">
      <xdr:nvSpPr>
        <xdr:cNvPr id="579" name="フローチャート: 判断 578">
          <a:extLst>
            <a:ext uri="{FF2B5EF4-FFF2-40B4-BE49-F238E27FC236}">
              <a16:creationId xmlns:a16="http://schemas.microsoft.com/office/drawing/2014/main" id="{6EAEE919-047C-408A-B228-430A6D5FAF5C}"/>
            </a:ext>
          </a:extLst>
        </xdr:cNvPr>
        <xdr:cNvSpPr/>
      </xdr:nvSpPr>
      <xdr:spPr>
        <a:xfrm>
          <a:off x="22110700" y="671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30937</xdr:rowOff>
    </xdr:from>
    <xdr:to>
      <xdr:col>112</xdr:col>
      <xdr:colOff>38100</xdr:colOff>
      <xdr:row>39</xdr:row>
      <xdr:rowOff>132537</xdr:rowOff>
    </xdr:to>
    <xdr:sp macro="" textlink="">
      <xdr:nvSpPr>
        <xdr:cNvPr id="580" name="フローチャート: 判断 579">
          <a:extLst>
            <a:ext uri="{FF2B5EF4-FFF2-40B4-BE49-F238E27FC236}">
              <a16:creationId xmlns:a16="http://schemas.microsoft.com/office/drawing/2014/main" id="{CAF9CD26-ADD7-4CAE-A85C-7A7FF1F78575}"/>
            </a:ext>
          </a:extLst>
        </xdr:cNvPr>
        <xdr:cNvSpPr/>
      </xdr:nvSpPr>
      <xdr:spPr>
        <a:xfrm>
          <a:off x="21272500" y="671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46038</xdr:rowOff>
    </xdr:from>
    <xdr:to>
      <xdr:col>107</xdr:col>
      <xdr:colOff>101600</xdr:colOff>
      <xdr:row>39</xdr:row>
      <xdr:rowOff>147638</xdr:rowOff>
    </xdr:to>
    <xdr:sp macro="" textlink="">
      <xdr:nvSpPr>
        <xdr:cNvPr id="581" name="フローチャート: 判断 580">
          <a:extLst>
            <a:ext uri="{FF2B5EF4-FFF2-40B4-BE49-F238E27FC236}">
              <a16:creationId xmlns:a16="http://schemas.microsoft.com/office/drawing/2014/main" id="{DEB91A36-65DD-41FA-8BD6-7D0D4BD882D9}"/>
            </a:ext>
          </a:extLst>
        </xdr:cNvPr>
        <xdr:cNvSpPr/>
      </xdr:nvSpPr>
      <xdr:spPr>
        <a:xfrm>
          <a:off x="20383500" y="673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54761</xdr:rowOff>
    </xdr:from>
    <xdr:to>
      <xdr:col>102</xdr:col>
      <xdr:colOff>165100</xdr:colOff>
      <xdr:row>39</xdr:row>
      <xdr:rowOff>156361</xdr:rowOff>
    </xdr:to>
    <xdr:sp macro="" textlink="">
      <xdr:nvSpPr>
        <xdr:cNvPr id="582" name="フローチャート: 判断 581">
          <a:extLst>
            <a:ext uri="{FF2B5EF4-FFF2-40B4-BE49-F238E27FC236}">
              <a16:creationId xmlns:a16="http://schemas.microsoft.com/office/drawing/2014/main" id="{1627808C-23E0-4F56-8B3D-250BF3010923}"/>
            </a:ext>
          </a:extLst>
        </xdr:cNvPr>
        <xdr:cNvSpPr/>
      </xdr:nvSpPr>
      <xdr:spPr>
        <a:xfrm>
          <a:off x="19494500" y="674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92087</xdr:rowOff>
    </xdr:from>
    <xdr:to>
      <xdr:col>98</xdr:col>
      <xdr:colOff>38100</xdr:colOff>
      <xdr:row>40</xdr:row>
      <xdr:rowOff>22237</xdr:rowOff>
    </xdr:to>
    <xdr:sp macro="" textlink="">
      <xdr:nvSpPr>
        <xdr:cNvPr id="583" name="フローチャート: 判断 582">
          <a:extLst>
            <a:ext uri="{FF2B5EF4-FFF2-40B4-BE49-F238E27FC236}">
              <a16:creationId xmlns:a16="http://schemas.microsoft.com/office/drawing/2014/main" id="{019179BB-E624-40E9-A7B3-BA2E9F0D7C07}"/>
            </a:ext>
          </a:extLst>
        </xdr:cNvPr>
        <xdr:cNvSpPr/>
      </xdr:nvSpPr>
      <xdr:spPr>
        <a:xfrm>
          <a:off x="18605500" y="677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7AFF52F-CA02-4B07-9522-7CA72B78F46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3AF275E2-FF67-44C5-9AF0-5EFCA04CD6B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9FEA0AC0-86E8-498A-A4CC-C2070305E0C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377FAC28-5171-4247-895C-2B5A1225CCA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547CD640-BD66-42A6-9156-D3AF29438FF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164869</xdr:rowOff>
    </xdr:from>
    <xdr:to>
      <xdr:col>116</xdr:col>
      <xdr:colOff>114300</xdr:colOff>
      <xdr:row>40</xdr:row>
      <xdr:rowOff>95019</xdr:rowOff>
    </xdr:to>
    <xdr:sp macro="" textlink="">
      <xdr:nvSpPr>
        <xdr:cNvPr id="589" name="楕円 588">
          <a:extLst>
            <a:ext uri="{FF2B5EF4-FFF2-40B4-BE49-F238E27FC236}">
              <a16:creationId xmlns:a16="http://schemas.microsoft.com/office/drawing/2014/main" id="{62DD6539-7973-4535-B8A0-5AEBF9D648B3}"/>
            </a:ext>
          </a:extLst>
        </xdr:cNvPr>
        <xdr:cNvSpPr/>
      </xdr:nvSpPr>
      <xdr:spPr>
        <a:xfrm>
          <a:off x="22110700" y="685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143296</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E9247848-D1A4-4541-925B-AB55711F8B9F}"/>
            </a:ext>
          </a:extLst>
        </xdr:cNvPr>
        <xdr:cNvSpPr txBox="1"/>
      </xdr:nvSpPr>
      <xdr:spPr>
        <a:xfrm>
          <a:off x="22199600" y="682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12562</xdr:rowOff>
    </xdr:from>
    <xdr:to>
      <xdr:col>112</xdr:col>
      <xdr:colOff>38100</xdr:colOff>
      <xdr:row>40</xdr:row>
      <xdr:rowOff>114162</xdr:rowOff>
    </xdr:to>
    <xdr:sp macro="" textlink="">
      <xdr:nvSpPr>
        <xdr:cNvPr id="591" name="楕円 590">
          <a:extLst>
            <a:ext uri="{FF2B5EF4-FFF2-40B4-BE49-F238E27FC236}">
              <a16:creationId xmlns:a16="http://schemas.microsoft.com/office/drawing/2014/main" id="{EC11D52C-854A-437F-90CA-B3E766AA04DE}"/>
            </a:ext>
          </a:extLst>
        </xdr:cNvPr>
        <xdr:cNvSpPr/>
      </xdr:nvSpPr>
      <xdr:spPr>
        <a:xfrm>
          <a:off x="21272500" y="687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44219</xdr:rowOff>
    </xdr:from>
    <xdr:to>
      <xdr:col>116</xdr:col>
      <xdr:colOff>63500</xdr:colOff>
      <xdr:row>40</xdr:row>
      <xdr:rowOff>63362</xdr:rowOff>
    </xdr:to>
    <xdr:cxnSp macro="">
      <xdr:nvCxnSpPr>
        <xdr:cNvPr id="592" name="直線コネクタ 591">
          <a:extLst>
            <a:ext uri="{FF2B5EF4-FFF2-40B4-BE49-F238E27FC236}">
              <a16:creationId xmlns:a16="http://schemas.microsoft.com/office/drawing/2014/main" id="{8CCE62DE-F45E-4B1B-9849-4D09DF9FEC22}"/>
            </a:ext>
          </a:extLst>
        </xdr:cNvPr>
        <xdr:cNvCxnSpPr/>
      </xdr:nvCxnSpPr>
      <xdr:spPr>
        <a:xfrm flipV="1">
          <a:off x="21323300" y="6902219"/>
          <a:ext cx="838200" cy="1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14002</xdr:rowOff>
    </xdr:from>
    <xdr:to>
      <xdr:col>107</xdr:col>
      <xdr:colOff>101600</xdr:colOff>
      <xdr:row>40</xdr:row>
      <xdr:rowOff>115602</xdr:rowOff>
    </xdr:to>
    <xdr:sp macro="" textlink="">
      <xdr:nvSpPr>
        <xdr:cNvPr id="593" name="楕円 592">
          <a:extLst>
            <a:ext uri="{FF2B5EF4-FFF2-40B4-BE49-F238E27FC236}">
              <a16:creationId xmlns:a16="http://schemas.microsoft.com/office/drawing/2014/main" id="{9609BA20-C93E-43A0-9B95-2CEE5BA38B7A}"/>
            </a:ext>
          </a:extLst>
        </xdr:cNvPr>
        <xdr:cNvSpPr/>
      </xdr:nvSpPr>
      <xdr:spPr>
        <a:xfrm>
          <a:off x="20383500" y="687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63362</xdr:rowOff>
    </xdr:from>
    <xdr:to>
      <xdr:col>111</xdr:col>
      <xdr:colOff>177800</xdr:colOff>
      <xdr:row>40</xdr:row>
      <xdr:rowOff>64802</xdr:rowOff>
    </xdr:to>
    <xdr:cxnSp macro="">
      <xdr:nvCxnSpPr>
        <xdr:cNvPr id="594" name="直線コネクタ 593">
          <a:extLst>
            <a:ext uri="{FF2B5EF4-FFF2-40B4-BE49-F238E27FC236}">
              <a16:creationId xmlns:a16="http://schemas.microsoft.com/office/drawing/2014/main" id="{C5A21A2E-498E-43E2-BA10-6E0D6D6778CE}"/>
            </a:ext>
          </a:extLst>
        </xdr:cNvPr>
        <xdr:cNvCxnSpPr/>
      </xdr:nvCxnSpPr>
      <xdr:spPr>
        <a:xfrm flipV="1">
          <a:off x="20434300" y="6921362"/>
          <a:ext cx="889000" cy="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1091</xdr:rowOff>
    </xdr:from>
    <xdr:to>
      <xdr:col>102</xdr:col>
      <xdr:colOff>165100</xdr:colOff>
      <xdr:row>40</xdr:row>
      <xdr:rowOff>102691</xdr:rowOff>
    </xdr:to>
    <xdr:sp macro="" textlink="">
      <xdr:nvSpPr>
        <xdr:cNvPr id="595" name="楕円 594">
          <a:extLst>
            <a:ext uri="{FF2B5EF4-FFF2-40B4-BE49-F238E27FC236}">
              <a16:creationId xmlns:a16="http://schemas.microsoft.com/office/drawing/2014/main" id="{B01B4DA8-15ED-473B-874A-25E43E4E8EE7}"/>
            </a:ext>
          </a:extLst>
        </xdr:cNvPr>
        <xdr:cNvSpPr/>
      </xdr:nvSpPr>
      <xdr:spPr>
        <a:xfrm>
          <a:off x="19494500" y="685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51891</xdr:rowOff>
    </xdr:from>
    <xdr:to>
      <xdr:col>107</xdr:col>
      <xdr:colOff>50800</xdr:colOff>
      <xdr:row>40</xdr:row>
      <xdr:rowOff>64802</xdr:rowOff>
    </xdr:to>
    <xdr:cxnSp macro="">
      <xdr:nvCxnSpPr>
        <xdr:cNvPr id="596" name="直線コネクタ 595">
          <a:extLst>
            <a:ext uri="{FF2B5EF4-FFF2-40B4-BE49-F238E27FC236}">
              <a16:creationId xmlns:a16="http://schemas.microsoft.com/office/drawing/2014/main" id="{BA9BFAAB-9AE3-4825-B090-BEC6DBFCEAA6}"/>
            </a:ext>
          </a:extLst>
        </xdr:cNvPr>
        <xdr:cNvCxnSpPr/>
      </xdr:nvCxnSpPr>
      <xdr:spPr>
        <a:xfrm>
          <a:off x="19545300" y="6909891"/>
          <a:ext cx="889000" cy="12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23909</xdr:rowOff>
    </xdr:from>
    <xdr:to>
      <xdr:col>98</xdr:col>
      <xdr:colOff>38100</xdr:colOff>
      <xdr:row>40</xdr:row>
      <xdr:rowOff>125509</xdr:rowOff>
    </xdr:to>
    <xdr:sp macro="" textlink="">
      <xdr:nvSpPr>
        <xdr:cNvPr id="597" name="楕円 596">
          <a:extLst>
            <a:ext uri="{FF2B5EF4-FFF2-40B4-BE49-F238E27FC236}">
              <a16:creationId xmlns:a16="http://schemas.microsoft.com/office/drawing/2014/main" id="{961C3902-EEAE-45B4-B8F5-EB95B10E7B04}"/>
            </a:ext>
          </a:extLst>
        </xdr:cNvPr>
        <xdr:cNvSpPr/>
      </xdr:nvSpPr>
      <xdr:spPr>
        <a:xfrm>
          <a:off x="18605500" y="688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51891</xdr:rowOff>
    </xdr:from>
    <xdr:to>
      <xdr:col>102</xdr:col>
      <xdr:colOff>114300</xdr:colOff>
      <xdr:row>40</xdr:row>
      <xdr:rowOff>74709</xdr:rowOff>
    </xdr:to>
    <xdr:cxnSp macro="">
      <xdr:nvCxnSpPr>
        <xdr:cNvPr id="598" name="直線コネクタ 597">
          <a:extLst>
            <a:ext uri="{FF2B5EF4-FFF2-40B4-BE49-F238E27FC236}">
              <a16:creationId xmlns:a16="http://schemas.microsoft.com/office/drawing/2014/main" id="{714554D8-F8DF-499D-B21E-4F167A0618F5}"/>
            </a:ext>
          </a:extLst>
        </xdr:cNvPr>
        <xdr:cNvCxnSpPr/>
      </xdr:nvCxnSpPr>
      <xdr:spPr>
        <a:xfrm flipV="1">
          <a:off x="18656300" y="6909891"/>
          <a:ext cx="889000" cy="2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149064</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DA6A42A5-A270-4637-9347-B32CE8C4D883}"/>
            </a:ext>
          </a:extLst>
        </xdr:cNvPr>
        <xdr:cNvSpPr txBox="1"/>
      </xdr:nvSpPr>
      <xdr:spPr>
        <a:xfrm>
          <a:off x="21043411" y="649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164165</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5E4B3685-18A6-4D73-8974-BE5C5298E37C}"/>
            </a:ext>
          </a:extLst>
        </xdr:cNvPr>
        <xdr:cNvSpPr txBox="1"/>
      </xdr:nvSpPr>
      <xdr:spPr>
        <a:xfrm>
          <a:off x="20167111" y="650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1438</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9C91D8B8-3CA1-4603-97B8-A41EA47CAD16}"/>
            </a:ext>
          </a:extLst>
        </xdr:cNvPr>
        <xdr:cNvSpPr txBox="1"/>
      </xdr:nvSpPr>
      <xdr:spPr>
        <a:xfrm>
          <a:off x="19278111" y="651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38764</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6071D640-A586-432D-BF0E-2F648C364596}"/>
            </a:ext>
          </a:extLst>
        </xdr:cNvPr>
        <xdr:cNvSpPr txBox="1"/>
      </xdr:nvSpPr>
      <xdr:spPr>
        <a:xfrm>
          <a:off x="18389111" y="655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105289</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CF3ADAA8-AED5-4A7E-B805-CFDC0D4C96D7}"/>
            </a:ext>
          </a:extLst>
        </xdr:cNvPr>
        <xdr:cNvSpPr txBox="1"/>
      </xdr:nvSpPr>
      <xdr:spPr>
        <a:xfrm>
          <a:off x="21043411" y="696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106729</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8340BFB2-5A49-417E-A7DE-10940F4D107D}"/>
            </a:ext>
          </a:extLst>
        </xdr:cNvPr>
        <xdr:cNvSpPr txBox="1"/>
      </xdr:nvSpPr>
      <xdr:spPr>
        <a:xfrm>
          <a:off x="20167111" y="696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93818</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D7A212BD-24C4-4478-8060-FB98637DBA6D}"/>
            </a:ext>
          </a:extLst>
        </xdr:cNvPr>
        <xdr:cNvSpPr txBox="1"/>
      </xdr:nvSpPr>
      <xdr:spPr>
        <a:xfrm>
          <a:off x="19278111" y="695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116636</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90022E76-3EA2-46D8-B8B6-F22ECDAFD23D}"/>
            </a:ext>
          </a:extLst>
        </xdr:cNvPr>
        <xdr:cNvSpPr txBox="1"/>
      </xdr:nvSpPr>
      <xdr:spPr>
        <a:xfrm>
          <a:off x="18389111" y="697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1D179925-01DE-41C2-B1DE-81421AFFC7F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354DED88-9DED-47BD-9570-E2178096D32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49D20B2C-87BC-4C62-9936-1E709312F60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BB4C9935-F30E-4B90-B257-B15E2271AC1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BAC35B35-4A69-483A-AB1F-9B30574E09B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A9681329-7D97-4F50-84B6-D209947982B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122C503F-C211-491F-BFD5-09B80F83750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F963BDF5-C359-4237-94E7-1918CFB8A8E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94F5BD08-5AA7-4AB4-8FFB-8E76412C80B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A913943D-2C7D-4B7C-8F5A-ED2297964C6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56022F74-A67E-4209-A1E6-7A096C3CBAB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4C057C0C-181B-4716-8A83-AB0BD2B1E1F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3B2022C4-1402-44B3-8D0E-BCEE878145C5}"/>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F3E6FF90-3969-4839-98C8-C9C72D55CBFA}"/>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2077CAF2-FF3C-4CCE-B075-4973016FB79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0EA632B6-B986-4E9A-A0AB-5C2326E54466}"/>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83677E70-9E5F-4D7D-9F49-88EFFFF9175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E14F0812-BA5C-410E-8AA7-41D02910A6A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029A8CC3-5C15-4D75-95C7-4356B9F77466}"/>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589D07FE-BA06-4016-ACF1-CBCF0AA5847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40C9210D-AFEC-441B-A044-5F567AD9F57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D07CD26F-8138-4CEB-AF02-E703665D90A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61126F98-62D4-4666-83AD-35AF08526E0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EED5DC59-1C0F-4AF9-8543-22E98C638DF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19050</xdr:rowOff>
    </xdr:from>
    <xdr:to>
      <xdr:col>85</xdr:col>
      <xdr:colOff>126364</xdr:colOff>
      <xdr:row>63</xdr:row>
      <xdr:rowOff>110490</xdr:rowOff>
    </xdr:to>
    <xdr:cxnSp macro="">
      <xdr:nvCxnSpPr>
        <xdr:cNvPr id="631" name="直線コネクタ 630">
          <a:extLst>
            <a:ext uri="{FF2B5EF4-FFF2-40B4-BE49-F238E27FC236}">
              <a16:creationId xmlns:a16="http://schemas.microsoft.com/office/drawing/2014/main" id="{526D8694-DFEA-4741-A8A0-399EF5E40040}"/>
            </a:ext>
          </a:extLst>
        </xdr:cNvPr>
        <xdr:cNvCxnSpPr/>
      </xdr:nvCxnSpPr>
      <xdr:spPr>
        <a:xfrm flipV="1">
          <a:off x="16318864" y="94488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114317</xdr:rowOff>
    </xdr:from>
    <xdr:ext cx="405111" cy="259045"/>
    <xdr:sp macro="" textlink="">
      <xdr:nvSpPr>
        <xdr:cNvPr id="632" name="【保健センター・保健所】&#10;有形固定資産減価償却率最小値テキスト">
          <a:extLst>
            <a:ext uri="{FF2B5EF4-FFF2-40B4-BE49-F238E27FC236}">
              <a16:creationId xmlns:a16="http://schemas.microsoft.com/office/drawing/2014/main" id="{DBBA9CE8-E0C7-4D90-A102-AFFB909ACB27}"/>
            </a:ext>
          </a:extLst>
        </xdr:cNvPr>
        <xdr:cNvSpPr txBox="1"/>
      </xdr:nvSpPr>
      <xdr:spPr>
        <a:xfrm>
          <a:off x="16357600" y="1091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110490</xdr:rowOff>
    </xdr:from>
    <xdr:to>
      <xdr:col>86</xdr:col>
      <xdr:colOff>25400</xdr:colOff>
      <xdr:row>63</xdr:row>
      <xdr:rowOff>110490</xdr:rowOff>
    </xdr:to>
    <xdr:cxnSp macro="">
      <xdr:nvCxnSpPr>
        <xdr:cNvPr id="633" name="直線コネクタ 632">
          <a:extLst>
            <a:ext uri="{FF2B5EF4-FFF2-40B4-BE49-F238E27FC236}">
              <a16:creationId xmlns:a16="http://schemas.microsoft.com/office/drawing/2014/main" id="{C6BD9D96-8094-4A4B-B6E1-B189739B1930}"/>
            </a:ext>
          </a:extLst>
        </xdr:cNvPr>
        <xdr:cNvCxnSpPr/>
      </xdr:nvCxnSpPr>
      <xdr:spPr>
        <a:xfrm>
          <a:off x="16230600" y="10911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137177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41D522DC-BF55-4F40-B30D-9512771EBDF1}"/>
            </a:ext>
          </a:extLst>
        </xdr:cNvPr>
        <xdr:cNvSpPr txBox="1"/>
      </xdr:nvSpPr>
      <xdr:spPr>
        <a:xfrm>
          <a:off x="16357600" y="922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19050</xdr:rowOff>
    </xdr:from>
    <xdr:to>
      <xdr:col>86</xdr:col>
      <xdr:colOff>25400</xdr:colOff>
      <xdr:row>55</xdr:row>
      <xdr:rowOff>19050</xdr:rowOff>
    </xdr:to>
    <xdr:cxnSp macro="">
      <xdr:nvCxnSpPr>
        <xdr:cNvPr id="635" name="直線コネクタ 634">
          <a:extLst>
            <a:ext uri="{FF2B5EF4-FFF2-40B4-BE49-F238E27FC236}">
              <a16:creationId xmlns:a16="http://schemas.microsoft.com/office/drawing/2014/main" id="{5B31A61C-C71D-4F62-AAA3-9070EC35A37E}"/>
            </a:ext>
          </a:extLst>
        </xdr:cNvPr>
        <xdr:cNvCxnSpPr/>
      </xdr:nvCxnSpPr>
      <xdr:spPr>
        <a:xfrm>
          <a:off x="16230600" y="944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99712</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7AD0A4F9-923E-4B7A-8BF8-7BEE1908B157}"/>
            </a:ext>
          </a:extLst>
        </xdr:cNvPr>
        <xdr:cNvSpPr txBox="1"/>
      </xdr:nvSpPr>
      <xdr:spPr>
        <a:xfrm>
          <a:off x="16357600" y="10043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76835</xdr:rowOff>
    </xdr:from>
    <xdr:to>
      <xdr:col>85</xdr:col>
      <xdr:colOff>177800</xdr:colOff>
      <xdr:row>60</xdr:row>
      <xdr:rowOff>6985</xdr:rowOff>
    </xdr:to>
    <xdr:sp macro="" textlink="">
      <xdr:nvSpPr>
        <xdr:cNvPr id="637" name="フローチャート: 判断 636">
          <a:extLst>
            <a:ext uri="{FF2B5EF4-FFF2-40B4-BE49-F238E27FC236}">
              <a16:creationId xmlns:a16="http://schemas.microsoft.com/office/drawing/2014/main" id="{4C9DF452-D5FB-41DD-B6EF-ABD3837E2B7F}"/>
            </a:ext>
          </a:extLst>
        </xdr:cNvPr>
        <xdr:cNvSpPr/>
      </xdr:nvSpPr>
      <xdr:spPr>
        <a:xfrm>
          <a:off x="16268700" y="1019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31115</xdr:rowOff>
    </xdr:from>
    <xdr:to>
      <xdr:col>81</xdr:col>
      <xdr:colOff>101600</xdr:colOff>
      <xdr:row>59</xdr:row>
      <xdr:rowOff>132715</xdr:rowOff>
    </xdr:to>
    <xdr:sp macro="" textlink="">
      <xdr:nvSpPr>
        <xdr:cNvPr id="638" name="フローチャート: 判断 637">
          <a:extLst>
            <a:ext uri="{FF2B5EF4-FFF2-40B4-BE49-F238E27FC236}">
              <a16:creationId xmlns:a16="http://schemas.microsoft.com/office/drawing/2014/main" id="{FE04B448-E819-4ED3-825E-3118F8048A52}"/>
            </a:ext>
          </a:extLst>
        </xdr:cNvPr>
        <xdr:cNvSpPr/>
      </xdr:nvSpPr>
      <xdr:spPr>
        <a:xfrm>
          <a:off x="15430500" y="1014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170180</xdr:rowOff>
    </xdr:from>
    <xdr:to>
      <xdr:col>76</xdr:col>
      <xdr:colOff>165100</xdr:colOff>
      <xdr:row>59</xdr:row>
      <xdr:rowOff>100330</xdr:rowOff>
    </xdr:to>
    <xdr:sp macro="" textlink="">
      <xdr:nvSpPr>
        <xdr:cNvPr id="639" name="フローチャート: 判断 638">
          <a:extLst>
            <a:ext uri="{FF2B5EF4-FFF2-40B4-BE49-F238E27FC236}">
              <a16:creationId xmlns:a16="http://schemas.microsoft.com/office/drawing/2014/main" id="{43CF1F0F-BD97-4AB7-8D45-2457090CB8FB}"/>
            </a:ext>
          </a:extLst>
        </xdr:cNvPr>
        <xdr:cNvSpPr/>
      </xdr:nvSpPr>
      <xdr:spPr>
        <a:xfrm>
          <a:off x="145415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147320</xdr:rowOff>
    </xdr:from>
    <xdr:to>
      <xdr:col>72</xdr:col>
      <xdr:colOff>38100</xdr:colOff>
      <xdr:row>59</xdr:row>
      <xdr:rowOff>77470</xdr:rowOff>
    </xdr:to>
    <xdr:sp macro="" textlink="">
      <xdr:nvSpPr>
        <xdr:cNvPr id="640" name="フローチャート: 判断 639">
          <a:extLst>
            <a:ext uri="{FF2B5EF4-FFF2-40B4-BE49-F238E27FC236}">
              <a16:creationId xmlns:a16="http://schemas.microsoft.com/office/drawing/2014/main" id="{53343833-29F6-4E59-87AD-A95FD6881047}"/>
            </a:ext>
          </a:extLst>
        </xdr:cNvPr>
        <xdr:cNvSpPr/>
      </xdr:nvSpPr>
      <xdr:spPr>
        <a:xfrm>
          <a:off x="13652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41" name="フローチャート: 判断 640">
          <a:extLst>
            <a:ext uri="{FF2B5EF4-FFF2-40B4-BE49-F238E27FC236}">
              <a16:creationId xmlns:a16="http://schemas.microsoft.com/office/drawing/2014/main" id="{6438FA63-C1EE-4F4B-B5B2-DA7D67473962}"/>
            </a:ext>
          </a:extLst>
        </xdr:cNvPr>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648DC0A6-3E18-4998-9E52-6509873B20B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2A5E5D15-510F-4E4A-A298-EBDC78EA6D0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6EFEC347-381D-447E-828F-314EAF1986C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FF054DAC-4B22-42DD-A75C-593499D9231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41CF4ABE-7CB9-4029-AD80-6F054E87F8C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99695</xdr:rowOff>
    </xdr:from>
    <xdr:to>
      <xdr:col>85</xdr:col>
      <xdr:colOff>177800</xdr:colOff>
      <xdr:row>63</xdr:row>
      <xdr:rowOff>29845</xdr:rowOff>
    </xdr:to>
    <xdr:sp macro="" textlink="">
      <xdr:nvSpPr>
        <xdr:cNvPr id="647" name="楕円 646">
          <a:extLst>
            <a:ext uri="{FF2B5EF4-FFF2-40B4-BE49-F238E27FC236}">
              <a16:creationId xmlns:a16="http://schemas.microsoft.com/office/drawing/2014/main" id="{94B9FC1C-85A1-44A2-8C98-7236A9433288}"/>
            </a:ext>
          </a:extLst>
        </xdr:cNvPr>
        <xdr:cNvSpPr/>
      </xdr:nvSpPr>
      <xdr:spPr>
        <a:xfrm>
          <a:off x="16268700" y="1072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78122</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6E74FE8E-2930-43D7-90B0-81165E93A104}"/>
            </a:ext>
          </a:extLst>
        </xdr:cNvPr>
        <xdr:cNvSpPr txBox="1"/>
      </xdr:nvSpPr>
      <xdr:spPr>
        <a:xfrm>
          <a:off x="16357600"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76835</xdr:rowOff>
    </xdr:from>
    <xdr:to>
      <xdr:col>81</xdr:col>
      <xdr:colOff>101600</xdr:colOff>
      <xdr:row>63</xdr:row>
      <xdr:rowOff>6985</xdr:rowOff>
    </xdr:to>
    <xdr:sp macro="" textlink="">
      <xdr:nvSpPr>
        <xdr:cNvPr id="649" name="楕円 648">
          <a:extLst>
            <a:ext uri="{FF2B5EF4-FFF2-40B4-BE49-F238E27FC236}">
              <a16:creationId xmlns:a16="http://schemas.microsoft.com/office/drawing/2014/main" id="{796258BD-8CFA-4F66-A5D5-2E397A4F13A5}"/>
            </a:ext>
          </a:extLst>
        </xdr:cNvPr>
        <xdr:cNvSpPr/>
      </xdr:nvSpPr>
      <xdr:spPr>
        <a:xfrm>
          <a:off x="15430500" y="1070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127635</xdr:rowOff>
    </xdr:from>
    <xdr:to>
      <xdr:col>85</xdr:col>
      <xdr:colOff>127000</xdr:colOff>
      <xdr:row>62</xdr:row>
      <xdr:rowOff>150495</xdr:rowOff>
    </xdr:to>
    <xdr:cxnSp macro="">
      <xdr:nvCxnSpPr>
        <xdr:cNvPr id="650" name="直線コネクタ 649">
          <a:extLst>
            <a:ext uri="{FF2B5EF4-FFF2-40B4-BE49-F238E27FC236}">
              <a16:creationId xmlns:a16="http://schemas.microsoft.com/office/drawing/2014/main" id="{81F241DE-F542-4896-91C8-5B8B327A140A}"/>
            </a:ext>
          </a:extLst>
        </xdr:cNvPr>
        <xdr:cNvCxnSpPr/>
      </xdr:nvCxnSpPr>
      <xdr:spPr>
        <a:xfrm>
          <a:off x="15481300" y="1075753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65405</xdr:rowOff>
    </xdr:from>
    <xdr:to>
      <xdr:col>76</xdr:col>
      <xdr:colOff>165100</xdr:colOff>
      <xdr:row>62</xdr:row>
      <xdr:rowOff>167005</xdr:rowOff>
    </xdr:to>
    <xdr:sp macro="" textlink="">
      <xdr:nvSpPr>
        <xdr:cNvPr id="651" name="楕円 650">
          <a:extLst>
            <a:ext uri="{FF2B5EF4-FFF2-40B4-BE49-F238E27FC236}">
              <a16:creationId xmlns:a16="http://schemas.microsoft.com/office/drawing/2014/main" id="{B09F6A09-0D59-4D8E-90F9-251507F9F6BF}"/>
            </a:ext>
          </a:extLst>
        </xdr:cNvPr>
        <xdr:cNvSpPr/>
      </xdr:nvSpPr>
      <xdr:spPr>
        <a:xfrm>
          <a:off x="14541500" y="1069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116205</xdr:rowOff>
    </xdr:from>
    <xdr:to>
      <xdr:col>81</xdr:col>
      <xdr:colOff>50800</xdr:colOff>
      <xdr:row>62</xdr:row>
      <xdr:rowOff>127635</xdr:rowOff>
    </xdr:to>
    <xdr:cxnSp macro="">
      <xdr:nvCxnSpPr>
        <xdr:cNvPr id="652" name="直線コネクタ 651">
          <a:extLst>
            <a:ext uri="{FF2B5EF4-FFF2-40B4-BE49-F238E27FC236}">
              <a16:creationId xmlns:a16="http://schemas.microsoft.com/office/drawing/2014/main" id="{D73D4CF8-71EB-494B-A2BD-0A7134C3E4D8}"/>
            </a:ext>
          </a:extLst>
        </xdr:cNvPr>
        <xdr:cNvCxnSpPr/>
      </xdr:nvCxnSpPr>
      <xdr:spPr>
        <a:xfrm>
          <a:off x="14592300" y="1074610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34925</xdr:rowOff>
    </xdr:from>
    <xdr:to>
      <xdr:col>72</xdr:col>
      <xdr:colOff>38100</xdr:colOff>
      <xdr:row>62</xdr:row>
      <xdr:rowOff>136525</xdr:rowOff>
    </xdr:to>
    <xdr:sp macro="" textlink="">
      <xdr:nvSpPr>
        <xdr:cNvPr id="653" name="楕円 652">
          <a:extLst>
            <a:ext uri="{FF2B5EF4-FFF2-40B4-BE49-F238E27FC236}">
              <a16:creationId xmlns:a16="http://schemas.microsoft.com/office/drawing/2014/main" id="{1D2C197C-8D16-41F6-83CA-5593BF096080}"/>
            </a:ext>
          </a:extLst>
        </xdr:cNvPr>
        <xdr:cNvSpPr/>
      </xdr:nvSpPr>
      <xdr:spPr>
        <a:xfrm>
          <a:off x="13652500" y="1066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85725</xdr:rowOff>
    </xdr:from>
    <xdr:to>
      <xdr:col>76</xdr:col>
      <xdr:colOff>114300</xdr:colOff>
      <xdr:row>62</xdr:row>
      <xdr:rowOff>116205</xdr:rowOff>
    </xdr:to>
    <xdr:cxnSp macro="">
      <xdr:nvCxnSpPr>
        <xdr:cNvPr id="654" name="直線コネクタ 653">
          <a:extLst>
            <a:ext uri="{FF2B5EF4-FFF2-40B4-BE49-F238E27FC236}">
              <a16:creationId xmlns:a16="http://schemas.microsoft.com/office/drawing/2014/main" id="{EE77AA1A-3C97-4AA7-ACFA-9E742A2126E4}"/>
            </a:ext>
          </a:extLst>
        </xdr:cNvPr>
        <xdr:cNvCxnSpPr/>
      </xdr:nvCxnSpPr>
      <xdr:spPr>
        <a:xfrm>
          <a:off x="13703300" y="1071562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6350</xdr:rowOff>
    </xdr:from>
    <xdr:to>
      <xdr:col>67</xdr:col>
      <xdr:colOff>101600</xdr:colOff>
      <xdr:row>62</xdr:row>
      <xdr:rowOff>107950</xdr:rowOff>
    </xdr:to>
    <xdr:sp macro="" textlink="">
      <xdr:nvSpPr>
        <xdr:cNvPr id="655" name="楕円 654">
          <a:extLst>
            <a:ext uri="{FF2B5EF4-FFF2-40B4-BE49-F238E27FC236}">
              <a16:creationId xmlns:a16="http://schemas.microsoft.com/office/drawing/2014/main" id="{1DD7F0B3-F062-4348-A961-5CB448835E04}"/>
            </a:ext>
          </a:extLst>
        </xdr:cNvPr>
        <xdr:cNvSpPr/>
      </xdr:nvSpPr>
      <xdr:spPr>
        <a:xfrm>
          <a:off x="12763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57150</xdr:rowOff>
    </xdr:from>
    <xdr:to>
      <xdr:col>71</xdr:col>
      <xdr:colOff>177800</xdr:colOff>
      <xdr:row>62</xdr:row>
      <xdr:rowOff>85725</xdr:rowOff>
    </xdr:to>
    <xdr:cxnSp macro="">
      <xdr:nvCxnSpPr>
        <xdr:cNvPr id="656" name="直線コネクタ 655">
          <a:extLst>
            <a:ext uri="{FF2B5EF4-FFF2-40B4-BE49-F238E27FC236}">
              <a16:creationId xmlns:a16="http://schemas.microsoft.com/office/drawing/2014/main" id="{89DA58AD-6E99-4155-AD84-EDEC26F48782}"/>
            </a:ext>
          </a:extLst>
        </xdr:cNvPr>
        <xdr:cNvCxnSpPr/>
      </xdr:nvCxnSpPr>
      <xdr:spPr>
        <a:xfrm>
          <a:off x="12814300" y="106870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149242</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0A27CF7D-E99F-4BB7-B59F-3A385ECAA3C0}"/>
            </a:ext>
          </a:extLst>
        </xdr:cNvPr>
        <xdr:cNvSpPr txBox="1"/>
      </xdr:nvSpPr>
      <xdr:spPr>
        <a:xfrm>
          <a:off x="15266044"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116857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39C332FF-B05B-403E-BA53-E3C4B150AA58}"/>
            </a:ext>
          </a:extLst>
        </xdr:cNvPr>
        <xdr:cNvSpPr txBox="1"/>
      </xdr:nvSpPr>
      <xdr:spPr>
        <a:xfrm>
          <a:off x="143897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93997</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78EDA80E-D6B3-4493-B34C-A3C593A366C9}"/>
            </a:ext>
          </a:extLst>
        </xdr:cNvPr>
        <xdr:cNvSpPr txBox="1"/>
      </xdr:nvSpPr>
      <xdr:spPr>
        <a:xfrm>
          <a:off x="135007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637745E6-1FBB-4F6B-97C6-874830B44C1D}"/>
            </a:ext>
          </a:extLst>
        </xdr:cNvPr>
        <xdr:cNvSpPr txBox="1"/>
      </xdr:nvSpPr>
      <xdr:spPr>
        <a:xfrm>
          <a:off x="12611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169562</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3ABA68F8-459F-44A3-964A-D722300A8FCD}"/>
            </a:ext>
          </a:extLst>
        </xdr:cNvPr>
        <xdr:cNvSpPr txBox="1"/>
      </xdr:nvSpPr>
      <xdr:spPr>
        <a:xfrm>
          <a:off x="15266044" y="1079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158132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D1842CDE-E1E8-44F4-BE39-F5EE4E3605DE}"/>
            </a:ext>
          </a:extLst>
        </xdr:cNvPr>
        <xdr:cNvSpPr txBox="1"/>
      </xdr:nvSpPr>
      <xdr:spPr>
        <a:xfrm>
          <a:off x="14389744" y="1078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127652</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67B2A382-8B0D-417A-938E-62F9396F40B2}"/>
            </a:ext>
          </a:extLst>
        </xdr:cNvPr>
        <xdr:cNvSpPr txBox="1"/>
      </xdr:nvSpPr>
      <xdr:spPr>
        <a:xfrm>
          <a:off x="13500744" y="1075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99077</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695E23A0-1C64-4A40-8BA5-EEE35677BDB3}"/>
            </a:ext>
          </a:extLst>
        </xdr:cNvPr>
        <xdr:cNvSpPr txBox="1"/>
      </xdr:nvSpPr>
      <xdr:spPr>
        <a:xfrm>
          <a:off x="126117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C59E1F35-500A-472C-83AF-C2E9E45F517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9C25495C-88EC-4C9E-A0A0-8E04E9BD5D1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2C23A23E-934A-4716-8ED0-4877EFAF5DA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36718C24-7DDB-411F-A70E-A3FE9A193B5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2EA428B9-A2E6-42C0-9713-BC3225AEB8F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5F0BCA22-8616-4B2D-ADBF-659B667F1FC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03FC2255-96E5-4920-A5E5-DA435590C1D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69FCCB2B-E697-4811-9AB6-BD78FE9AF61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ACFE63CA-49AE-49B5-B896-03C9E33C4E5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2B51F79D-812E-486C-BFA4-028AD8931B6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D6E4026F-091F-4AEA-8F10-C35FAFF8FBE2}"/>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A42FF24F-427D-414D-B1B0-42347D3DBE3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D453C5F1-39C2-4110-BF5E-34315BB712A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3E997AB5-8BD3-4EC3-9B22-90FA9F8FB621}"/>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59B04C1E-DBC5-46B0-92BE-8F27E46393D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CF177838-A0BD-4C2E-AFF2-9022B2D41811}"/>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1A66CF39-7F06-4AFF-BB0F-34AD1974941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5B1A2922-DB5B-4BD5-A412-2B1836B571CE}"/>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A4B7644E-A1E8-400E-956C-EC85F7A92899}"/>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BAABFCC2-D54F-4339-9B42-9597A5D25013}"/>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700BC71C-4D7C-457E-8A08-809F5AC56FB2}"/>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2A01FB3B-07D0-47C8-8986-E4ABF3B28A41}"/>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DCF1DB59-1CD0-4968-BB1A-39E9BC8A02C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0BA0874D-8DF3-49D0-B4EE-0143DD18AD9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E5C15EA8-AB03-4BE0-8E56-03D511BB8FF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138793</xdr:rowOff>
    </xdr:from>
    <xdr:to>
      <xdr:col>116</xdr:col>
      <xdr:colOff>62864</xdr:colOff>
      <xdr:row>64</xdr:row>
      <xdr:rowOff>81643</xdr:rowOff>
    </xdr:to>
    <xdr:cxnSp macro="">
      <xdr:nvCxnSpPr>
        <xdr:cNvPr id="690" name="直線コネクタ 689">
          <a:extLst>
            <a:ext uri="{FF2B5EF4-FFF2-40B4-BE49-F238E27FC236}">
              <a16:creationId xmlns:a16="http://schemas.microsoft.com/office/drawing/2014/main" id="{C442E160-5714-4DE9-89D7-54B460D2B973}"/>
            </a:ext>
          </a:extLst>
        </xdr:cNvPr>
        <xdr:cNvCxnSpPr/>
      </xdr:nvCxnSpPr>
      <xdr:spPr>
        <a:xfrm flipV="1">
          <a:off x="22160864" y="956854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BA571798-0425-4F59-AC63-1C6F5E4FFF67}"/>
            </a:ext>
          </a:extLst>
        </xdr:cNvPr>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2" name="直線コネクタ 691">
          <a:extLst>
            <a:ext uri="{FF2B5EF4-FFF2-40B4-BE49-F238E27FC236}">
              <a16:creationId xmlns:a16="http://schemas.microsoft.com/office/drawing/2014/main" id="{38C0E783-160C-401A-87C3-E9B3A6FE23AB}"/>
            </a:ext>
          </a:extLst>
        </xdr:cNvPr>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85470</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E8EF84B1-05BA-4E4E-9066-A655CCF3AA18}"/>
            </a:ext>
          </a:extLst>
        </xdr:cNvPr>
        <xdr:cNvSpPr txBox="1"/>
      </xdr:nvSpPr>
      <xdr:spPr>
        <a:xfrm>
          <a:off x="22199600" y="934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138793</xdr:rowOff>
    </xdr:from>
    <xdr:to>
      <xdr:col>116</xdr:col>
      <xdr:colOff>152400</xdr:colOff>
      <xdr:row>55</xdr:row>
      <xdr:rowOff>138793</xdr:rowOff>
    </xdr:to>
    <xdr:cxnSp macro="">
      <xdr:nvCxnSpPr>
        <xdr:cNvPr id="694" name="直線コネクタ 693">
          <a:extLst>
            <a:ext uri="{FF2B5EF4-FFF2-40B4-BE49-F238E27FC236}">
              <a16:creationId xmlns:a16="http://schemas.microsoft.com/office/drawing/2014/main" id="{93E39BDF-243B-4D37-82D0-D0A2EDE00A80}"/>
            </a:ext>
          </a:extLst>
        </xdr:cNvPr>
        <xdr:cNvCxnSpPr/>
      </xdr:nvCxnSpPr>
      <xdr:spPr>
        <a:xfrm>
          <a:off x="22072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4CCFA787-F60B-4B20-ADEC-6CD1638BC2A8}"/>
            </a:ext>
          </a:extLst>
        </xdr:cNvPr>
        <xdr:cNvSpPr txBox="1"/>
      </xdr:nvSpPr>
      <xdr:spPr>
        <a:xfrm>
          <a:off x="22199600" y="10463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6" name="フローチャート: 判断 695">
          <a:extLst>
            <a:ext uri="{FF2B5EF4-FFF2-40B4-BE49-F238E27FC236}">
              <a16:creationId xmlns:a16="http://schemas.microsoft.com/office/drawing/2014/main" id="{8775EFB6-04CB-43BE-80D3-2FB32721FAE7}"/>
            </a:ext>
          </a:extLst>
        </xdr:cNvPr>
        <xdr:cNvSpPr/>
      </xdr:nvSpPr>
      <xdr:spPr>
        <a:xfrm>
          <a:off x="221107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7" name="フローチャート: 判断 696">
          <a:extLst>
            <a:ext uri="{FF2B5EF4-FFF2-40B4-BE49-F238E27FC236}">
              <a16:creationId xmlns:a16="http://schemas.microsoft.com/office/drawing/2014/main" id="{ED19E97D-3DE0-43E3-8E2F-D94286A2BA9A}"/>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8" name="フローチャート: 判断 697">
          <a:extLst>
            <a:ext uri="{FF2B5EF4-FFF2-40B4-BE49-F238E27FC236}">
              <a16:creationId xmlns:a16="http://schemas.microsoft.com/office/drawing/2014/main" id="{186E068A-08CC-4E1D-A385-EFC1473216DC}"/>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99" name="フローチャート: 判断 698">
          <a:extLst>
            <a:ext uri="{FF2B5EF4-FFF2-40B4-BE49-F238E27FC236}">
              <a16:creationId xmlns:a16="http://schemas.microsoft.com/office/drawing/2014/main" id="{48EC0FD1-22A1-4345-96A3-5166294A0CD1}"/>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30843</xdr:rowOff>
    </xdr:from>
    <xdr:to>
      <xdr:col>98</xdr:col>
      <xdr:colOff>38100</xdr:colOff>
      <xdr:row>60</xdr:row>
      <xdr:rowOff>132443</xdr:rowOff>
    </xdr:to>
    <xdr:sp macro="" textlink="">
      <xdr:nvSpPr>
        <xdr:cNvPr id="700" name="フローチャート: 判断 699">
          <a:extLst>
            <a:ext uri="{FF2B5EF4-FFF2-40B4-BE49-F238E27FC236}">
              <a16:creationId xmlns:a16="http://schemas.microsoft.com/office/drawing/2014/main" id="{F73F6BA8-5E9B-4369-98AB-5E732065B50C}"/>
            </a:ext>
          </a:extLst>
        </xdr:cNvPr>
        <xdr:cNvSpPr/>
      </xdr:nvSpPr>
      <xdr:spPr>
        <a:xfrm>
          <a:off x="18605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AF229800-10BD-42C7-A286-A368FA3909A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A404C27-D90E-4EAB-A04D-1901AEE5BAF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4B45158B-1058-458E-81DB-7FA8995D17D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75B5526A-6AD0-4C43-8A04-2B1AC95329E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59BE25BD-6282-42B6-9460-8F1A2AAB07D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71665</xdr:rowOff>
    </xdr:from>
    <xdr:to>
      <xdr:col>116</xdr:col>
      <xdr:colOff>114300</xdr:colOff>
      <xdr:row>64</xdr:row>
      <xdr:rowOff>1815</xdr:rowOff>
    </xdr:to>
    <xdr:sp macro="" textlink="">
      <xdr:nvSpPr>
        <xdr:cNvPr id="706" name="楕円 705">
          <a:extLst>
            <a:ext uri="{FF2B5EF4-FFF2-40B4-BE49-F238E27FC236}">
              <a16:creationId xmlns:a16="http://schemas.microsoft.com/office/drawing/2014/main" id="{F82BBA07-6E95-4C23-9B84-F54B3B929233}"/>
            </a:ext>
          </a:extLst>
        </xdr:cNvPr>
        <xdr:cNvSpPr/>
      </xdr:nvSpPr>
      <xdr:spPr>
        <a:xfrm>
          <a:off x="221107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50092</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E52C697C-44E8-4034-9B5F-0D6C733971AA}"/>
            </a:ext>
          </a:extLst>
        </xdr:cNvPr>
        <xdr:cNvSpPr txBox="1"/>
      </xdr:nvSpPr>
      <xdr:spPr>
        <a:xfrm>
          <a:off x="22199600"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71665</xdr:rowOff>
    </xdr:from>
    <xdr:to>
      <xdr:col>112</xdr:col>
      <xdr:colOff>38100</xdr:colOff>
      <xdr:row>64</xdr:row>
      <xdr:rowOff>1815</xdr:rowOff>
    </xdr:to>
    <xdr:sp macro="" textlink="">
      <xdr:nvSpPr>
        <xdr:cNvPr id="708" name="楕円 707">
          <a:extLst>
            <a:ext uri="{FF2B5EF4-FFF2-40B4-BE49-F238E27FC236}">
              <a16:creationId xmlns:a16="http://schemas.microsoft.com/office/drawing/2014/main" id="{0B253443-AADE-4598-A79F-85E213DAE8E2}"/>
            </a:ext>
          </a:extLst>
        </xdr:cNvPr>
        <xdr:cNvSpPr/>
      </xdr:nvSpPr>
      <xdr:spPr>
        <a:xfrm>
          <a:off x="212725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122465</xdr:rowOff>
    </xdr:from>
    <xdr:to>
      <xdr:col>116</xdr:col>
      <xdr:colOff>63500</xdr:colOff>
      <xdr:row>63</xdr:row>
      <xdr:rowOff>122465</xdr:rowOff>
    </xdr:to>
    <xdr:cxnSp macro="">
      <xdr:nvCxnSpPr>
        <xdr:cNvPr id="709" name="直線コネクタ 708">
          <a:extLst>
            <a:ext uri="{FF2B5EF4-FFF2-40B4-BE49-F238E27FC236}">
              <a16:creationId xmlns:a16="http://schemas.microsoft.com/office/drawing/2014/main" id="{0AC85339-57D6-469B-ADF5-AE5079B68DFE}"/>
            </a:ext>
          </a:extLst>
        </xdr:cNvPr>
        <xdr:cNvCxnSpPr/>
      </xdr:nvCxnSpPr>
      <xdr:spPr>
        <a:xfrm>
          <a:off x="21323300" y="109238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71665</xdr:rowOff>
    </xdr:from>
    <xdr:to>
      <xdr:col>107</xdr:col>
      <xdr:colOff>101600</xdr:colOff>
      <xdr:row>64</xdr:row>
      <xdr:rowOff>1815</xdr:rowOff>
    </xdr:to>
    <xdr:sp macro="" textlink="">
      <xdr:nvSpPr>
        <xdr:cNvPr id="710" name="楕円 709">
          <a:extLst>
            <a:ext uri="{FF2B5EF4-FFF2-40B4-BE49-F238E27FC236}">
              <a16:creationId xmlns:a16="http://schemas.microsoft.com/office/drawing/2014/main" id="{0344C5D4-0E4B-47CC-A853-BE8208AD68BD}"/>
            </a:ext>
          </a:extLst>
        </xdr:cNvPr>
        <xdr:cNvSpPr/>
      </xdr:nvSpPr>
      <xdr:spPr>
        <a:xfrm>
          <a:off x="203835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122465</xdr:rowOff>
    </xdr:from>
    <xdr:to>
      <xdr:col>111</xdr:col>
      <xdr:colOff>177800</xdr:colOff>
      <xdr:row>63</xdr:row>
      <xdr:rowOff>122465</xdr:rowOff>
    </xdr:to>
    <xdr:cxnSp macro="">
      <xdr:nvCxnSpPr>
        <xdr:cNvPr id="711" name="直線コネクタ 710">
          <a:extLst>
            <a:ext uri="{FF2B5EF4-FFF2-40B4-BE49-F238E27FC236}">
              <a16:creationId xmlns:a16="http://schemas.microsoft.com/office/drawing/2014/main" id="{9DE631EA-466C-4BE2-845E-805A182F4EBE}"/>
            </a:ext>
          </a:extLst>
        </xdr:cNvPr>
        <xdr:cNvCxnSpPr/>
      </xdr:nvCxnSpPr>
      <xdr:spPr>
        <a:xfrm>
          <a:off x="20434300" y="10923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71665</xdr:rowOff>
    </xdr:from>
    <xdr:to>
      <xdr:col>102</xdr:col>
      <xdr:colOff>165100</xdr:colOff>
      <xdr:row>64</xdr:row>
      <xdr:rowOff>1815</xdr:rowOff>
    </xdr:to>
    <xdr:sp macro="" textlink="">
      <xdr:nvSpPr>
        <xdr:cNvPr id="712" name="楕円 711">
          <a:extLst>
            <a:ext uri="{FF2B5EF4-FFF2-40B4-BE49-F238E27FC236}">
              <a16:creationId xmlns:a16="http://schemas.microsoft.com/office/drawing/2014/main" id="{9A2FCD51-90C1-4D4C-9536-83ECD5801844}"/>
            </a:ext>
          </a:extLst>
        </xdr:cNvPr>
        <xdr:cNvSpPr/>
      </xdr:nvSpPr>
      <xdr:spPr>
        <a:xfrm>
          <a:off x="194945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122465</xdr:rowOff>
    </xdr:from>
    <xdr:to>
      <xdr:col>107</xdr:col>
      <xdr:colOff>50800</xdr:colOff>
      <xdr:row>63</xdr:row>
      <xdr:rowOff>122465</xdr:rowOff>
    </xdr:to>
    <xdr:cxnSp macro="">
      <xdr:nvCxnSpPr>
        <xdr:cNvPr id="713" name="直線コネクタ 712">
          <a:extLst>
            <a:ext uri="{FF2B5EF4-FFF2-40B4-BE49-F238E27FC236}">
              <a16:creationId xmlns:a16="http://schemas.microsoft.com/office/drawing/2014/main" id="{3D896CA2-5884-456D-A746-98FB69F8FF5C}"/>
            </a:ext>
          </a:extLst>
        </xdr:cNvPr>
        <xdr:cNvCxnSpPr/>
      </xdr:nvCxnSpPr>
      <xdr:spPr>
        <a:xfrm>
          <a:off x="19545300" y="10923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71665</xdr:rowOff>
    </xdr:from>
    <xdr:to>
      <xdr:col>98</xdr:col>
      <xdr:colOff>38100</xdr:colOff>
      <xdr:row>64</xdr:row>
      <xdr:rowOff>1815</xdr:rowOff>
    </xdr:to>
    <xdr:sp macro="" textlink="">
      <xdr:nvSpPr>
        <xdr:cNvPr id="714" name="楕円 713">
          <a:extLst>
            <a:ext uri="{FF2B5EF4-FFF2-40B4-BE49-F238E27FC236}">
              <a16:creationId xmlns:a16="http://schemas.microsoft.com/office/drawing/2014/main" id="{33CA7364-ADF1-4D19-9DBE-675CD6357FD4}"/>
            </a:ext>
          </a:extLst>
        </xdr:cNvPr>
        <xdr:cNvSpPr/>
      </xdr:nvSpPr>
      <xdr:spPr>
        <a:xfrm>
          <a:off x="186055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122465</xdr:rowOff>
    </xdr:from>
    <xdr:to>
      <xdr:col>102</xdr:col>
      <xdr:colOff>114300</xdr:colOff>
      <xdr:row>63</xdr:row>
      <xdr:rowOff>122465</xdr:rowOff>
    </xdr:to>
    <xdr:cxnSp macro="">
      <xdr:nvCxnSpPr>
        <xdr:cNvPr id="715" name="直線コネクタ 714">
          <a:extLst>
            <a:ext uri="{FF2B5EF4-FFF2-40B4-BE49-F238E27FC236}">
              <a16:creationId xmlns:a16="http://schemas.microsoft.com/office/drawing/2014/main" id="{4AB2881A-9131-426B-97F6-23567E805715}"/>
            </a:ext>
          </a:extLst>
        </xdr:cNvPr>
        <xdr:cNvCxnSpPr/>
      </xdr:nvCxnSpPr>
      <xdr:spPr>
        <a:xfrm>
          <a:off x="18656300" y="10923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6" name="n_1aveValue【保健センター・保健所】&#10;一人当たり面積">
          <a:extLst>
            <a:ext uri="{FF2B5EF4-FFF2-40B4-BE49-F238E27FC236}">
              <a16:creationId xmlns:a16="http://schemas.microsoft.com/office/drawing/2014/main" id="{A523EE34-A21F-48E2-B443-C6D0FFEDB59E}"/>
            </a:ext>
          </a:extLst>
        </xdr:cNvPr>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7" name="n_2aveValue【保健センター・保健所】&#10;一人当たり面積">
          <a:extLst>
            <a:ext uri="{FF2B5EF4-FFF2-40B4-BE49-F238E27FC236}">
              <a16:creationId xmlns:a16="http://schemas.microsoft.com/office/drawing/2014/main" id="{9BD02B27-CB20-4A78-B694-0C77926DD6AC}"/>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8" name="n_3aveValue【保健センター・保健所】&#10;一人当たり面積">
          <a:extLst>
            <a:ext uri="{FF2B5EF4-FFF2-40B4-BE49-F238E27FC236}">
              <a16:creationId xmlns:a16="http://schemas.microsoft.com/office/drawing/2014/main" id="{8E498C48-D770-4AA2-93D1-A661B1AFFCB4}"/>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148970</xdr:rowOff>
    </xdr:from>
    <xdr:ext cx="469744" cy="259045"/>
    <xdr:sp macro="" textlink="">
      <xdr:nvSpPr>
        <xdr:cNvPr id="719" name="n_4aveValue【保健センター・保健所】&#10;一人当たり面積">
          <a:extLst>
            <a:ext uri="{FF2B5EF4-FFF2-40B4-BE49-F238E27FC236}">
              <a16:creationId xmlns:a16="http://schemas.microsoft.com/office/drawing/2014/main" id="{4EF965D1-3CE7-42FC-8CE5-7200C91D1A2B}"/>
            </a:ext>
          </a:extLst>
        </xdr:cNvPr>
        <xdr:cNvSpPr txBox="1"/>
      </xdr:nvSpPr>
      <xdr:spPr>
        <a:xfrm>
          <a:off x="18421427" y="1009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164392</xdr:rowOff>
    </xdr:from>
    <xdr:ext cx="469744" cy="259045"/>
    <xdr:sp macro="" textlink="">
      <xdr:nvSpPr>
        <xdr:cNvPr id="720" name="n_1mainValue【保健センター・保健所】&#10;一人当たり面積">
          <a:extLst>
            <a:ext uri="{FF2B5EF4-FFF2-40B4-BE49-F238E27FC236}">
              <a16:creationId xmlns:a16="http://schemas.microsoft.com/office/drawing/2014/main" id="{8C765EF6-C890-4378-B30E-52CCB0147F4A}"/>
            </a:ext>
          </a:extLst>
        </xdr:cNvPr>
        <xdr:cNvSpPr txBox="1"/>
      </xdr:nvSpPr>
      <xdr:spPr>
        <a:xfrm>
          <a:off x="21075727" y="1096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164392</xdr:rowOff>
    </xdr:from>
    <xdr:ext cx="469744" cy="259045"/>
    <xdr:sp macro="" textlink="">
      <xdr:nvSpPr>
        <xdr:cNvPr id="721" name="n_2mainValue【保健センター・保健所】&#10;一人当たり面積">
          <a:extLst>
            <a:ext uri="{FF2B5EF4-FFF2-40B4-BE49-F238E27FC236}">
              <a16:creationId xmlns:a16="http://schemas.microsoft.com/office/drawing/2014/main" id="{86665D34-0754-415F-910B-AC4C6A96833E}"/>
            </a:ext>
          </a:extLst>
        </xdr:cNvPr>
        <xdr:cNvSpPr txBox="1"/>
      </xdr:nvSpPr>
      <xdr:spPr>
        <a:xfrm>
          <a:off x="20199427" y="1096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164392</xdr:rowOff>
    </xdr:from>
    <xdr:ext cx="469744" cy="259045"/>
    <xdr:sp macro="" textlink="">
      <xdr:nvSpPr>
        <xdr:cNvPr id="722" name="n_3mainValue【保健センター・保健所】&#10;一人当たり面積">
          <a:extLst>
            <a:ext uri="{FF2B5EF4-FFF2-40B4-BE49-F238E27FC236}">
              <a16:creationId xmlns:a16="http://schemas.microsoft.com/office/drawing/2014/main" id="{95EB373E-2E36-484D-8A84-A074AC050643}"/>
            </a:ext>
          </a:extLst>
        </xdr:cNvPr>
        <xdr:cNvSpPr txBox="1"/>
      </xdr:nvSpPr>
      <xdr:spPr>
        <a:xfrm>
          <a:off x="19310427" y="1096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164392</xdr:rowOff>
    </xdr:from>
    <xdr:ext cx="469744" cy="259045"/>
    <xdr:sp macro="" textlink="">
      <xdr:nvSpPr>
        <xdr:cNvPr id="723" name="n_4mainValue【保健センター・保健所】&#10;一人当たり面積">
          <a:extLst>
            <a:ext uri="{FF2B5EF4-FFF2-40B4-BE49-F238E27FC236}">
              <a16:creationId xmlns:a16="http://schemas.microsoft.com/office/drawing/2014/main" id="{527D5E3D-3C8C-4C27-B6EA-AAB26C379C17}"/>
            </a:ext>
          </a:extLst>
        </xdr:cNvPr>
        <xdr:cNvSpPr txBox="1"/>
      </xdr:nvSpPr>
      <xdr:spPr>
        <a:xfrm>
          <a:off x="18421427" y="1096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78CBA003-E0FD-4AAA-B71D-E1FD65ACE6B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2AFE1FC5-D0B9-4AA6-BAF4-F9380EBF96C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A8EF926C-F41A-42FC-A529-9184DC69C35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FFCACAFC-66E0-47F2-8E56-CAE499D1A8F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F762DDE6-7151-4B00-8262-D92A9B13F9D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6E269504-81B2-4CA4-8D57-2878FEF424F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5CDAEF10-3EE2-4441-8FFE-D633AD74DF1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AC28097C-F24F-4CB9-97F1-42B33E66A4C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F90B0CCE-E3EE-4E46-8037-1A3CBC544A7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C7E65DE5-A6AF-4F70-BB0C-09B25636829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1DCFFF68-F6F7-4E64-8D73-314B7D9D1B1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9FBEEBE4-ABB1-49A5-96A2-565361EFAC0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3EFE890C-592F-404F-90E3-A9E28DBD61E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4459EF52-4871-41E5-B616-87F153F66385}"/>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3AF12371-925E-4214-B9E6-87BC198EA69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7431D40A-DE1E-4BEB-B38D-DB03C70F6B4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D060AC93-4F32-4F5E-BF5F-94C3F234C97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834DD001-4EEF-441D-B79A-9C3BE7B7815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A4922E19-AB32-47C7-BAD3-788781C64CB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A62EB51D-CC0D-402F-963F-73B314CC6C3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C4543520-E8E5-46AA-803A-BC9E6363F84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A475D3F6-A2DA-4C16-9E79-7B7226D07C3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BFA8B269-928D-4FA9-90A7-DA3FE4A299AE}"/>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8F3D00E5-2672-44CE-B113-07ECB162268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20955</xdr:rowOff>
    </xdr:from>
    <xdr:to>
      <xdr:col>85</xdr:col>
      <xdr:colOff>126364</xdr:colOff>
      <xdr:row>85</xdr:row>
      <xdr:rowOff>167639</xdr:rowOff>
    </xdr:to>
    <xdr:cxnSp macro="">
      <xdr:nvCxnSpPr>
        <xdr:cNvPr id="748" name="直線コネクタ 747">
          <a:extLst>
            <a:ext uri="{FF2B5EF4-FFF2-40B4-BE49-F238E27FC236}">
              <a16:creationId xmlns:a16="http://schemas.microsoft.com/office/drawing/2014/main" id="{29CF156D-57F6-4F1B-9D6D-550A13082496}"/>
            </a:ext>
          </a:extLst>
        </xdr:cNvPr>
        <xdr:cNvCxnSpPr/>
      </xdr:nvCxnSpPr>
      <xdr:spPr>
        <a:xfrm flipV="1">
          <a:off x="16318864" y="13394055"/>
          <a:ext cx="0" cy="13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16</xdr:rowOff>
    </xdr:from>
    <xdr:ext cx="405111" cy="259045"/>
    <xdr:sp macro="" textlink="">
      <xdr:nvSpPr>
        <xdr:cNvPr id="749" name="【消防施設】&#10;有形固定資産減価償却率最小値テキスト">
          <a:extLst>
            <a:ext uri="{FF2B5EF4-FFF2-40B4-BE49-F238E27FC236}">
              <a16:creationId xmlns:a16="http://schemas.microsoft.com/office/drawing/2014/main" id="{1694A2A5-FA75-45B4-85E4-0DF09BBCBF6E}"/>
            </a:ext>
          </a:extLst>
        </xdr:cNvPr>
        <xdr:cNvSpPr txBox="1"/>
      </xdr:nvSpPr>
      <xdr:spPr>
        <a:xfrm>
          <a:off x="16357600" y="1474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167639</xdr:rowOff>
    </xdr:from>
    <xdr:to>
      <xdr:col>86</xdr:col>
      <xdr:colOff>25400</xdr:colOff>
      <xdr:row>85</xdr:row>
      <xdr:rowOff>167639</xdr:rowOff>
    </xdr:to>
    <xdr:cxnSp macro="">
      <xdr:nvCxnSpPr>
        <xdr:cNvPr id="750" name="直線コネクタ 749">
          <a:extLst>
            <a:ext uri="{FF2B5EF4-FFF2-40B4-BE49-F238E27FC236}">
              <a16:creationId xmlns:a16="http://schemas.microsoft.com/office/drawing/2014/main" id="{62247C3A-B17B-418F-BF6D-7FA3477D5BCD}"/>
            </a:ext>
          </a:extLst>
        </xdr:cNvPr>
        <xdr:cNvCxnSpPr/>
      </xdr:nvCxnSpPr>
      <xdr:spPr>
        <a:xfrm>
          <a:off x="16230600" y="1474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139082</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6E5219DF-6813-42CB-A47E-7110330D7882}"/>
            </a:ext>
          </a:extLst>
        </xdr:cNvPr>
        <xdr:cNvSpPr txBox="1"/>
      </xdr:nvSpPr>
      <xdr:spPr>
        <a:xfrm>
          <a:off x="16357600" y="1316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20955</xdr:rowOff>
    </xdr:from>
    <xdr:to>
      <xdr:col>86</xdr:col>
      <xdr:colOff>25400</xdr:colOff>
      <xdr:row>78</xdr:row>
      <xdr:rowOff>20955</xdr:rowOff>
    </xdr:to>
    <xdr:cxnSp macro="">
      <xdr:nvCxnSpPr>
        <xdr:cNvPr id="752" name="直線コネクタ 751">
          <a:extLst>
            <a:ext uri="{FF2B5EF4-FFF2-40B4-BE49-F238E27FC236}">
              <a16:creationId xmlns:a16="http://schemas.microsoft.com/office/drawing/2014/main" id="{F1EFA2C6-B44F-41F9-AD4A-B664D2C95E65}"/>
            </a:ext>
          </a:extLst>
        </xdr:cNvPr>
        <xdr:cNvCxnSpPr/>
      </xdr:nvCxnSpPr>
      <xdr:spPr>
        <a:xfrm>
          <a:off x="16230600" y="1339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154322</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2BD3F47A-1726-4ACE-B009-445539ABEFC4}"/>
            </a:ext>
          </a:extLst>
        </xdr:cNvPr>
        <xdr:cNvSpPr txBox="1"/>
      </xdr:nvSpPr>
      <xdr:spPr>
        <a:xfrm>
          <a:off x="16357600" y="1404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754" name="フローチャート: 判断 753">
          <a:extLst>
            <a:ext uri="{FF2B5EF4-FFF2-40B4-BE49-F238E27FC236}">
              <a16:creationId xmlns:a16="http://schemas.microsoft.com/office/drawing/2014/main" id="{BB11851A-413F-4890-8548-72CF6ED051F4}"/>
            </a:ext>
          </a:extLst>
        </xdr:cNvPr>
        <xdr:cNvSpPr/>
      </xdr:nvSpPr>
      <xdr:spPr>
        <a:xfrm>
          <a:off x="162687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55" name="フローチャート: 判断 754">
          <a:extLst>
            <a:ext uri="{FF2B5EF4-FFF2-40B4-BE49-F238E27FC236}">
              <a16:creationId xmlns:a16="http://schemas.microsoft.com/office/drawing/2014/main" id="{67777A5D-2A39-4B40-A9C1-ED12EC831344}"/>
            </a:ext>
          </a:extLst>
        </xdr:cNvPr>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135889</xdr:rowOff>
    </xdr:from>
    <xdr:to>
      <xdr:col>76</xdr:col>
      <xdr:colOff>165100</xdr:colOff>
      <xdr:row>82</xdr:row>
      <xdr:rowOff>66039</xdr:rowOff>
    </xdr:to>
    <xdr:sp macro="" textlink="">
      <xdr:nvSpPr>
        <xdr:cNvPr id="756" name="フローチャート: 判断 755">
          <a:extLst>
            <a:ext uri="{FF2B5EF4-FFF2-40B4-BE49-F238E27FC236}">
              <a16:creationId xmlns:a16="http://schemas.microsoft.com/office/drawing/2014/main" id="{1C027D81-69CE-4643-B32F-CF80C1488364}"/>
            </a:ext>
          </a:extLst>
        </xdr:cNvPr>
        <xdr:cNvSpPr/>
      </xdr:nvSpPr>
      <xdr:spPr>
        <a:xfrm>
          <a:off x="14541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7" name="フローチャート: 判断 756">
          <a:extLst>
            <a:ext uri="{FF2B5EF4-FFF2-40B4-BE49-F238E27FC236}">
              <a16:creationId xmlns:a16="http://schemas.microsoft.com/office/drawing/2014/main" id="{81670B57-5CA3-4497-ACB1-01735E89F958}"/>
            </a:ext>
          </a:extLst>
        </xdr:cNvPr>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42545</xdr:rowOff>
    </xdr:from>
    <xdr:to>
      <xdr:col>67</xdr:col>
      <xdr:colOff>101600</xdr:colOff>
      <xdr:row>82</xdr:row>
      <xdr:rowOff>144145</xdr:rowOff>
    </xdr:to>
    <xdr:sp macro="" textlink="">
      <xdr:nvSpPr>
        <xdr:cNvPr id="758" name="フローチャート: 判断 757">
          <a:extLst>
            <a:ext uri="{FF2B5EF4-FFF2-40B4-BE49-F238E27FC236}">
              <a16:creationId xmlns:a16="http://schemas.microsoft.com/office/drawing/2014/main" id="{502B2B2E-62CE-434E-B8FA-357B7CB6D348}"/>
            </a:ext>
          </a:extLst>
        </xdr:cNvPr>
        <xdr:cNvSpPr/>
      </xdr:nvSpPr>
      <xdr:spPr>
        <a:xfrm>
          <a:off x="12763500" y="1410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408FB3DA-B41E-4125-B863-472DAB24EB4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F9AFF123-CF22-484E-ADD3-1E28376EC00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294B7B93-6ADD-49DE-8418-17B91FA8F13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B25213BB-84E1-41C8-A58C-9121A726EC3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7B2D24D-1A4C-46F5-ACF9-1EAE389C682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154939</xdr:rowOff>
    </xdr:from>
    <xdr:to>
      <xdr:col>85</xdr:col>
      <xdr:colOff>177800</xdr:colOff>
      <xdr:row>82</xdr:row>
      <xdr:rowOff>85089</xdr:rowOff>
    </xdr:to>
    <xdr:sp macro="" textlink="">
      <xdr:nvSpPr>
        <xdr:cNvPr id="764" name="楕円 763">
          <a:extLst>
            <a:ext uri="{FF2B5EF4-FFF2-40B4-BE49-F238E27FC236}">
              <a16:creationId xmlns:a16="http://schemas.microsoft.com/office/drawing/2014/main" id="{17E0532B-A3AD-4198-A3B6-DC210FD949CC}"/>
            </a:ext>
          </a:extLst>
        </xdr:cNvPr>
        <xdr:cNvSpPr/>
      </xdr:nvSpPr>
      <xdr:spPr>
        <a:xfrm>
          <a:off x="162687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6366</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D05C7A84-5D0C-48EF-8F3F-C99940EAC151}"/>
            </a:ext>
          </a:extLst>
        </xdr:cNvPr>
        <xdr:cNvSpPr txBox="1"/>
      </xdr:nvSpPr>
      <xdr:spPr>
        <a:xfrm>
          <a:off x="16357600"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109220</xdr:rowOff>
    </xdr:from>
    <xdr:to>
      <xdr:col>81</xdr:col>
      <xdr:colOff>101600</xdr:colOff>
      <xdr:row>82</xdr:row>
      <xdr:rowOff>39370</xdr:rowOff>
    </xdr:to>
    <xdr:sp macro="" textlink="">
      <xdr:nvSpPr>
        <xdr:cNvPr id="766" name="楕円 765">
          <a:extLst>
            <a:ext uri="{FF2B5EF4-FFF2-40B4-BE49-F238E27FC236}">
              <a16:creationId xmlns:a16="http://schemas.microsoft.com/office/drawing/2014/main" id="{8B256493-DFCD-4847-A9C2-52B5B988E975}"/>
            </a:ext>
          </a:extLst>
        </xdr:cNvPr>
        <xdr:cNvSpPr/>
      </xdr:nvSpPr>
      <xdr:spPr>
        <a:xfrm>
          <a:off x="15430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160020</xdr:rowOff>
    </xdr:from>
    <xdr:to>
      <xdr:col>85</xdr:col>
      <xdr:colOff>127000</xdr:colOff>
      <xdr:row>82</xdr:row>
      <xdr:rowOff>34289</xdr:rowOff>
    </xdr:to>
    <xdr:cxnSp macro="">
      <xdr:nvCxnSpPr>
        <xdr:cNvPr id="767" name="直線コネクタ 766">
          <a:extLst>
            <a:ext uri="{FF2B5EF4-FFF2-40B4-BE49-F238E27FC236}">
              <a16:creationId xmlns:a16="http://schemas.microsoft.com/office/drawing/2014/main" id="{944DA434-FFD5-4DD7-AD00-F8465F26C1B1}"/>
            </a:ext>
          </a:extLst>
        </xdr:cNvPr>
        <xdr:cNvCxnSpPr/>
      </xdr:nvCxnSpPr>
      <xdr:spPr>
        <a:xfrm>
          <a:off x="15481300" y="140474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63500</xdr:rowOff>
    </xdr:from>
    <xdr:to>
      <xdr:col>76</xdr:col>
      <xdr:colOff>165100</xdr:colOff>
      <xdr:row>81</xdr:row>
      <xdr:rowOff>165100</xdr:rowOff>
    </xdr:to>
    <xdr:sp macro="" textlink="">
      <xdr:nvSpPr>
        <xdr:cNvPr id="768" name="楕円 767">
          <a:extLst>
            <a:ext uri="{FF2B5EF4-FFF2-40B4-BE49-F238E27FC236}">
              <a16:creationId xmlns:a16="http://schemas.microsoft.com/office/drawing/2014/main" id="{88520D88-B732-44C2-B63C-8611273E6287}"/>
            </a:ext>
          </a:extLst>
        </xdr:cNvPr>
        <xdr:cNvSpPr/>
      </xdr:nvSpPr>
      <xdr:spPr>
        <a:xfrm>
          <a:off x="145415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114300</xdr:rowOff>
    </xdr:from>
    <xdr:to>
      <xdr:col>81</xdr:col>
      <xdr:colOff>50800</xdr:colOff>
      <xdr:row>81</xdr:row>
      <xdr:rowOff>160020</xdr:rowOff>
    </xdr:to>
    <xdr:cxnSp macro="">
      <xdr:nvCxnSpPr>
        <xdr:cNvPr id="769" name="直線コネクタ 768">
          <a:extLst>
            <a:ext uri="{FF2B5EF4-FFF2-40B4-BE49-F238E27FC236}">
              <a16:creationId xmlns:a16="http://schemas.microsoft.com/office/drawing/2014/main" id="{044CA434-7E3E-45CC-BAEE-A31AB5D37017}"/>
            </a:ext>
          </a:extLst>
        </xdr:cNvPr>
        <xdr:cNvCxnSpPr/>
      </xdr:nvCxnSpPr>
      <xdr:spPr>
        <a:xfrm>
          <a:off x="14592300" y="140017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6350</xdr:rowOff>
    </xdr:from>
    <xdr:to>
      <xdr:col>72</xdr:col>
      <xdr:colOff>38100</xdr:colOff>
      <xdr:row>81</xdr:row>
      <xdr:rowOff>107950</xdr:rowOff>
    </xdr:to>
    <xdr:sp macro="" textlink="">
      <xdr:nvSpPr>
        <xdr:cNvPr id="770" name="楕円 769">
          <a:extLst>
            <a:ext uri="{FF2B5EF4-FFF2-40B4-BE49-F238E27FC236}">
              <a16:creationId xmlns:a16="http://schemas.microsoft.com/office/drawing/2014/main" id="{EB73C8A4-D3C3-4C12-AA96-708DCAD0968A}"/>
            </a:ext>
          </a:extLst>
        </xdr:cNvPr>
        <xdr:cNvSpPr/>
      </xdr:nvSpPr>
      <xdr:spPr>
        <a:xfrm>
          <a:off x="1365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57150</xdr:rowOff>
    </xdr:from>
    <xdr:to>
      <xdr:col>76</xdr:col>
      <xdr:colOff>114300</xdr:colOff>
      <xdr:row>81</xdr:row>
      <xdr:rowOff>114300</xdr:rowOff>
    </xdr:to>
    <xdr:cxnSp macro="">
      <xdr:nvCxnSpPr>
        <xdr:cNvPr id="771" name="直線コネクタ 770">
          <a:extLst>
            <a:ext uri="{FF2B5EF4-FFF2-40B4-BE49-F238E27FC236}">
              <a16:creationId xmlns:a16="http://schemas.microsoft.com/office/drawing/2014/main" id="{01D2BD66-292C-4107-8AAA-2A06B22537CC}"/>
            </a:ext>
          </a:extLst>
        </xdr:cNvPr>
        <xdr:cNvCxnSpPr/>
      </xdr:nvCxnSpPr>
      <xdr:spPr>
        <a:xfrm>
          <a:off x="13703300" y="13944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13970</xdr:rowOff>
    </xdr:from>
    <xdr:to>
      <xdr:col>67</xdr:col>
      <xdr:colOff>101600</xdr:colOff>
      <xdr:row>83</xdr:row>
      <xdr:rowOff>115570</xdr:rowOff>
    </xdr:to>
    <xdr:sp macro="" textlink="">
      <xdr:nvSpPr>
        <xdr:cNvPr id="772" name="楕円 771">
          <a:extLst>
            <a:ext uri="{FF2B5EF4-FFF2-40B4-BE49-F238E27FC236}">
              <a16:creationId xmlns:a16="http://schemas.microsoft.com/office/drawing/2014/main" id="{39C994F3-CB0A-46B6-97C6-E58BB0C5C4D7}"/>
            </a:ext>
          </a:extLst>
        </xdr:cNvPr>
        <xdr:cNvSpPr/>
      </xdr:nvSpPr>
      <xdr:spPr>
        <a:xfrm>
          <a:off x="12763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57150</xdr:rowOff>
    </xdr:from>
    <xdr:to>
      <xdr:col>71</xdr:col>
      <xdr:colOff>177800</xdr:colOff>
      <xdr:row>83</xdr:row>
      <xdr:rowOff>64770</xdr:rowOff>
    </xdr:to>
    <xdr:cxnSp macro="">
      <xdr:nvCxnSpPr>
        <xdr:cNvPr id="773" name="直線コネクタ 772">
          <a:extLst>
            <a:ext uri="{FF2B5EF4-FFF2-40B4-BE49-F238E27FC236}">
              <a16:creationId xmlns:a16="http://schemas.microsoft.com/office/drawing/2014/main" id="{4EF4D5DF-DAA8-4269-9396-D8859D7A692B}"/>
            </a:ext>
          </a:extLst>
        </xdr:cNvPr>
        <xdr:cNvCxnSpPr/>
      </xdr:nvCxnSpPr>
      <xdr:spPr>
        <a:xfrm flipV="1">
          <a:off x="12814300" y="13944600"/>
          <a:ext cx="8890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78122</xdr:rowOff>
    </xdr:from>
    <xdr:ext cx="405111" cy="259045"/>
    <xdr:sp macro="" textlink="">
      <xdr:nvSpPr>
        <xdr:cNvPr id="774" name="n_1aveValue【消防施設】&#10;有形固定資産減価償却率">
          <a:extLst>
            <a:ext uri="{FF2B5EF4-FFF2-40B4-BE49-F238E27FC236}">
              <a16:creationId xmlns:a16="http://schemas.microsoft.com/office/drawing/2014/main" id="{602A7D73-F04B-4647-8A49-2D4B771AA7CF}"/>
            </a:ext>
          </a:extLst>
        </xdr:cNvPr>
        <xdr:cNvSpPr txBox="1"/>
      </xdr:nvSpPr>
      <xdr:spPr>
        <a:xfrm>
          <a:off x="152660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57166</xdr:rowOff>
    </xdr:from>
    <xdr:ext cx="405111" cy="259045"/>
    <xdr:sp macro="" textlink="">
      <xdr:nvSpPr>
        <xdr:cNvPr id="775" name="n_2aveValue【消防施設】&#10;有形固定資産減価償却率">
          <a:extLst>
            <a:ext uri="{FF2B5EF4-FFF2-40B4-BE49-F238E27FC236}">
              <a16:creationId xmlns:a16="http://schemas.microsoft.com/office/drawing/2014/main" id="{022FA049-E253-4A22-A217-3A61390D9BAE}"/>
            </a:ext>
          </a:extLst>
        </xdr:cNvPr>
        <xdr:cNvSpPr txBox="1"/>
      </xdr:nvSpPr>
      <xdr:spPr>
        <a:xfrm>
          <a:off x="14389744"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6" name="n_3aveValue【消防施設】&#10;有形固定資産減価償却率">
          <a:extLst>
            <a:ext uri="{FF2B5EF4-FFF2-40B4-BE49-F238E27FC236}">
              <a16:creationId xmlns:a16="http://schemas.microsoft.com/office/drawing/2014/main" id="{6947085B-BE07-4FF6-B394-26D9F49FFB65}"/>
            </a:ext>
          </a:extLst>
        </xdr:cNvPr>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160672</xdr:rowOff>
    </xdr:from>
    <xdr:ext cx="405111" cy="259045"/>
    <xdr:sp macro="" textlink="">
      <xdr:nvSpPr>
        <xdr:cNvPr id="777" name="n_4aveValue【消防施設】&#10;有形固定資産減価償却率">
          <a:extLst>
            <a:ext uri="{FF2B5EF4-FFF2-40B4-BE49-F238E27FC236}">
              <a16:creationId xmlns:a16="http://schemas.microsoft.com/office/drawing/2014/main" id="{554C22E9-EA6D-4C66-A51A-96997CF90E07}"/>
            </a:ext>
          </a:extLst>
        </xdr:cNvPr>
        <xdr:cNvSpPr txBox="1"/>
      </xdr:nvSpPr>
      <xdr:spPr>
        <a:xfrm>
          <a:off x="12611744" y="1387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55897</xdr:rowOff>
    </xdr:from>
    <xdr:ext cx="405111" cy="259045"/>
    <xdr:sp macro="" textlink="">
      <xdr:nvSpPr>
        <xdr:cNvPr id="778" name="n_1mainValue【消防施設】&#10;有形固定資産減価償却率">
          <a:extLst>
            <a:ext uri="{FF2B5EF4-FFF2-40B4-BE49-F238E27FC236}">
              <a16:creationId xmlns:a16="http://schemas.microsoft.com/office/drawing/2014/main" id="{03B14B44-E76D-4853-9AC2-451752FC9027}"/>
            </a:ext>
          </a:extLst>
        </xdr:cNvPr>
        <xdr:cNvSpPr txBox="1"/>
      </xdr:nvSpPr>
      <xdr:spPr>
        <a:xfrm>
          <a:off x="152660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10177</xdr:rowOff>
    </xdr:from>
    <xdr:ext cx="405111" cy="259045"/>
    <xdr:sp macro="" textlink="">
      <xdr:nvSpPr>
        <xdr:cNvPr id="779" name="n_2mainValue【消防施設】&#10;有形固定資産減価償却率">
          <a:extLst>
            <a:ext uri="{FF2B5EF4-FFF2-40B4-BE49-F238E27FC236}">
              <a16:creationId xmlns:a16="http://schemas.microsoft.com/office/drawing/2014/main" id="{28964E71-A804-4EB5-A58A-671A7AA865E4}"/>
            </a:ext>
          </a:extLst>
        </xdr:cNvPr>
        <xdr:cNvSpPr txBox="1"/>
      </xdr:nvSpPr>
      <xdr:spPr>
        <a:xfrm>
          <a:off x="14389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124477</xdr:rowOff>
    </xdr:from>
    <xdr:ext cx="405111" cy="259045"/>
    <xdr:sp macro="" textlink="">
      <xdr:nvSpPr>
        <xdr:cNvPr id="780" name="n_3mainValue【消防施設】&#10;有形固定資産減価償却率">
          <a:extLst>
            <a:ext uri="{FF2B5EF4-FFF2-40B4-BE49-F238E27FC236}">
              <a16:creationId xmlns:a16="http://schemas.microsoft.com/office/drawing/2014/main" id="{434A3A10-8416-4F5B-A4BC-535F1FB6080A}"/>
            </a:ext>
          </a:extLst>
        </xdr:cNvPr>
        <xdr:cNvSpPr txBox="1"/>
      </xdr:nvSpPr>
      <xdr:spPr>
        <a:xfrm>
          <a:off x="13500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106697</xdr:rowOff>
    </xdr:from>
    <xdr:ext cx="405111" cy="259045"/>
    <xdr:sp macro="" textlink="">
      <xdr:nvSpPr>
        <xdr:cNvPr id="781" name="n_4mainValue【消防施設】&#10;有形固定資産減価償却率">
          <a:extLst>
            <a:ext uri="{FF2B5EF4-FFF2-40B4-BE49-F238E27FC236}">
              <a16:creationId xmlns:a16="http://schemas.microsoft.com/office/drawing/2014/main" id="{42C10DA8-0F32-48DC-9D47-3255A6A4A9CF}"/>
            </a:ext>
          </a:extLst>
        </xdr:cNvPr>
        <xdr:cNvSpPr txBox="1"/>
      </xdr:nvSpPr>
      <xdr:spPr>
        <a:xfrm>
          <a:off x="12611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C09383C4-BC5C-40AE-899B-E6EA7EBB6AB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2DDC6496-C55B-48B4-8DB4-6725137FE6D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D4922D04-A6DE-4F52-BC8F-2A80ED6CD59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BB4ED894-1F5A-4229-A673-BE0983FCBBC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F2784DF6-F76C-44FD-B844-D9C3E59C58E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1D1101AC-9A3F-443C-8859-BB146CBB4E0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3B911B6F-6CF9-492F-ACD8-B54E39CF45C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E9DB2E3C-7C77-4371-AEFA-FB1B23C4A38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D7FB0D8B-916C-43B5-AB54-79A4B83FFA9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2F9E3516-0574-46A3-93D7-5F32226BA75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2" name="直線コネクタ 791">
          <a:extLst>
            <a:ext uri="{FF2B5EF4-FFF2-40B4-BE49-F238E27FC236}">
              <a16:creationId xmlns:a16="http://schemas.microsoft.com/office/drawing/2014/main" id="{CB765D2E-55CD-4540-8885-DA81E77C845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3" name="テキスト ボックス 792">
          <a:extLst>
            <a:ext uri="{FF2B5EF4-FFF2-40B4-BE49-F238E27FC236}">
              <a16:creationId xmlns:a16="http://schemas.microsoft.com/office/drawing/2014/main" id="{DEA96288-45C8-4262-B62D-4E6DBBC33D5A}"/>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4" name="直線コネクタ 793">
          <a:extLst>
            <a:ext uri="{FF2B5EF4-FFF2-40B4-BE49-F238E27FC236}">
              <a16:creationId xmlns:a16="http://schemas.microsoft.com/office/drawing/2014/main" id="{BF75933A-BAC1-44AE-BE6D-D6FD55B2C39C}"/>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5" name="テキスト ボックス 794">
          <a:extLst>
            <a:ext uri="{FF2B5EF4-FFF2-40B4-BE49-F238E27FC236}">
              <a16:creationId xmlns:a16="http://schemas.microsoft.com/office/drawing/2014/main" id="{CB630227-B686-4D24-A465-23BD1BC7430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6" name="直線コネクタ 795">
          <a:extLst>
            <a:ext uri="{FF2B5EF4-FFF2-40B4-BE49-F238E27FC236}">
              <a16:creationId xmlns:a16="http://schemas.microsoft.com/office/drawing/2014/main" id="{B3B8D7D6-26FB-4950-8EFC-B7CE145BFA8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7" name="テキスト ボックス 796">
          <a:extLst>
            <a:ext uri="{FF2B5EF4-FFF2-40B4-BE49-F238E27FC236}">
              <a16:creationId xmlns:a16="http://schemas.microsoft.com/office/drawing/2014/main" id="{EA1ED148-415B-4507-8972-65080E1B25A1}"/>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8" name="直線コネクタ 797">
          <a:extLst>
            <a:ext uri="{FF2B5EF4-FFF2-40B4-BE49-F238E27FC236}">
              <a16:creationId xmlns:a16="http://schemas.microsoft.com/office/drawing/2014/main" id="{FB5EF8D1-BC9F-48CF-AE48-F6FE1FF69B5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9" name="テキスト ボックス 798">
          <a:extLst>
            <a:ext uri="{FF2B5EF4-FFF2-40B4-BE49-F238E27FC236}">
              <a16:creationId xmlns:a16="http://schemas.microsoft.com/office/drawing/2014/main" id="{405EE67D-5BAD-4766-BA13-E2160F7C0F8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0" name="直線コネクタ 799">
          <a:extLst>
            <a:ext uri="{FF2B5EF4-FFF2-40B4-BE49-F238E27FC236}">
              <a16:creationId xmlns:a16="http://schemas.microsoft.com/office/drawing/2014/main" id="{213FD948-D238-4AD6-90EF-F747C38631A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1" name="テキスト ボックス 800">
          <a:extLst>
            <a:ext uri="{FF2B5EF4-FFF2-40B4-BE49-F238E27FC236}">
              <a16:creationId xmlns:a16="http://schemas.microsoft.com/office/drawing/2014/main" id="{56151174-45B9-4D30-90A4-ED4D14821F91}"/>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47C7BDF0-EFD5-4997-8303-75F8C4B79A5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F846F612-CC62-4F62-8880-3343CA850CD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E8B77121-DC55-4E38-BB31-4BA9F89846A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80011</xdr:rowOff>
    </xdr:from>
    <xdr:to>
      <xdr:col>116</xdr:col>
      <xdr:colOff>62864</xdr:colOff>
      <xdr:row>86</xdr:row>
      <xdr:rowOff>102870</xdr:rowOff>
    </xdr:to>
    <xdr:cxnSp macro="">
      <xdr:nvCxnSpPr>
        <xdr:cNvPr id="805" name="直線コネクタ 804">
          <a:extLst>
            <a:ext uri="{FF2B5EF4-FFF2-40B4-BE49-F238E27FC236}">
              <a16:creationId xmlns:a16="http://schemas.microsoft.com/office/drawing/2014/main" id="{889A0739-4CA6-4794-9290-8EE37DB6458E}"/>
            </a:ext>
          </a:extLst>
        </xdr:cNvPr>
        <xdr:cNvCxnSpPr/>
      </xdr:nvCxnSpPr>
      <xdr:spPr>
        <a:xfrm flipV="1">
          <a:off x="22160864" y="13281661"/>
          <a:ext cx="0"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6" name="【消防施設】&#10;一人当たり面積最小値テキスト">
          <a:extLst>
            <a:ext uri="{FF2B5EF4-FFF2-40B4-BE49-F238E27FC236}">
              <a16:creationId xmlns:a16="http://schemas.microsoft.com/office/drawing/2014/main" id="{B20A2FB1-DBF0-4967-AC7A-6A83F57B0D56}"/>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7" name="直線コネクタ 806">
          <a:extLst>
            <a:ext uri="{FF2B5EF4-FFF2-40B4-BE49-F238E27FC236}">
              <a16:creationId xmlns:a16="http://schemas.microsoft.com/office/drawing/2014/main" id="{4D371E04-3F07-4C6B-9C7C-32202940FA12}"/>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26688</xdr:rowOff>
    </xdr:from>
    <xdr:ext cx="469744" cy="259045"/>
    <xdr:sp macro="" textlink="">
      <xdr:nvSpPr>
        <xdr:cNvPr id="808" name="【消防施設】&#10;一人当たり面積最大値テキスト">
          <a:extLst>
            <a:ext uri="{FF2B5EF4-FFF2-40B4-BE49-F238E27FC236}">
              <a16:creationId xmlns:a16="http://schemas.microsoft.com/office/drawing/2014/main" id="{AB679115-CC6A-4E0E-9626-2278E4ECE5A1}"/>
            </a:ext>
          </a:extLst>
        </xdr:cNvPr>
        <xdr:cNvSpPr txBox="1"/>
      </xdr:nvSpPr>
      <xdr:spPr>
        <a:xfrm>
          <a:off x="22199600" y="130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80011</xdr:rowOff>
    </xdr:from>
    <xdr:to>
      <xdr:col>116</xdr:col>
      <xdr:colOff>152400</xdr:colOff>
      <xdr:row>77</xdr:row>
      <xdr:rowOff>80011</xdr:rowOff>
    </xdr:to>
    <xdr:cxnSp macro="">
      <xdr:nvCxnSpPr>
        <xdr:cNvPr id="809" name="直線コネクタ 808">
          <a:extLst>
            <a:ext uri="{FF2B5EF4-FFF2-40B4-BE49-F238E27FC236}">
              <a16:creationId xmlns:a16="http://schemas.microsoft.com/office/drawing/2014/main" id="{5E31DCE6-FCB1-403C-98D5-7C8B98FAD9B6}"/>
            </a:ext>
          </a:extLst>
        </xdr:cNvPr>
        <xdr:cNvCxnSpPr/>
      </xdr:nvCxnSpPr>
      <xdr:spPr>
        <a:xfrm>
          <a:off x="22072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10177</xdr:rowOff>
    </xdr:from>
    <xdr:ext cx="469744" cy="259045"/>
    <xdr:sp macro="" textlink="">
      <xdr:nvSpPr>
        <xdr:cNvPr id="810" name="【消防施設】&#10;一人当たり面積平均値テキスト">
          <a:extLst>
            <a:ext uri="{FF2B5EF4-FFF2-40B4-BE49-F238E27FC236}">
              <a16:creationId xmlns:a16="http://schemas.microsoft.com/office/drawing/2014/main" id="{C92A86D9-719F-4415-8FFA-FF7CE1375E0B}"/>
            </a:ext>
          </a:extLst>
        </xdr:cNvPr>
        <xdr:cNvSpPr txBox="1"/>
      </xdr:nvSpPr>
      <xdr:spPr>
        <a:xfrm>
          <a:off x="22199600" y="14411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811" name="フローチャート: 判断 810">
          <a:extLst>
            <a:ext uri="{FF2B5EF4-FFF2-40B4-BE49-F238E27FC236}">
              <a16:creationId xmlns:a16="http://schemas.microsoft.com/office/drawing/2014/main" id="{BB165819-A2D6-4408-98C6-83BAB14A5E62}"/>
            </a:ext>
          </a:extLst>
        </xdr:cNvPr>
        <xdr:cNvSpPr/>
      </xdr:nvSpPr>
      <xdr:spPr>
        <a:xfrm>
          <a:off x="221107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2" name="フローチャート: 判断 811">
          <a:extLst>
            <a:ext uri="{FF2B5EF4-FFF2-40B4-BE49-F238E27FC236}">
              <a16:creationId xmlns:a16="http://schemas.microsoft.com/office/drawing/2014/main" id="{17AAA3C6-267D-4F5B-9DAA-02C1EB83A166}"/>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3" name="フローチャート: 判断 812">
          <a:extLst>
            <a:ext uri="{FF2B5EF4-FFF2-40B4-BE49-F238E27FC236}">
              <a16:creationId xmlns:a16="http://schemas.microsoft.com/office/drawing/2014/main" id="{3BE66D3C-A065-4D64-966F-3AF3DEA7B406}"/>
            </a:ext>
          </a:extLst>
        </xdr:cNvPr>
        <xdr:cNvSpPr/>
      </xdr:nvSpPr>
      <xdr:spPr>
        <a:xfrm>
          <a:off x="20383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143511</xdr:rowOff>
    </xdr:from>
    <xdr:to>
      <xdr:col>102</xdr:col>
      <xdr:colOff>165100</xdr:colOff>
      <xdr:row>85</xdr:row>
      <xdr:rowOff>73661</xdr:rowOff>
    </xdr:to>
    <xdr:sp macro="" textlink="">
      <xdr:nvSpPr>
        <xdr:cNvPr id="814" name="フローチャート: 判断 813">
          <a:extLst>
            <a:ext uri="{FF2B5EF4-FFF2-40B4-BE49-F238E27FC236}">
              <a16:creationId xmlns:a16="http://schemas.microsoft.com/office/drawing/2014/main" id="{09AC1374-8906-450C-9A09-3EAA8556D328}"/>
            </a:ext>
          </a:extLst>
        </xdr:cNvPr>
        <xdr:cNvSpPr/>
      </xdr:nvSpPr>
      <xdr:spPr>
        <a:xfrm>
          <a:off x="19494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154939</xdr:rowOff>
    </xdr:from>
    <xdr:to>
      <xdr:col>98</xdr:col>
      <xdr:colOff>38100</xdr:colOff>
      <xdr:row>84</xdr:row>
      <xdr:rowOff>85089</xdr:rowOff>
    </xdr:to>
    <xdr:sp macro="" textlink="">
      <xdr:nvSpPr>
        <xdr:cNvPr id="815" name="フローチャート: 判断 814">
          <a:extLst>
            <a:ext uri="{FF2B5EF4-FFF2-40B4-BE49-F238E27FC236}">
              <a16:creationId xmlns:a16="http://schemas.microsoft.com/office/drawing/2014/main" id="{2A854E7B-5BA7-4B5B-A915-BD1EDC9C82B9}"/>
            </a:ext>
          </a:extLst>
        </xdr:cNvPr>
        <xdr:cNvSpPr/>
      </xdr:nvSpPr>
      <xdr:spPr>
        <a:xfrm>
          <a:off x="186055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E27C3334-411B-44C8-A89C-80B184EF6A3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B6B188B-C0A3-4FB6-A14B-271EDC6370B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9A08EE6D-C283-4F12-A114-EDB8FC5F65D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B47E141-7034-444A-835C-B121940729E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F220BD2-925A-4DED-9A2D-F984BD68F83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90170</xdr:rowOff>
    </xdr:from>
    <xdr:to>
      <xdr:col>116</xdr:col>
      <xdr:colOff>114300</xdr:colOff>
      <xdr:row>86</xdr:row>
      <xdr:rowOff>20320</xdr:rowOff>
    </xdr:to>
    <xdr:sp macro="" textlink="">
      <xdr:nvSpPr>
        <xdr:cNvPr id="821" name="楕円 820">
          <a:extLst>
            <a:ext uri="{FF2B5EF4-FFF2-40B4-BE49-F238E27FC236}">
              <a16:creationId xmlns:a16="http://schemas.microsoft.com/office/drawing/2014/main" id="{33BDEC79-561E-41DC-BAD4-78CF27EDBC01}"/>
            </a:ext>
          </a:extLst>
        </xdr:cNvPr>
        <xdr:cNvSpPr/>
      </xdr:nvSpPr>
      <xdr:spPr>
        <a:xfrm>
          <a:off x="22110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68597</xdr:rowOff>
    </xdr:from>
    <xdr:ext cx="469744" cy="259045"/>
    <xdr:sp macro="" textlink="">
      <xdr:nvSpPr>
        <xdr:cNvPr id="822" name="【消防施設】&#10;一人当たり面積該当値テキスト">
          <a:extLst>
            <a:ext uri="{FF2B5EF4-FFF2-40B4-BE49-F238E27FC236}">
              <a16:creationId xmlns:a16="http://schemas.microsoft.com/office/drawing/2014/main" id="{96A12127-9448-4C23-ADB4-374A2117C857}"/>
            </a:ext>
          </a:extLst>
        </xdr:cNvPr>
        <xdr:cNvSpPr txBox="1"/>
      </xdr:nvSpPr>
      <xdr:spPr>
        <a:xfrm>
          <a:off x="22199600"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823" name="楕円 822">
          <a:extLst>
            <a:ext uri="{FF2B5EF4-FFF2-40B4-BE49-F238E27FC236}">
              <a16:creationId xmlns:a16="http://schemas.microsoft.com/office/drawing/2014/main" id="{316C0723-CB89-455C-B6FD-3A569C53BEBC}"/>
            </a:ext>
          </a:extLst>
        </xdr:cNvPr>
        <xdr:cNvSpPr/>
      </xdr:nvSpPr>
      <xdr:spPr>
        <a:xfrm>
          <a:off x="2127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140970</xdr:rowOff>
    </xdr:from>
    <xdr:to>
      <xdr:col>116</xdr:col>
      <xdr:colOff>63500</xdr:colOff>
      <xdr:row>85</xdr:row>
      <xdr:rowOff>140970</xdr:rowOff>
    </xdr:to>
    <xdr:cxnSp macro="">
      <xdr:nvCxnSpPr>
        <xdr:cNvPr id="824" name="直線コネクタ 823">
          <a:extLst>
            <a:ext uri="{FF2B5EF4-FFF2-40B4-BE49-F238E27FC236}">
              <a16:creationId xmlns:a16="http://schemas.microsoft.com/office/drawing/2014/main" id="{B812FD3B-3415-4A52-8A81-CE2E2D553F35}"/>
            </a:ext>
          </a:extLst>
        </xdr:cNvPr>
        <xdr:cNvCxnSpPr/>
      </xdr:nvCxnSpPr>
      <xdr:spPr>
        <a:xfrm>
          <a:off x="21323300" y="14714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90170</xdr:rowOff>
    </xdr:from>
    <xdr:to>
      <xdr:col>107</xdr:col>
      <xdr:colOff>101600</xdr:colOff>
      <xdr:row>86</xdr:row>
      <xdr:rowOff>20320</xdr:rowOff>
    </xdr:to>
    <xdr:sp macro="" textlink="">
      <xdr:nvSpPr>
        <xdr:cNvPr id="825" name="楕円 824">
          <a:extLst>
            <a:ext uri="{FF2B5EF4-FFF2-40B4-BE49-F238E27FC236}">
              <a16:creationId xmlns:a16="http://schemas.microsoft.com/office/drawing/2014/main" id="{3943BD3E-8F77-4EC0-812D-1056BB171E14}"/>
            </a:ext>
          </a:extLst>
        </xdr:cNvPr>
        <xdr:cNvSpPr/>
      </xdr:nvSpPr>
      <xdr:spPr>
        <a:xfrm>
          <a:off x="20383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140970</xdr:rowOff>
    </xdr:from>
    <xdr:to>
      <xdr:col>111</xdr:col>
      <xdr:colOff>177800</xdr:colOff>
      <xdr:row>85</xdr:row>
      <xdr:rowOff>140970</xdr:rowOff>
    </xdr:to>
    <xdr:cxnSp macro="">
      <xdr:nvCxnSpPr>
        <xdr:cNvPr id="826" name="直線コネクタ 825">
          <a:extLst>
            <a:ext uri="{FF2B5EF4-FFF2-40B4-BE49-F238E27FC236}">
              <a16:creationId xmlns:a16="http://schemas.microsoft.com/office/drawing/2014/main" id="{130D6A7B-1531-4C25-8E65-B409383104F1}"/>
            </a:ext>
          </a:extLst>
        </xdr:cNvPr>
        <xdr:cNvCxnSpPr/>
      </xdr:nvCxnSpPr>
      <xdr:spPr>
        <a:xfrm>
          <a:off x="20434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827" name="楕円 826">
          <a:extLst>
            <a:ext uri="{FF2B5EF4-FFF2-40B4-BE49-F238E27FC236}">
              <a16:creationId xmlns:a16="http://schemas.microsoft.com/office/drawing/2014/main" id="{66B16A86-94BB-4BC8-8A46-5512312D39B7}"/>
            </a:ext>
          </a:extLst>
        </xdr:cNvPr>
        <xdr:cNvSpPr/>
      </xdr:nvSpPr>
      <xdr:spPr>
        <a:xfrm>
          <a:off x="19494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140970</xdr:rowOff>
    </xdr:from>
    <xdr:to>
      <xdr:col>107</xdr:col>
      <xdr:colOff>50800</xdr:colOff>
      <xdr:row>85</xdr:row>
      <xdr:rowOff>140970</xdr:rowOff>
    </xdr:to>
    <xdr:cxnSp macro="">
      <xdr:nvCxnSpPr>
        <xdr:cNvPr id="828" name="直線コネクタ 827">
          <a:extLst>
            <a:ext uri="{FF2B5EF4-FFF2-40B4-BE49-F238E27FC236}">
              <a16:creationId xmlns:a16="http://schemas.microsoft.com/office/drawing/2014/main" id="{548E68A4-0638-483C-8024-6650A2572294}"/>
            </a:ext>
          </a:extLst>
        </xdr:cNvPr>
        <xdr:cNvCxnSpPr/>
      </xdr:nvCxnSpPr>
      <xdr:spPr>
        <a:xfrm>
          <a:off x="19545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124461</xdr:rowOff>
    </xdr:from>
    <xdr:to>
      <xdr:col>98</xdr:col>
      <xdr:colOff>38100</xdr:colOff>
      <xdr:row>86</xdr:row>
      <xdr:rowOff>54611</xdr:rowOff>
    </xdr:to>
    <xdr:sp macro="" textlink="">
      <xdr:nvSpPr>
        <xdr:cNvPr id="829" name="楕円 828">
          <a:extLst>
            <a:ext uri="{FF2B5EF4-FFF2-40B4-BE49-F238E27FC236}">
              <a16:creationId xmlns:a16="http://schemas.microsoft.com/office/drawing/2014/main" id="{FA88CEA6-8E21-44D5-BB2E-0E9C48001511}"/>
            </a:ext>
          </a:extLst>
        </xdr:cNvPr>
        <xdr:cNvSpPr/>
      </xdr:nvSpPr>
      <xdr:spPr>
        <a:xfrm>
          <a:off x="18605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140970</xdr:rowOff>
    </xdr:from>
    <xdr:to>
      <xdr:col>102</xdr:col>
      <xdr:colOff>114300</xdr:colOff>
      <xdr:row>86</xdr:row>
      <xdr:rowOff>3811</xdr:rowOff>
    </xdr:to>
    <xdr:cxnSp macro="">
      <xdr:nvCxnSpPr>
        <xdr:cNvPr id="830" name="直線コネクタ 829">
          <a:extLst>
            <a:ext uri="{FF2B5EF4-FFF2-40B4-BE49-F238E27FC236}">
              <a16:creationId xmlns:a16="http://schemas.microsoft.com/office/drawing/2014/main" id="{D0B20C67-7D78-46BB-BF96-5EE02BC5C1F1}"/>
            </a:ext>
          </a:extLst>
        </xdr:cNvPr>
        <xdr:cNvCxnSpPr/>
      </xdr:nvCxnSpPr>
      <xdr:spPr>
        <a:xfrm flipV="1">
          <a:off x="18656300" y="147142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1" name="n_1aveValue【消防施設】&#10;一人当たり面積">
          <a:extLst>
            <a:ext uri="{FF2B5EF4-FFF2-40B4-BE49-F238E27FC236}">
              <a16:creationId xmlns:a16="http://schemas.microsoft.com/office/drawing/2014/main" id="{6D0F4DCE-DCC7-4A25-B62D-336828928138}"/>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2" name="n_2aveValue【消防施設】&#10;一人当たり面積">
          <a:extLst>
            <a:ext uri="{FF2B5EF4-FFF2-40B4-BE49-F238E27FC236}">
              <a16:creationId xmlns:a16="http://schemas.microsoft.com/office/drawing/2014/main" id="{C5940FC6-2511-4FA8-BB56-C3E1980A8D41}"/>
            </a:ext>
          </a:extLst>
        </xdr:cNvPr>
        <xdr:cNvSpPr txBox="1"/>
      </xdr:nvSpPr>
      <xdr:spPr>
        <a:xfrm>
          <a:off x="20199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90188</xdr:rowOff>
    </xdr:from>
    <xdr:ext cx="469744" cy="259045"/>
    <xdr:sp macro="" textlink="">
      <xdr:nvSpPr>
        <xdr:cNvPr id="833" name="n_3aveValue【消防施設】&#10;一人当たり面積">
          <a:extLst>
            <a:ext uri="{FF2B5EF4-FFF2-40B4-BE49-F238E27FC236}">
              <a16:creationId xmlns:a16="http://schemas.microsoft.com/office/drawing/2014/main" id="{9CCF78FC-38D9-4E32-8D5F-040309A2F1A8}"/>
            </a:ext>
          </a:extLst>
        </xdr:cNvPr>
        <xdr:cNvSpPr txBox="1"/>
      </xdr:nvSpPr>
      <xdr:spPr>
        <a:xfrm>
          <a:off x="19310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101616</xdr:rowOff>
    </xdr:from>
    <xdr:ext cx="469744" cy="259045"/>
    <xdr:sp macro="" textlink="">
      <xdr:nvSpPr>
        <xdr:cNvPr id="834" name="n_4aveValue【消防施設】&#10;一人当たり面積">
          <a:extLst>
            <a:ext uri="{FF2B5EF4-FFF2-40B4-BE49-F238E27FC236}">
              <a16:creationId xmlns:a16="http://schemas.microsoft.com/office/drawing/2014/main" id="{EB011BA4-9301-4CC6-A9F1-836EABF52E9B}"/>
            </a:ext>
          </a:extLst>
        </xdr:cNvPr>
        <xdr:cNvSpPr txBox="1"/>
      </xdr:nvSpPr>
      <xdr:spPr>
        <a:xfrm>
          <a:off x="184214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835" name="n_1mainValue【消防施設】&#10;一人当たり面積">
          <a:extLst>
            <a:ext uri="{FF2B5EF4-FFF2-40B4-BE49-F238E27FC236}">
              <a16:creationId xmlns:a16="http://schemas.microsoft.com/office/drawing/2014/main" id="{13E26E59-4C0B-4115-9AAD-1470B076D001}"/>
            </a:ext>
          </a:extLst>
        </xdr:cNvPr>
        <xdr:cNvSpPr txBox="1"/>
      </xdr:nvSpPr>
      <xdr:spPr>
        <a:xfrm>
          <a:off x="21075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836" name="n_2mainValue【消防施設】&#10;一人当たり面積">
          <a:extLst>
            <a:ext uri="{FF2B5EF4-FFF2-40B4-BE49-F238E27FC236}">
              <a16:creationId xmlns:a16="http://schemas.microsoft.com/office/drawing/2014/main" id="{9D6F1CDF-FBFE-439D-AAD4-1D2AD8CD7E49}"/>
            </a:ext>
          </a:extLst>
        </xdr:cNvPr>
        <xdr:cNvSpPr txBox="1"/>
      </xdr:nvSpPr>
      <xdr:spPr>
        <a:xfrm>
          <a:off x="20199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11447</xdr:rowOff>
    </xdr:from>
    <xdr:ext cx="469744" cy="259045"/>
    <xdr:sp macro="" textlink="">
      <xdr:nvSpPr>
        <xdr:cNvPr id="837" name="n_3mainValue【消防施設】&#10;一人当たり面積">
          <a:extLst>
            <a:ext uri="{FF2B5EF4-FFF2-40B4-BE49-F238E27FC236}">
              <a16:creationId xmlns:a16="http://schemas.microsoft.com/office/drawing/2014/main" id="{8DB44FBB-ED29-42A6-890B-7A9250D3532E}"/>
            </a:ext>
          </a:extLst>
        </xdr:cNvPr>
        <xdr:cNvSpPr txBox="1"/>
      </xdr:nvSpPr>
      <xdr:spPr>
        <a:xfrm>
          <a:off x="19310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45738</xdr:rowOff>
    </xdr:from>
    <xdr:ext cx="469744" cy="259045"/>
    <xdr:sp macro="" textlink="">
      <xdr:nvSpPr>
        <xdr:cNvPr id="838" name="n_4mainValue【消防施設】&#10;一人当たり面積">
          <a:extLst>
            <a:ext uri="{FF2B5EF4-FFF2-40B4-BE49-F238E27FC236}">
              <a16:creationId xmlns:a16="http://schemas.microsoft.com/office/drawing/2014/main" id="{34B91C76-3BF6-4806-AE99-12DBE8774925}"/>
            </a:ext>
          </a:extLst>
        </xdr:cNvPr>
        <xdr:cNvSpPr txBox="1"/>
      </xdr:nvSpPr>
      <xdr:spPr>
        <a:xfrm>
          <a:off x="18421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84A33A85-0BA1-4A6B-8D6F-BDF1CE624A6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F4C9DCD2-50F8-4BF1-8DCF-21FF2AD7584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55453A55-2A08-4967-9D71-E76F0DE47D4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40E378B8-00F6-4AB6-884C-1D2F1068C5F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B4CBB6C5-46C7-417D-8AB2-6B553F732FA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289F8AF2-C08F-4B8A-905A-A46FE1970EB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B1FD469D-9811-433A-BE52-020260324A4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8BEB37AA-A538-4069-9611-1FD2C34EB9B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2F4B1732-E2F4-4FFE-BF30-0D09C4D0C12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635B1606-E953-4848-AEBA-164DC99DEE5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AD331395-9811-493E-BFB3-5DD7DF715D1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A9DD6C23-343B-4326-859E-4FFE116A8EE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2F3FBCE8-E9C9-4643-B970-550F0BC4131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2A591886-6487-4960-9C07-DE409F7C57D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57F36D3A-913F-461D-9308-50D8ABE832D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A7B48404-5867-4797-8E24-821EA207599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F30D98C6-B12A-4FE3-8C38-BD3EA887734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D2D766D0-A924-446D-B394-481E71F83DE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F7B4E56B-E6D3-4395-986C-85318397043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7D0A7239-05E3-4E17-AD04-E328053D6C1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CDD10E00-FD83-49F8-BBA6-4AA5C8E59AA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C4A576AB-7A1E-4CF8-A854-3F70332964F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908348A4-9D17-43DA-8FB5-C13BDF7FE04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A7B5842-3E9E-4AF4-AD8C-F174699DE2E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A85CC06F-FA38-4E54-93CA-3BBD805C0A5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54973</xdr:rowOff>
    </xdr:from>
    <xdr:to>
      <xdr:col>85</xdr:col>
      <xdr:colOff>126364</xdr:colOff>
      <xdr:row>109</xdr:row>
      <xdr:rowOff>35379</xdr:rowOff>
    </xdr:to>
    <xdr:cxnSp macro="">
      <xdr:nvCxnSpPr>
        <xdr:cNvPr id="864" name="直線コネクタ 863">
          <a:extLst>
            <a:ext uri="{FF2B5EF4-FFF2-40B4-BE49-F238E27FC236}">
              <a16:creationId xmlns:a16="http://schemas.microsoft.com/office/drawing/2014/main" id="{B83E06D1-322E-4D2A-8163-53681B6B74C4}"/>
            </a:ext>
          </a:extLst>
        </xdr:cNvPr>
        <xdr:cNvCxnSpPr/>
      </xdr:nvCxnSpPr>
      <xdr:spPr>
        <a:xfrm flipV="1">
          <a:off x="16318864" y="17199973"/>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5" name="【庁舎】&#10;有形固定資産減価償却率最小値テキスト">
          <a:extLst>
            <a:ext uri="{FF2B5EF4-FFF2-40B4-BE49-F238E27FC236}">
              <a16:creationId xmlns:a16="http://schemas.microsoft.com/office/drawing/2014/main" id="{1C6F443E-9942-4AA5-8AB6-8457ECDCE528}"/>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6" name="直線コネクタ 865">
          <a:extLst>
            <a:ext uri="{FF2B5EF4-FFF2-40B4-BE49-F238E27FC236}">
              <a16:creationId xmlns:a16="http://schemas.microsoft.com/office/drawing/2014/main" id="{B0A9B561-B262-45FA-A619-D40EF93CF47E}"/>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1650</xdr:rowOff>
    </xdr:from>
    <xdr:ext cx="340478" cy="259045"/>
    <xdr:sp macro="" textlink="">
      <xdr:nvSpPr>
        <xdr:cNvPr id="867" name="【庁舎】&#10;有形固定資産減価償却率最大値テキスト">
          <a:extLst>
            <a:ext uri="{FF2B5EF4-FFF2-40B4-BE49-F238E27FC236}">
              <a16:creationId xmlns:a16="http://schemas.microsoft.com/office/drawing/2014/main" id="{8AD2F300-5CCF-4B1C-AD63-A3B06323A4F6}"/>
            </a:ext>
          </a:extLst>
        </xdr:cNvPr>
        <xdr:cNvSpPr txBox="1"/>
      </xdr:nvSpPr>
      <xdr:spPr>
        <a:xfrm>
          <a:off x="16357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54973</xdr:rowOff>
    </xdr:from>
    <xdr:to>
      <xdr:col>86</xdr:col>
      <xdr:colOff>25400</xdr:colOff>
      <xdr:row>100</xdr:row>
      <xdr:rowOff>54973</xdr:rowOff>
    </xdr:to>
    <xdr:cxnSp macro="">
      <xdr:nvCxnSpPr>
        <xdr:cNvPr id="868" name="直線コネクタ 867">
          <a:extLst>
            <a:ext uri="{FF2B5EF4-FFF2-40B4-BE49-F238E27FC236}">
              <a16:creationId xmlns:a16="http://schemas.microsoft.com/office/drawing/2014/main" id="{1F589E1F-3FE1-43D8-94A8-DB092CE2C76C}"/>
            </a:ext>
          </a:extLst>
        </xdr:cNvPr>
        <xdr:cNvCxnSpPr/>
      </xdr:nvCxnSpPr>
      <xdr:spPr>
        <a:xfrm>
          <a:off x="16230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126654</xdr:rowOff>
    </xdr:from>
    <xdr:ext cx="405111" cy="259045"/>
    <xdr:sp macro="" textlink="">
      <xdr:nvSpPr>
        <xdr:cNvPr id="869" name="【庁舎】&#10;有形固定資産減価償却率平均値テキスト">
          <a:extLst>
            <a:ext uri="{FF2B5EF4-FFF2-40B4-BE49-F238E27FC236}">
              <a16:creationId xmlns:a16="http://schemas.microsoft.com/office/drawing/2014/main" id="{681A2248-267B-4E19-9E1E-7B7914AD4F32}"/>
            </a:ext>
          </a:extLst>
        </xdr:cNvPr>
        <xdr:cNvSpPr txBox="1"/>
      </xdr:nvSpPr>
      <xdr:spPr>
        <a:xfrm>
          <a:off x="16357600" y="17786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103777</xdr:rowOff>
    </xdr:from>
    <xdr:to>
      <xdr:col>85</xdr:col>
      <xdr:colOff>177800</xdr:colOff>
      <xdr:row>105</xdr:row>
      <xdr:rowOff>33927</xdr:rowOff>
    </xdr:to>
    <xdr:sp macro="" textlink="">
      <xdr:nvSpPr>
        <xdr:cNvPr id="870" name="フローチャート: 判断 869">
          <a:extLst>
            <a:ext uri="{FF2B5EF4-FFF2-40B4-BE49-F238E27FC236}">
              <a16:creationId xmlns:a16="http://schemas.microsoft.com/office/drawing/2014/main" id="{D1B65019-A342-44E7-9EB6-6CB316C4E9B4}"/>
            </a:ext>
          </a:extLst>
        </xdr:cNvPr>
        <xdr:cNvSpPr/>
      </xdr:nvSpPr>
      <xdr:spPr>
        <a:xfrm>
          <a:off x="162687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108676</xdr:rowOff>
    </xdr:from>
    <xdr:to>
      <xdr:col>81</xdr:col>
      <xdr:colOff>101600</xdr:colOff>
      <xdr:row>105</xdr:row>
      <xdr:rowOff>38826</xdr:rowOff>
    </xdr:to>
    <xdr:sp macro="" textlink="">
      <xdr:nvSpPr>
        <xdr:cNvPr id="871" name="フローチャート: 判断 870">
          <a:extLst>
            <a:ext uri="{FF2B5EF4-FFF2-40B4-BE49-F238E27FC236}">
              <a16:creationId xmlns:a16="http://schemas.microsoft.com/office/drawing/2014/main" id="{4274BEAF-892A-4470-A073-0FB1A65C0A23}"/>
            </a:ext>
          </a:extLst>
        </xdr:cNvPr>
        <xdr:cNvSpPr/>
      </xdr:nvSpPr>
      <xdr:spPr>
        <a:xfrm>
          <a:off x="15430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72" name="フローチャート: 判断 871">
          <a:extLst>
            <a:ext uri="{FF2B5EF4-FFF2-40B4-BE49-F238E27FC236}">
              <a16:creationId xmlns:a16="http://schemas.microsoft.com/office/drawing/2014/main" id="{039069F7-7A7B-4F3F-9E1D-325EA684C0A6}"/>
            </a:ext>
          </a:extLst>
        </xdr:cNvPr>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53158</xdr:rowOff>
    </xdr:from>
    <xdr:to>
      <xdr:col>72</xdr:col>
      <xdr:colOff>38100</xdr:colOff>
      <xdr:row>104</xdr:row>
      <xdr:rowOff>154758</xdr:rowOff>
    </xdr:to>
    <xdr:sp macro="" textlink="">
      <xdr:nvSpPr>
        <xdr:cNvPr id="873" name="フローチャート: 判断 872">
          <a:extLst>
            <a:ext uri="{FF2B5EF4-FFF2-40B4-BE49-F238E27FC236}">
              <a16:creationId xmlns:a16="http://schemas.microsoft.com/office/drawing/2014/main" id="{061E44AD-8413-4528-99D7-7E701D4D3B71}"/>
            </a:ext>
          </a:extLst>
        </xdr:cNvPr>
        <xdr:cNvSpPr/>
      </xdr:nvSpPr>
      <xdr:spPr>
        <a:xfrm>
          <a:off x="13652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31931</xdr:rowOff>
    </xdr:from>
    <xdr:to>
      <xdr:col>67</xdr:col>
      <xdr:colOff>101600</xdr:colOff>
      <xdr:row>104</xdr:row>
      <xdr:rowOff>133531</xdr:rowOff>
    </xdr:to>
    <xdr:sp macro="" textlink="">
      <xdr:nvSpPr>
        <xdr:cNvPr id="874" name="フローチャート: 判断 873">
          <a:extLst>
            <a:ext uri="{FF2B5EF4-FFF2-40B4-BE49-F238E27FC236}">
              <a16:creationId xmlns:a16="http://schemas.microsoft.com/office/drawing/2014/main" id="{50DF0201-677C-4FE8-BAA0-141DAD1D79AA}"/>
            </a:ext>
          </a:extLst>
        </xdr:cNvPr>
        <xdr:cNvSpPr/>
      </xdr:nvSpPr>
      <xdr:spPr>
        <a:xfrm>
          <a:off x="12763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6B920F4-645A-446E-8513-92A4F3FD2B2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E49BD8A0-B9D4-4BA0-A429-1D671E46392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3B73070-07E8-49D5-8C11-5DE65B44551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40B05240-F577-40E3-92C7-8C2EE930CEE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D5953FB6-4386-4FD1-A81F-2F5B3F47E0C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157662</xdr:rowOff>
    </xdr:from>
    <xdr:to>
      <xdr:col>85</xdr:col>
      <xdr:colOff>177800</xdr:colOff>
      <xdr:row>105</xdr:row>
      <xdr:rowOff>87812</xdr:rowOff>
    </xdr:to>
    <xdr:sp macro="" textlink="">
      <xdr:nvSpPr>
        <xdr:cNvPr id="880" name="楕円 879">
          <a:extLst>
            <a:ext uri="{FF2B5EF4-FFF2-40B4-BE49-F238E27FC236}">
              <a16:creationId xmlns:a16="http://schemas.microsoft.com/office/drawing/2014/main" id="{690E14EF-DAA1-4B80-BB09-8739546E843F}"/>
            </a:ext>
          </a:extLst>
        </xdr:cNvPr>
        <xdr:cNvSpPr/>
      </xdr:nvSpPr>
      <xdr:spPr>
        <a:xfrm>
          <a:off x="16268700" y="1798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136089</xdr:rowOff>
    </xdr:from>
    <xdr:ext cx="405111" cy="259045"/>
    <xdr:sp macro="" textlink="">
      <xdr:nvSpPr>
        <xdr:cNvPr id="881" name="【庁舎】&#10;有形固定資産減価償却率該当値テキスト">
          <a:extLst>
            <a:ext uri="{FF2B5EF4-FFF2-40B4-BE49-F238E27FC236}">
              <a16:creationId xmlns:a16="http://schemas.microsoft.com/office/drawing/2014/main" id="{F3829261-C05D-4FE1-B4E9-C98CE8717A10}"/>
            </a:ext>
          </a:extLst>
        </xdr:cNvPr>
        <xdr:cNvSpPr txBox="1"/>
      </xdr:nvSpPr>
      <xdr:spPr>
        <a:xfrm>
          <a:off x="16357600" y="1796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120106</xdr:rowOff>
    </xdr:from>
    <xdr:to>
      <xdr:col>81</xdr:col>
      <xdr:colOff>101600</xdr:colOff>
      <xdr:row>105</xdr:row>
      <xdr:rowOff>50256</xdr:rowOff>
    </xdr:to>
    <xdr:sp macro="" textlink="">
      <xdr:nvSpPr>
        <xdr:cNvPr id="882" name="楕円 881">
          <a:extLst>
            <a:ext uri="{FF2B5EF4-FFF2-40B4-BE49-F238E27FC236}">
              <a16:creationId xmlns:a16="http://schemas.microsoft.com/office/drawing/2014/main" id="{02806746-2774-4F9C-8F02-30F1DAF0FCBA}"/>
            </a:ext>
          </a:extLst>
        </xdr:cNvPr>
        <xdr:cNvSpPr/>
      </xdr:nvSpPr>
      <xdr:spPr>
        <a:xfrm>
          <a:off x="15430500" y="17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170906</xdr:rowOff>
    </xdr:from>
    <xdr:to>
      <xdr:col>85</xdr:col>
      <xdr:colOff>127000</xdr:colOff>
      <xdr:row>105</xdr:row>
      <xdr:rowOff>37012</xdr:rowOff>
    </xdr:to>
    <xdr:cxnSp macro="">
      <xdr:nvCxnSpPr>
        <xdr:cNvPr id="883" name="直線コネクタ 882">
          <a:extLst>
            <a:ext uri="{FF2B5EF4-FFF2-40B4-BE49-F238E27FC236}">
              <a16:creationId xmlns:a16="http://schemas.microsoft.com/office/drawing/2014/main" id="{7E81ED20-BB68-4F56-AEFD-DB2D259FF2E8}"/>
            </a:ext>
          </a:extLst>
        </xdr:cNvPr>
        <xdr:cNvCxnSpPr/>
      </xdr:nvCxnSpPr>
      <xdr:spPr>
        <a:xfrm>
          <a:off x="15481300" y="1800170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76019</xdr:rowOff>
    </xdr:from>
    <xdr:to>
      <xdr:col>76</xdr:col>
      <xdr:colOff>165100</xdr:colOff>
      <xdr:row>105</xdr:row>
      <xdr:rowOff>6169</xdr:rowOff>
    </xdr:to>
    <xdr:sp macro="" textlink="">
      <xdr:nvSpPr>
        <xdr:cNvPr id="884" name="楕円 883">
          <a:extLst>
            <a:ext uri="{FF2B5EF4-FFF2-40B4-BE49-F238E27FC236}">
              <a16:creationId xmlns:a16="http://schemas.microsoft.com/office/drawing/2014/main" id="{9B783D4D-FBD2-4644-B861-A180AD9E81DE}"/>
            </a:ext>
          </a:extLst>
        </xdr:cNvPr>
        <xdr:cNvSpPr/>
      </xdr:nvSpPr>
      <xdr:spPr>
        <a:xfrm>
          <a:off x="14541500" y="179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126819</xdr:rowOff>
    </xdr:from>
    <xdr:to>
      <xdr:col>81</xdr:col>
      <xdr:colOff>50800</xdr:colOff>
      <xdr:row>104</xdr:row>
      <xdr:rowOff>170906</xdr:rowOff>
    </xdr:to>
    <xdr:cxnSp macro="">
      <xdr:nvCxnSpPr>
        <xdr:cNvPr id="885" name="直線コネクタ 884">
          <a:extLst>
            <a:ext uri="{FF2B5EF4-FFF2-40B4-BE49-F238E27FC236}">
              <a16:creationId xmlns:a16="http://schemas.microsoft.com/office/drawing/2014/main" id="{FC0AF9DA-0FC7-4979-8A72-970DB6104D38}"/>
            </a:ext>
          </a:extLst>
        </xdr:cNvPr>
        <xdr:cNvCxnSpPr/>
      </xdr:nvCxnSpPr>
      <xdr:spPr>
        <a:xfrm>
          <a:off x="14592300" y="1795761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31931</xdr:rowOff>
    </xdr:from>
    <xdr:to>
      <xdr:col>72</xdr:col>
      <xdr:colOff>38100</xdr:colOff>
      <xdr:row>104</xdr:row>
      <xdr:rowOff>133531</xdr:rowOff>
    </xdr:to>
    <xdr:sp macro="" textlink="">
      <xdr:nvSpPr>
        <xdr:cNvPr id="886" name="楕円 885">
          <a:extLst>
            <a:ext uri="{FF2B5EF4-FFF2-40B4-BE49-F238E27FC236}">
              <a16:creationId xmlns:a16="http://schemas.microsoft.com/office/drawing/2014/main" id="{C82C00B6-3EEB-4AD7-947A-090942C1077D}"/>
            </a:ext>
          </a:extLst>
        </xdr:cNvPr>
        <xdr:cNvSpPr/>
      </xdr:nvSpPr>
      <xdr:spPr>
        <a:xfrm>
          <a:off x="13652500" y="1786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82731</xdr:rowOff>
    </xdr:from>
    <xdr:to>
      <xdr:col>76</xdr:col>
      <xdr:colOff>114300</xdr:colOff>
      <xdr:row>104</xdr:row>
      <xdr:rowOff>126819</xdr:rowOff>
    </xdr:to>
    <xdr:cxnSp macro="">
      <xdr:nvCxnSpPr>
        <xdr:cNvPr id="887" name="直線コネクタ 886">
          <a:extLst>
            <a:ext uri="{FF2B5EF4-FFF2-40B4-BE49-F238E27FC236}">
              <a16:creationId xmlns:a16="http://schemas.microsoft.com/office/drawing/2014/main" id="{4EC44377-5B0E-429E-9443-AD7348A5CB34}"/>
            </a:ext>
          </a:extLst>
        </xdr:cNvPr>
        <xdr:cNvCxnSpPr/>
      </xdr:nvCxnSpPr>
      <xdr:spPr>
        <a:xfrm>
          <a:off x="13703300" y="17913531"/>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160927</xdr:rowOff>
    </xdr:from>
    <xdr:to>
      <xdr:col>67</xdr:col>
      <xdr:colOff>101600</xdr:colOff>
      <xdr:row>104</xdr:row>
      <xdr:rowOff>91077</xdr:rowOff>
    </xdr:to>
    <xdr:sp macro="" textlink="">
      <xdr:nvSpPr>
        <xdr:cNvPr id="888" name="楕円 887">
          <a:extLst>
            <a:ext uri="{FF2B5EF4-FFF2-40B4-BE49-F238E27FC236}">
              <a16:creationId xmlns:a16="http://schemas.microsoft.com/office/drawing/2014/main" id="{4EA8C5FB-6C41-4D5E-979D-464581EB1140}"/>
            </a:ext>
          </a:extLst>
        </xdr:cNvPr>
        <xdr:cNvSpPr/>
      </xdr:nvSpPr>
      <xdr:spPr>
        <a:xfrm>
          <a:off x="12763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40277</xdr:rowOff>
    </xdr:from>
    <xdr:to>
      <xdr:col>71</xdr:col>
      <xdr:colOff>177800</xdr:colOff>
      <xdr:row>104</xdr:row>
      <xdr:rowOff>82731</xdr:rowOff>
    </xdr:to>
    <xdr:cxnSp macro="">
      <xdr:nvCxnSpPr>
        <xdr:cNvPr id="889" name="直線コネクタ 888">
          <a:extLst>
            <a:ext uri="{FF2B5EF4-FFF2-40B4-BE49-F238E27FC236}">
              <a16:creationId xmlns:a16="http://schemas.microsoft.com/office/drawing/2014/main" id="{F76F3D27-40AF-4365-8062-A019C7CFA143}"/>
            </a:ext>
          </a:extLst>
        </xdr:cNvPr>
        <xdr:cNvCxnSpPr/>
      </xdr:nvCxnSpPr>
      <xdr:spPr>
        <a:xfrm>
          <a:off x="12814300" y="1787107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55353</xdr:rowOff>
    </xdr:from>
    <xdr:ext cx="405111" cy="259045"/>
    <xdr:sp macro="" textlink="">
      <xdr:nvSpPr>
        <xdr:cNvPr id="890" name="n_1aveValue【庁舎】&#10;有形固定資産減価償却率">
          <a:extLst>
            <a:ext uri="{FF2B5EF4-FFF2-40B4-BE49-F238E27FC236}">
              <a16:creationId xmlns:a16="http://schemas.microsoft.com/office/drawing/2014/main" id="{CB419C96-6267-4FCE-A789-F77E701B25AF}"/>
            </a:ext>
          </a:extLst>
        </xdr:cNvPr>
        <xdr:cNvSpPr txBox="1"/>
      </xdr:nvSpPr>
      <xdr:spPr>
        <a:xfrm>
          <a:off x="152660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561</xdr:rowOff>
    </xdr:from>
    <xdr:ext cx="405111" cy="259045"/>
    <xdr:sp macro="" textlink="">
      <xdr:nvSpPr>
        <xdr:cNvPr id="891" name="n_2aveValue【庁舎】&#10;有形固定資産減価償却率">
          <a:extLst>
            <a:ext uri="{FF2B5EF4-FFF2-40B4-BE49-F238E27FC236}">
              <a16:creationId xmlns:a16="http://schemas.microsoft.com/office/drawing/2014/main" id="{1D0D2AF1-ECAF-45A3-A23A-E2E12CE5749E}"/>
            </a:ext>
          </a:extLst>
        </xdr:cNvPr>
        <xdr:cNvSpPr txBox="1"/>
      </xdr:nvSpPr>
      <xdr:spPr>
        <a:xfrm>
          <a:off x="14389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145885</xdr:rowOff>
    </xdr:from>
    <xdr:ext cx="405111" cy="259045"/>
    <xdr:sp macro="" textlink="">
      <xdr:nvSpPr>
        <xdr:cNvPr id="892" name="n_3aveValue【庁舎】&#10;有形固定資産減価償却率">
          <a:extLst>
            <a:ext uri="{FF2B5EF4-FFF2-40B4-BE49-F238E27FC236}">
              <a16:creationId xmlns:a16="http://schemas.microsoft.com/office/drawing/2014/main" id="{22F1C7D2-7DA3-4CCA-82A0-CC718E82F249}"/>
            </a:ext>
          </a:extLst>
        </xdr:cNvPr>
        <xdr:cNvSpPr txBox="1"/>
      </xdr:nvSpPr>
      <xdr:spPr>
        <a:xfrm>
          <a:off x="135007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124658</xdr:rowOff>
    </xdr:from>
    <xdr:ext cx="405111" cy="259045"/>
    <xdr:sp macro="" textlink="">
      <xdr:nvSpPr>
        <xdr:cNvPr id="893" name="n_4aveValue【庁舎】&#10;有形固定資産減価償却率">
          <a:extLst>
            <a:ext uri="{FF2B5EF4-FFF2-40B4-BE49-F238E27FC236}">
              <a16:creationId xmlns:a16="http://schemas.microsoft.com/office/drawing/2014/main" id="{413320C1-8E50-4263-9A25-D1AF456341BD}"/>
            </a:ext>
          </a:extLst>
        </xdr:cNvPr>
        <xdr:cNvSpPr txBox="1"/>
      </xdr:nvSpPr>
      <xdr:spPr>
        <a:xfrm>
          <a:off x="126117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41383</xdr:rowOff>
    </xdr:from>
    <xdr:ext cx="405111" cy="259045"/>
    <xdr:sp macro="" textlink="">
      <xdr:nvSpPr>
        <xdr:cNvPr id="894" name="n_1mainValue【庁舎】&#10;有形固定資産減価償却率">
          <a:extLst>
            <a:ext uri="{FF2B5EF4-FFF2-40B4-BE49-F238E27FC236}">
              <a16:creationId xmlns:a16="http://schemas.microsoft.com/office/drawing/2014/main" id="{FBC59D76-3A72-4C14-8E8E-FE9335B1406C}"/>
            </a:ext>
          </a:extLst>
        </xdr:cNvPr>
        <xdr:cNvSpPr txBox="1"/>
      </xdr:nvSpPr>
      <xdr:spPr>
        <a:xfrm>
          <a:off x="15266044"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22696</xdr:rowOff>
    </xdr:from>
    <xdr:ext cx="405111" cy="259045"/>
    <xdr:sp macro="" textlink="">
      <xdr:nvSpPr>
        <xdr:cNvPr id="895" name="n_2mainValue【庁舎】&#10;有形固定資産減価償却率">
          <a:extLst>
            <a:ext uri="{FF2B5EF4-FFF2-40B4-BE49-F238E27FC236}">
              <a16:creationId xmlns:a16="http://schemas.microsoft.com/office/drawing/2014/main" id="{37E79DFF-D163-4E2D-B7B6-DDE3167FD3FB}"/>
            </a:ext>
          </a:extLst>
        </xdr:cNvPr>
        <xdr:cNvSpPr txBox="1"/>
      </xdr:nvSpPr>
      <xdr:spPr>
        <a:xfrm>
          <a:off x="14389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150058</xdr:rowOff>
    </xdr:from>
    <xdr:ext cx="405111" cy="259045"/>
    <xdr:sp macro="" textlink="">
      <xdr:nvSpPr>
        <xdr:cNvPr id="896" name="n_3mainValue【庁舎】&#10;有形固定資産減価償却率">
          <a:extLst>
            <a:ext uri="{FF2B5EF4-FFF2-40B4-BE49-F238E27FC236}">
              <a16:creationId xmlns:a16="http://schemas.microsoft.com/office/drawing/2014/main" id="{D6F0C754-249E-49FC-8B5D-855AF5498FC2}"/>
            </a:ext>
          </a:extLst>
        </xdr:cNvPr>
        <xdr:cNvSpPr txBox="1"/>
      </xdr:nvSpPr>
      <xdr:spPr>
        <a:xfrm>
          <a:off x="13500744" y="1763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107604</xdr:rowOff>
    </xdr:from>
    <xdr:ext cx="405111" cy="259045"/>
    <xdr:sp macro="" textlink="">
      <xdr:nvSpPr>
        <xdr:cNvPr id="897" name="n_4mainValue【庁舎】&#10;有形固定資産減価償却率">
          <a:extLst>
            <a:ext uri="{FF2B5EF4-FFF2-40B4-BE49-F238E27FC236}">
              <a16:creationId xmlns:a16="http://schemas.microsoft.com/office/drawing/2014/main" id="{89ABBE89-65D1-4F68-8AC4-DE15A75D219C}"/>
            </a:ext>
          </a:extLst>
        </xdr:cNvPr>
        <xdr:cNvSpPr txBox="1"/>
      </xdr:nvSpPr>
      <xdr:spPr>
        <a:xfrm>
          <a:off x="12611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52CF829D-2B43-4E32-83E0-8E50C3A6F6A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E328899C-A031-480B-A59C-627496F2B01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103040AC-E190-4642-A514-4C7FE5FAFBE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DF1F64A5-31E9-4ED1-AAB5-663DFFBF725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56B48C1B-51E1-4576-B3DF-009206028BE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77DE9F96-476D-4466-A205-084928E385F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D288B9A6-8904-4FA7-B321-83620524657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EF3D4DB4-05D9-4200-BDD8-9C119B058F5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D9A6199B-476E-49E4-9386-C8968F14DF8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381524BB-FB12-43AA-9F13-4EFD7D2DC40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978933CB-D367-41A9-BD83-7C978F7A9FE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1C35A0C7-2CCA-41B9-9A78-96133AC65A71}"/>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A867B723-7E9A-42AE-AEA8-D1E58BAB507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4358E13D-88F4-4E44-A000-35961C56992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DBE13103-6CB0-4630-B744-2C660DD73063}"/>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1D29EAB2-354E-4750-B4C8-DEAE9D48D293}"/>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1D4BC64E-DD67-4E78-9E0A-9D91E556345F}"/>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86B35D76-CA66-498F-AFD5-8C668E85C36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96FF65EC-C2C6-4CA2-A97D-555D0595B16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B73700C6-82C3-42FF-A707-8426A7A7BAD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0D6F7737-B579-4BB8-AB5B-2BA949B0DD0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142494</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BAA2F5CA-BB57-4760-8454-E4E25F274E7E}"/>
            </a:ext>
          </a:extLst>
        </xdr:cNvPr>
        <xdr:cNvCxnSpPr/>
      </xdr:nvCxnSpPr>
      <xdr:spPr>
        <a:xfrm flipV="1">
          <a:off x="22160864" y="1711604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A99FFED7-F1BA-4134-8566-CD114FA44115}"/>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D81E98AA-450A-4C69-A195-D73A2FB3F4DC}"/>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89171</xdr:rowOff>
    </xdr:from>
    <xdr:ext cx="469744" cy="259045"/>
    <xdr:sp macro="" textlink="">
      <xdr:nvSpPr>
        <xdr:cNvPr id="922" name="【庁舎】&#10;一人当たり面積最大値テキスト">
          <a:extLst>
            <a:ext uri="{FF2B5EF4-FFF2-40B4-BE49-F238E27FC236}">
              <a16:creationId xmlns:a16="http://schemas.microsoft.com/office/drawing/2014/main" id="{B202129D-80BA-4190-9D2C-C96848BC0853}"/>
            </a:ext>
          </a:extLst>
        </xdr:cNvPr>
        <xdr:cNvSpPr txBox="1"/>
      </xdr:nvSpPr>
      <xdr:spPr>
        <a:xfrm>
          <a:off x="22199600" y="1689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142494</xdr:rowOff>
    </xdr:from>
    <xdr:to>
      <xdr:col>116</xdr:col>
      <xdr:colOff>152400</xdr:colOff>
      <xdr:row>99</xdr:row>
      <xdr:rowOff>142494</xdr:rowOff>
    </xdr:to>
    <xdr:cxnSp macro="">
      <xdr:nvCxnSpPr>
        <xdr:cNvPr id="923" name="直線コネクタ 922">
          <a:extLst>
            <a:ext uri="{FF2B5EF4-FFF2-40B4-BE49-F238E27FC236}">
              <a16:creationId xmlns:a16="http://schemas.microsoft.com/office/drawing/2014/main" id="{2646A040-3EFA-4C89-A27B-D88074712590}"/>
            </a:ext>
          </a:extLst>
        </xdr:cNvPr>
        <xdr:cNvCxnSpPr/>
      </xdr:nvCxnSpPr>
      <xdr:spPr>
        <a:xfrm>
          <a:off x="22072600" y="1711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160290</xdr:rowOff>
    </xdr:from>
    <xdr:ext cx="469744" cy="259045"/>
    <xdr:sp macro="" textlink="">
      <xdr:nvSpPr>
        <xdr:cNvPr id="924" name="【庁舎】&#10;一人当たり面積平均値テキスト">
          <a:extLst>
            <a:ext uri="{FF2B5EF4-FFF2-40B4-BE49-F238E27FC236}">
              <a16:creationId xmlns:a16="http://schemas.microsoft.com/office/drawing/2014/main" id="{A9267E7B-F292-46E3-A8D1-F98092C166A5}"/>
            </a:ext>
          </a:extLst>
        </xdr:cNvPr>
        <xdr:cNvSpPr txBox="1"/>
      </xdr:nvSpPr>
      <xdr:spPr>
        <a:xfrm>
          <a:off x="22199600" y="176481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137413</xdr:rowOff>
    </xdr:from>
    <xdr:to>
      <xdr:col>116</xdr:col>
      <xdr:colOff>114300</xdr:colOff>
      <xdr:row>104</xdr:row>
      <xdr:rowOff>67563</xdr:rowOff>
    </xdr:to>
    <xdr:sp macro="" textlink="">
      <xdr:nvSpPr>
        <xdr:cNvPr id="925" name="フローチャート: 判断 924">
          <a:extLst>
            <a:ext uri="{FF2B5EF4-FFF2-40B4-BE49-F238E27FC236}">
              <a16:creationId xmlns:a16="http://schemas.microsoft.com/office/drawing/2014/main" id="{1A13EFCC-5C95-416C-97D5-4F1FB41FB609}"/>
            </a:ext>
          </a:extLst>
        </xdr:cNvPr>
        <xdr:cNvSpPr/>
      </xdr:nvSpPr>
      <xdr:spPr>
        <a:xfrm>
          <a:off x="22110700" y="1779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141987</xdr:rowOff>
    </xdr:from>
    <xdr:to>
      <xdr:col>112</xdr:col>
      <xdr:colOff>38100</xdr:colOff>
      <xdr:row>104</xdr:row>
      <xdr:rowOff>72137</xdr:rowOff>
    </xdr:to>
    <xdr:sp macro="" textlink="">
      <xdr:nvSpPr>
        <xdr:cNvPr id="926" name="フローチャート: 判断 925">
          <a:extLst>
            <a:ext uri="{FF2B5EF4-FFF2-40B4-BE49-F238E27FC236}">
              <a16:creationId xmlns:a16="http://schemas.microsoft.com/office/drawing/2014/main" id="{C35F7958-B57D-460E-8C19-46E86D8B4825}"/>
            </a:ext>
          </a:extLst>
        </xdr:cNvPr>
        <xdr:cNvSpPr/>
      </xdr:nvSpPr>
      <xdr:spPr>
        <a:xfrm>
          <a:off x="21272500" y="178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DA9CD767-E5B5-478F-B76C-DCE9419A4DE0}"/>
            </a:ext>
          </a:extLst>
        </xdr:cNvPr>
        <xdr:cNvSpPr/>
      </xdr:nvSpPr>
      <xdr:spPr>
        <a:xfrm>
          <a:off x="20383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132842</xdr:rowOff>
    </xdr:from>
    <xdr:to>
      <xdr:col>102</xdr:col>
      <xdr:colOff>165100</xdr:colOff>
      <xdr:row>104</xdr:row>
      <xdr:rowOff>62992</xdr:rowOff>
    </xdr:to>
    <xdr:sp macro="" textlink="">
      <xdr:nvSpPr>
        <xdr:cNvPr id="928" name="フローチャート: 判断 927">
          <a:extLst>
            <a:ext uri="{FF2B5EF4-FFF2-40B4-BE49-F238E27FC236}">
              <a16:creationId xmlns:a16="http://schemas.microsoft.com/office/drawing/2014/main" id="{F7599216-BA27-4C6C-AF2C-76EDEEF15B9E}"/>
            </a:ext>
          </a:extLst>
        </xdr:cNvPr>
        <xdr:cNvSpPr/>
      </xdr:nvSpPr>
      <xdr:spPr>
        <a:xfrm>
          <a:off x="19494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139700</xdr:rowOff>
    </xdr:from>
    <xdr:to>
      <xdr:col>98</xdr:col>
      <xdr:colOff>38100</xdr:colOff>
      <xdr:row>103</xdr:row>
      <xdr:rowOff>69850</xdr:rowOff>
    </xdr:to>
    <xdr:sp macro="" textlink="">
      <xdr:nvSpPr>
        <xdr:cNvPr id="929" name="フローチャート: 判断 928">
          <a:extLst>
            <a:ext uri="{FF2B5EF4-FFF2-40B4-BE49-F238E27FC236}">
              <a16:creationId xmlns:a16="http://schemas.microsoft.com/office/drawing/2014/main" id="{D50FB861-A284-4041-A609-C64E9772A6A9}"/>
            </a:ext>
          </a:extLst>
        </xdr:cNvPr>
        <xdr:cNvSpPr/>
      </xdr:nvSpPr>
      <xdr:spPr>
        <a:xfrm>
          <a:off x="186055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B6C940B4-BA01-452B-9E77-4573DAEEFDD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ED821625-8DC4-485B-8799-3AB2249B7E8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CDE4A840-B90F-46E5-BD09-EEE2B3D9EF3E}"/>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13A3D4F4-3923-484A-B697-8D4B6C7E8D0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A0E5441-DE9E-4DE5-8AF2-4369117FF59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119126</xdr:rowOff>
    </xdr:from>
    <xdr:to>
      <xdr:col>116</xdr:col>
      <xdr:colOff>114300</xdr:colOff>
      <xdr:row>106</xdr:row>
      <xdr:rowOff>49276</xdr:rowOff>
    </xdr:to>
    <xdr:sp macro="" textlink="">
      <xdr:nvSpPr>
        <xdr:cNvPr id="935" name="楕円 934">
          <a:extLst>
            <a:ext uri="{FF2B5EF4-FFF2-40B4-BE49-F238E27FC236}">
              <a16:creationId xmlns:a16="http://schemas.microsoft.com/office/drawing/2014/main" id="{DA872A05-3581-4460-807B-8DACDBFAA196}"/>
            </a:ext>
          </a:extLst>
        </xdr:cNvPr>
        <xdr:cNvSpPr/>
      </xdr:nvSpPr>
      <xdr:spPr>
        <a:xfrm>
          <a:off x="2211070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97553</xdr:rowOff>
    </xdr:from>
    <xdr:ext cx="469744" cy="259045"/>
    <xdr:sp macro="" textlink="">
      <xdr:nvSpPr>
        <xdr:cNvPr id="936" name="【庁舎】&#10;一人当たり面積該当値テキスト">
          <a:extLst>
            <a:ext uri="{FF2B5EF4-FFF2-40B4-BE49-F238E27FC236}">
              <a16:creationId xmlns:a16="http://schemas.microsoft.com/office/drawing/2014/main" id="{062A69EA-8C6E-46F8-BC71-CA3FBE570400}"/>
            </a:ext>
          </a:extLst>
        </xdr:cNvPr>
        <xdr:cNvSpPr txBox="1"/>
      </xdr:nvSpPr>
      <xdr:spPr>
        <a:xfrm>
          <a:off x="22199600"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119126</xdr:rowOff>
    </xdr:from>
    <xdr:to>
      <xdr:col>112</xdr:col>
      <xdr:colOff>38100</xdr:colOff>
      <xdr:row>106</xdr:row>
      <xdr:rowOff>49276</xdr:rowOff>
    </xdr:to>
    <xdr:sp macro="" textlink="">
      <xdr:nvSpPr>
        <xdr:cNvPr id="937" name="楕円 936">
          <a:extLst>
            <a:ext uri="{FF2B5EF4-FFF2-40B4-BE49-F238E27FC236}">
              <a16:creationId xmlns:a16="http://schemas.microsoft.com/office/drawing/2014/main" id="{4203162D-BB75-4A6C-8BB0-CBA56C623B70}"/>
            </a:ext>
          </a:extLst>
        </xdr:cNvPr>
        <xdr:cNvSpPr/>
      </xdr:nvSpPr>
      <xdr:spPr>
        <a:xfrm>
          <a:off x="2127250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169926</xdr:rowOff>
    </xdr:from>
    <xdr:to>
      <xdr:col>116</xdr:col>
      <xdr:colOff>63500</xdr:colOff>
      <xdr:row>105</xdr:row>
      <xdr:rowOff>169926</xdr:rowOff>
    </xdr:to>
    <xdr:cxnSp macro="">
      <xdr:nvCxnSpPr>
        <xdr:cNvPr id="938" name="直線コネクタ 937">
          <a:extLst>
            <a:ext uri="{FF2B5EF4-FFF2-40B4-BE49-F238E27FC236}">
              <a16:creationId xmlns:a16="http://schemas.microsoft.com/office/drawing/2014/main" id="{710ECDEE-479C-4B35-9DFE-7BBAA2983960}"/>
            </a:ext>
          </a:extLst>
        </xdr:cNvPr>
        <xdr:cNvCxnSpPr/>
      </xdr:nvCxnSpPr>
      <xdr:spPr>
        <a:xfrm>
          <a:off x="21323300" y="181721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119126</xdr:rowOff>
    </xdr:from>
    <xdr:to>
      <xdr:col>107</xdr:col>
      <xdr:colOff>101600</xdr:colOff>
      <xdr:row>106</xdr:row>
      <xdr:rowOff>49276</xdr:rowOff>
    </xdr:to>
    <xdr:sp macro="" textlink="">
      <xdr:nvSpPr>
        <xdr:cNvPr id="939" name="楕円 938">
          <a:extLst>
            <a:ext uri="{FF2B5EF4-FFF2-40B4-BE49-F238E27FC236}">
              <a16:creationId xmlns:a16="http://schemas.microsoft.com/office/drawing/2014/main" id="{C8FB16FF-5EF7-4145-947A-B0ABE62D9AFD}"/>
            </a:ext>
          </a:extLst>
        </xdr:cNvPr>
        <xdr:cNvSpPr/>
      </xdr:nvSpPr>
      <xdr:spPr>
        <a:xfrm>
          <a:off x="2038350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169926</xdr:rowOff>
    </xdr:from>
    <xdr:to>
      <xdr:col>111</xdr:col>
      <xdr:colOff>177800</xdr:colOff>
      <xdr:row>105</xdr:row>
      <xdr:rowOff>169926</xdr:rowOff>
    </xdr:to>
    <xdr:cxnSp macro="">
      <xdr:nvCxnSpPr>
        <xdr:cNvPr id="940" name="直線コネクタ 939">
          <a:extLst>
            <a:ext uri="{FF2B5EF4-FFF2-40B4-BE49-F238E27FC236}">
              <a16:creationId xmlns:a16="http://schemas.microsoft.com/office/drawing/2014/main" id="{C39738E8-5C81-4A9B-BA06-4F835AFB378E}"/>
            </a:ext>
          </a:extLst>
        </xdr:cNvPr>
        <xdr:cNvCxnSpPr/>
      </xdr:nvCxnSpPr>
      <xdr:spPr>
        <a:xfrm>
          <a:off x="20434300" y="181721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119126</xdr:rowOff>
    </xdr:from>
    <xdr:to>
      <xdr:col>102</xdr:col>
      <xdr:colOff>165100</xdr:colOff>
      <xdr:row>106</xdr:row>
      <xdr:rowOff>49276</xdr:rowOff>
    </xdr:to>
    <xdr:sp macro="" textlink="">
      <xdr:nvSpPr>
        <xdr:cNvPr id="941" name="楕円 940">
          <a:extLst>
            <a:ext uri="{FF2B5EF4-FFF2-40B4-BE49-F238E27FC236}">
              <a16:creationId xmlns:a16="http://schemas.microsoft.com/office/drawing/2014/main" id="{F17C9BF4-3D84-44B0-82E7-3F015EE028AD}"/>
            </a:ext>
          </a:extLst>
        </xdr:cNvPr>
        <xdr:cNvSpPr/>
      </xdr:nvSpPr>
      <xdr:spPr>
        <a:xfrm>
          <a:off x="1949450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169926</xdr:rowOff>
    </xdr:from>
    <xdr:to>
      <xdr:col>107</xdr:col>
      <xdr:colOff>50800</xdr:colOff>
      <xdr:row>105</xdr:row>
      <xdr:rowOff>169926</xdr:rowOff>
    </xdr:to>
    <xdr:cxnSp macro="">
      <xdr:nvCxnSpPr>
        <xdr:cNvPr id="942" name="直線コネクタ 941">
          <a:extLst>
            <a:ext uri="{FF2B5EF4-FFF2-40B4-BE49-F238E27FC236}">
              <a16:creationId xmlns:a16="http://schemas.microsoft.com/office/drawing/2014/main" id="{2D749A8F-5E42-4142-BE46-2E096FCEC57F}"/>
            </a:ext>
          </a:extLst>
        </xdr:cNvPr>
        <xdr:cNvCxnSpPr/>
      </xdr:nvCxnSpPr>
      <xdr:spPr>
        <a:xfrm>
          <a:off x="19545300" y="181721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119126</xdr:rowOff>
    </xdr:from>
    <xdr:to>
      <xdr:col>98</xdr:col>
      <xdr:colOff>38100</xdr:colOff>
      <xdr:row>106</xdr:row>
      <xdr:rowOff>49276</xdr:rowOff>
    </xdr:to>
    <xdr:sp macro="" textlink="">
      <xdr:nvSpPr>
        <xdr:cNvPr id="943" name="楕円 942">
          <a:extLst>
            <a:ext uri="{FF2B5EF4-FFF2-40B4-BE49-F238E27FC236}">
              <a16:creationId xmlns:a16="http://schemas.microsoft.com/office/drawing/2014/main" id="{79895147-4A1A-40C2-B5FD-1022D72E3DE0}"/>
            </a:ext>
          </a:extLst>
        </xdr:cNvPr>
        <xdr:cNvSpPr/>
      </xdr:nvSpPr>
      <xdr:spPr>
        <a:xfrm>
          <a:off x="1860550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169926</xdr:rowOff>
    </xdr:from>
    <xdr:to>
      <xdr:col>102</xdr:col>
      <xdr:colOff>114300</xdr:colOff>
      <xdr:row>105</xdr:row>
      <xdr:rowOff>169926</xdr:rowOff>
    </xdr:to>
    <xdr:cxnSp macro="">
      <xdr:nvCxnSpPr>
        <xdr:cNvPr id="944" name="直線コネクタ 943">
          <a:extLst>
            <a:ext uri="{FF2B5EF4-FFF2-40B4-BE49-F238E27FC236}">
              <a16:creationId xmlns:a16="http://schemas.microsoft.com/office/drawing/2014/main" id="{E66A0890-94EF-4918-AE37-23F8A66A9C08}"/>
            </a:ext>
          </a:extLst>
        </xdr:cNvPr>
        <xdr:cNvCxnSpPr/>
      </xdr:nvCxnSpPr>
      <xdr:spPr>
        <a:xfrm>
          <a:off x="18656300" y="181721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88664</xdr:rowOff>
    </xdr:from>
    <xdr:ext cx="469744" cy="259045"/>
    <xdr:sp macro="" textlink="">
      <xdr:nvSpPr>
        <xdr:cNvPr id="945" name="n_1aveValue【庁舎】&#10;一人当たり面積">
          <a:extLst>
            <a:ext uri="{FF2B5EF4-FFF2-40B4-BE49-F238E27FC236}">
              <a16:creationId xmlns:a16="http://schemas.microsoft.com/office/drawing/2014/main" id="{438DB822-1AC4-4C85-98ED-478C0A53C15C}"/>
            </a:ext>
          </a:extLst>
        </xdr:cNvPr>
        <xdr:cNvSpPr txBox="1"/>
      </xdr:nvSpPr>
      <xdr:spPr>
        <a:xfrm>
          <a:off x="21075727" y="1757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45C29F6A-B09D-48FC-80E0-9795314AFFCD}"/>
            </a:ext>
          </a:extLst>
        </xdr:cNvPr>
        <xdr:cNvSpPr txBox="1"/>
      </xdr:nvSpPr>
      <xdr:spPr>
        <a:xfrm>
          <a:off x="20199427" y="1756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79519</xdr:rowOff>
    </xdr:from>
    <xdr:ext cx="469744" cy="259045"/>
    <xdr:sp macro="" textlink="">
      <xdr:nvSpPr>
        <xdr:cNvPr id="947" name="n_3aveValue【庁舎】&#10;一人当たり面積">
          <a:extLst>
            <a:ext uri="{FF2B5EF4-FFF2-40B4-BE49-F238E27FC236}">
              <a16:creationId xmlns:a16="http://schemas.microsoft.com/office/drawing/2014/main" id="{0A1E1434-A4C8-4439-8231-87E416C8C6C1}"/>
            </a:ext>
          </a:extLst>
        </xdr:cNvPr>
        <xdr:cNvSpPr txBox="1"/>
      </xdr:nvSpPr>
      <xdr:spPr>
        <a:xfrm>
          <a:off x="19310427" y="1756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86377</xdr:rowOff>
    </xdr:from>
    <xdr:ext cx="469744" cy="259045"/>
    <xdr:sp macro="" textlink="">
      <xdr:nvSpPr>
        <xdr:cNvPr id="948" name="n_4aveValue【庁舎】&#10;一人当たり面積">
          <a:extLst>
            <a:ext uri="{FF2B5EF4-FFF2-40B4-BE49-F238E27FC236}">
              <a16:creationId xmlns:a16="http://schemas.microsoft.com/office/drawing/2014/main" id="{4FC45F60-01FA-4AAB-B58F-8C17A78D4343}"/>
            </a:ext>
          </a:extLst>
        </xdr:cNvPr>
        <xdr:cNvSpPr txBox="1"/>
      </xdr:nvSpPr>
      <xdr:spPr>
        <a:xfrm>
          <a:off x="18421427" y="1740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40403</xdr:rowOff>
    </xdr:from>
    <xdr:ext cx="469744" cy="259045"/>
    <xdr:sp macro="" textlink="">
      <xdr:nvSpPr>
        <xdr:cNvPr id="949" name="n_1mainValue【庁舎】&#10;一人当たり面積">
          <a:extLst>
            <a:ext uri="{FF2B5EF4-FFF2-40B4-BE49-F238E27FC236}">
              <a16:creationId xmlns:a16="http://schemas.microsoft.com/office/drawing/2014/main" id="{6D3DC466-40BF-43CE-AF17-07E29396255F}"/>
            </a:ext>
          </a:extLst>
        </xdr:cNvPr>
        <xdr:cNvSpPr txBox="1"/>
      </xdr:nvSpPr>
      <xdr:spPr>
        <a:xfrm>
          <a:off x="210757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40403</xdr:rowOff>
    </xdr:from>
    <xdr:ext cx="469744" cy="259045"/>
    <xdr:sp macro="" textlink="">
      <xdr:nvSpPr>
        <xdr:cNvPr id="950" name="n_2mainValue【庁舎】&#10;一人当たり面積">
          <a:extLst>
            <a:ext uri="{FF2B5EF4-FFF2-40B4-BE49-F238E27FC236}">
              <a16:creationId xmlns:a16="http://schemas.microsoft.com/office/drawing/2014/main" id="{93F7D54A-4A1F-4CE7-A83D-B46A3F6E80D6}"/>
            </a:ext>
          </a:extLst>
        </xdr:cNvPr>
        <xdr:cNvSpPr txBox="1"/>
      </xdr:nvSpPr>
      <xdr:spPr>
        <a:xfrm>
          <a:off x="20199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40403</xdr:rowOff>
    </xdr:from>
    <xdr:ext cx="469744" cy="259045"/>
    <xdr:sp macro="" textlink="">
      <xdr:nvSpPr>
        <xdr:cNvPr id="951" name="n_3mainValue【庁舎】&#10;一人当たり面積">
          <a:extLst>
            <a:ext uri="{FF2B5EF4-FFF2-40B4-BE49-F238E27FC236}">
              <a16:creationId xmlns:a16="http://schemas.microsoft.com/office/drawing/2014/main" id="{8D0BA98E-BE91-4650-B23F-21831ACFD747}"/>
            </a:ext>
          </a:extLst>
        </xdr:cNvPr>
        <xdr:cNvSpPr txBox="1"/>
      </xdr:nvSpPr>
      <xdr:spPr>
        <a:xfrm>
          <a:off x="19310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40403</xdr:rowOff>
    </xdr:from>
    <xdr:ext cx="469744" cy="259045"/>
    <xdr:sp macro="" textlink="">
      <xdr:nvSpPr>
        <xdr:cNvPr id="952" name="n_4mainValue【庁舎】&#10;一人当たり面積">
          <a:extLst>
            <a:ext uri="{FF2B5EF4-FFF2-40B4-BE49-F238E27FC236}">
              <a16:creationId xmlns:a16="http://schemas.microsoft.com/office/drawing/2014/main" id="{D762EB3A-3925-4829-94A2-5E17A0DB1462}"/>
            </a:ext>
          </a:extLst>
        </xdr:cNvPr>
        <xdr:cNvSpPr txBox="1"/>
      </xdr:nvSpPr>
      <xdr:spPr>
        <a:xfrm>
          <a:off x="18421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E55AB2E9-A384-4291-A6F1-9B1BE7CC508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4C52A2E0-A630-4014-8F9C-399BC33C9BC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47A45440-46EB-4426-8773-F25D7094FE4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宜野湾市の中心部に位置し、市総面積の約</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％を占める普天間飛行場の影響により、施設一人当たり面積が類似団体平均値を下回る傾向にあると考えられる。</a:t>
          </a:r>
        </a:p>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有形固定資産減価償却率については、保健センター等の築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年以上を経過している施設の数値が特に高くなっており、類似団体内でも下位に位置していることから、令和３年度に策定した個別施設計画により、計画的な改修に取り組む。　</a:t>
          </a:r>
        </a:p>
        <a:p>
          <a:r>
            <a:rPr kumimoji="1" lang="ja-JP" altLang="en-US" sz="1300">
              <a:latin typeface="ＭＳ Ｐゴシック" panose="020B0600070205080204" pitchFamily="50" charset="-128"/>
              <a:ea typeface="ＭＳ Ｐゴシック" panose="020B0600070205080204" pitchFamily="50" charset="-128"/>
            </a:rPr>
            <a:t>　なお、令和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年度に市立体育館および市民会館において、長寿命化等を行ったため、減価償却率が低下している。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年度から同水準（</a:t>
          </a:r>
          <a:r>
            <a:rPr kumimoji="1" lang="en-US" altLang="ja-JP" sz="1100">
              <a:solidFill>
                <a:schemeClr val="dk1"/>
              </a:solidFill>
              <a:effectLst/>
              <a:latin typeface="+mn-lt"/>
              <a:ea typeface="+mn-ea"/>
              <a:cs typeface="+mn-cs"/>
            </a:rPr>
            <a:t>0.03</a:t>
          </a:r>
          <a:r>
            <a:rPr kumimoji="1" lang="ja-JP" altLang="ja-JP" sz="1100">
              <a:solidFill>
                <a:schemeClr val="dk1"/>
              </a:solidFill>
              <a:effectLst/>
              <a:latin typeface="+mn-lt"/>
              <a:ea typeface="+mn-ea"/>
              <a:cs typeface="+mn-cs"/>
            </a:rPr>
            <a:t>ポイント以内の増減）となっており、令和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年度においても、扶助費が増となったもののたばこ税などの市税等の増により、同水準を維持している。</a:t>
          </a:r>
          <a:endParaRPr lang="ja-JP" altLang="ja-JP" sz="1400">
            <a:effectLst/>
          </a:endParaRPr>
        </a:p>
        <a:p>
          <a:r>
            <a:rPr kumimoji="1" lang="ja-JP" altLang="ja-JP" sz="1100">
              <a:solidFill>
                <a:schemeClr val="dk1"/>
              </a:solidFill>
              <a:effectLst/>
              <a:latin typeface="+mn-lt"/>
              <a:ea typeface="+mn-ea"/>
              <a:cs typeface="+mn-cs"/>
            </a:rPr>
            <a:t>　ただし、依然として、依存財源の割合が高い傾向にあるため、事務事業の見直し等による歳出抑制を引き続き行い、財政健全化に努める。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9072</xdr:rowOff>
    </xdr:from>
    <xdr:to>
      <xdr:col>23</xdr:col>
      <xdr:colOff>133350</xdr:colOff>
      <xdr:row>43</xdr:row>
      <xdr:rowOff>43543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38142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43543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986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26307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43</xdr:row>
      <xdr:rowOff>9072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641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101799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02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164193</xdr:rowOff>
    </xdr:from>
    <xdr:to>
      <xdr:col>19</xdr:col>
      <xdr:colOff>184150</xdr:colOff>
      <xdr:row>43</xdr:row>
      <xdr:rowOff>94343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79120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51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146957</xdr:rowOff>
    </xdr:from>
    <xdr:to>
      <xdr:col>15</xdr:col>
      <xdr:colOff>133350</xdr:colOff>
      <xdr:row>43</xdr:row>
      <xdr:rowOff>77107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52812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ポイントの増となっている。</a:t>
          </a:r>
          <a:endParaRPr lang="ja-JP" altLang="ja-JP" sz="1400">
            <a:effectLst/>
          </a:endParaRPr>
        </a:p>
        <a:p>
          <a:r>
            <a:rPr kumimoji="1" lang="ja-JP" altLang="ja-JP" sz="1100">
              <a:solidFill>
                <a:schemeClr val="dk1"/>
              </a:solidFill>
              <a:effectLst/>
              <a:latin typeface="+mn-lt"/>
              <a:ea typeface="+mn-ea"/>
              <a:cs typeface="+mn-cs"/>
            </a:rPr>
            <a:t>　市民税など一般財源となる歳入の増があるものの、</a:t>
          </a:r>
          <a:r>
            <a:rPr kumimoji="1" lang="ja-JP" altLang="en-US" sz="1100">
              <a:solidFill>
                <a:schemeClr val="dk1"/>
              </a:solidFill>
              <a:effectLst/>
              <a:latin typeface="+mn-lt"/>
              <a:ea typeface="+mn-ea"/>
              <a:cs typeface="+mn-cs"/>
            </a:rPr>
            <a:t>普通交付税の減や</a:t>
          </a:r>
          <a:r>
            <a:rPr kumimoji="1" lang="ja-JP" altLang="ja-JP" sz="1100">
              <a:solidFill>
                <a:schemeClr val="dk1"/>
              </a:solidFill>
              <a:effectLst/>
              <a:latin typeface="+mn-lt"/>
              <a:ea typeface="+mn-ea"/>
              <a:cs typeface="+mn-cs"/>
            </a:rPr>
            <a:t>人件費や扶助費等の増が要因として挙げられる。</a:t>
          </a:r>
          <a:endParaRPr lang="ja-JP" altLang="ja-JP" sz="1400">
            <a:effectLst/>
          </a:endParaRPr>
        </a:p>
        <a:p>
          <a:r>
            <a:rPr kumimoji="1" lang="ja-JP" altLang="ja-JP" sz="1100">
              <a:solidFill>
                <a:schemeClr val="dk1"/>
              </a:solidFill>
              <a:effectLst/>
              <a:latin typeface="+mn-lt"/>
              <a:ea typeface="+mn-ea"/>
              <a:cs typeface="+mn-cs"/>
            </a:rPr>
            <a:t>　今後も人件費や扶助費等の増は傾向として続くと見込まれるため、事務事業の見直し等による歳出抑制を引き続き行うとともに、経常的な歳入確保にも取り組む。</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36406</xdr:rowOff>
    </xdr:from>
    <xdr:to>
      <xdr:col>23</xdr:col>
      <xdr:colOff>133350</xdr:colOff>
      <xdr:row>63</xdr:row>
      <xdr:rowOff>49954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666306"/>
          <a:ext cx="838200" cy="1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46990</xdr:rowOff>
    </xdr:from>
    <xdr:to>
      <xdr:col>19</xdr:col>
      <xdr:colOff>133350</xdr:colOff>
      <xdr:row>62</xdr:row>
      <xdr:rowOff>36406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50544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57573</xdr:rowOff>
    </xdr:from>
    <xdr:to>
      <xdr:col>15</xdr:col>
      <xdr:colOff>82550</xdr:colOff>
      <xdr:row>61</xdr:row>
      <xdr:rowOff>46990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344573"/>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27940</xdr:rowOff>
    </xdr:from>
    <xdr:to>
      <xdr:col>11</xdr:col>
      <xdr:colOff>31750</xdr:colOff>
      <xdr:row>60</xdr:row>
      <xdr:rowOff>57573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143490"/>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31767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170604</xdr:rowOff>
    </xdr:from>
    <xdr:to>
      <xdr:col>23</xdr:col>
      <xdr:colOff>184150</xdr:colOff>
      <xdr:row>63</xdr:row>
      <xdr:rowOff>100754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142681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7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157056</xdr:rowOff>
    </xdr:from>
    <xdr:to>
      <xdr:col>19</xdr:col>
      <xdr:colOff>184150</xdr:colOff>
      <xdr:row>62</xdr:row>
      <xdr:rowOff>87206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97383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384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167640</xdr:rowOff>
    </xdr:from>
    <xdr:to>
      <xdr:col>15</xdr:col>
      <xdr:colOff>133350</xdr:colOff>
      <xdr:row>61</xdr:row>
      <xdr:rowOff>97790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107967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6773</xdr:rowOff>
    </xdr:from>
    <xdr:to>
      <xdr:col>11</xdr:col>
      <xdr:colOff>82550</xdr:colOff>
      <xdr:row>60</xdr:row>
      <xdr:rowOff>108373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118550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148590</xdr:rowOff>
    </xdr:from>
    <xdr:to>
      <xdr:col>7</xdr:col>
      <xdr:colOff>31750</xdr:colOff>
      <xdr:row>59</xdr:row>
      <xdr:rowOff>78740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88917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[130,456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14,253</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となっている。類似団体内の平均と比較すると、</a:t>
          </a:r>
          <a:r>
            <a:rPr kumimoji="1" lang="en-US" altLang="ja-JP" sz="1100">
              <a:solidFill>
                <a:schemeClr val="dk1"/>
              </a:solidFill>
              <a:effectLst/>
              <a:latin typeface="+mn-lt"/>
              <a:ea typeface="+mn-ea"/>
              <a:cs typeface="+mn-cs"/>
            </a:rPr>
            <a:t>8,307</a:t>
          </a:r>
          <a:r>
            <a:rPr kumimoji="1" lang="ja-JP" altLang="ja-JP" sz="1100">
              <a:solidFill>
                <a:schemeClr val="dk1"/>
              </a:solidFill>
              <a:effectLst/>
              <a:latin typeface="+mn-lt"/>
              <a:ea typeface="+mn-ea"/>
              <a:cs typeface="+mn-cs"/>
            </a:rPr>
            <a:t>円下回っており、過去５年と同様に下回った金額で推移している。人件費は、職員数の増や会計年度任用職員の報酬・共済費・期末手当の増</a:t>
          </a:r>
          <a:r>
            <a:rPr kumimoji="1" lang="ja-JP" altLang="en-US" sz="1100">
              <a:solidFill>
                <a:schemeClr val="dk1"/>
              </a:solidFill>
              <a:effectLst/>
              <a:latin typeface="+mn-lt"/>
              <a:ea typeface="+mn-ea"/>
              <a:cs typeface="+mn-cs"/>
            </a:rPr>
            <a:t>、物件費は行政サービスデジタル化整備事業費の増</a:t>
          </a:r>
          <a:r>
            <a:rPr kumimoji="1" lang="ja-JP" altLang="ja-JP" sz="1100">
              <a:solidFill>
                <a:schemeClr val="dk1"/>
              </a:solidFill>
              <a:effectLst/>
              <a:latin typeface="+mn-lt"/>
              <a:ea typeface="+mn-ea"/>
              <a:cs typeface="+mn-cs"/>
            </a:rPr>
            <a:t>などにより、全体として増となっている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今後は、老朽化した施設の維持補修などの経費増が見込まれるため、公共施設等総合管理計画に基づき、財政負担の軽減・平準化を図る。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93033</xdr:rowOff>
    </xdr:from>
    <xdr:to>
      <xdr:col>23</xdr:col>
      <xdr:colOff>133350</xdr:colOff>
      <xdr:row>83</xdr:row>
      <xdr:rowOff>112652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51933"/>
          <a:ext cx="838200" cy="19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93033</xdr:rowOff>
    </xdr:from>
    <xdr:to>
      <xdr:col>19</xdr:col>
      <xdr:colOff>133350</xdr:colOff>
      <xdr:row>82</xdr:row>
      <xdr:rowOff>145838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51933"/>
          <a:ext cx="889000" cy="5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145838</xdr:rowOff>
    </xdr:from>
    <xdr:to>
      <xdr:col>15</xdr:col>
      <xdr:colOff>82550</xdr:colOff>
      <xdr:row>83</xdr:row>
      <xdr:rowOff>6051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204738"/>
          <a:ext cx="889000" cy="3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42280</xdr:rowOff>
    </xdr:from>
    <xdr:to>
      <xdr:col>11</xdr:col>
      <xdr:colOff>31750</xdr:colOff>
      <xdr:row>83</xdr:row>
      <xdr:rowOff>6051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01180"/>
          <a:ext cx="889000" cy="13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33493</xdr:rowOff>
    </xdr:from>
    <xdr:to>
      <xdr:col>7</xdr:col>
      <xdr:colOff>31750</xdr:colOff>
      <xdr:row>84</xdr:row>
      <xdr:rowOff>135093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43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119870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52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61852</xdr:rowOff>
    </xdr:from>
    <xdr:to>
      <xdr:col>23</xdr:col>
      <xdr:colOff>184150</xdr:colOff>
      <xdr:row>83</xdr:row>
      <xdr:rowOff>163452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9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78379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37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42233</xdr:rowOff>
    </xdr:from>
    <xdr:to>
      <xdr:col>19</xdr:col>
      <xdr:colOff>184150</xdr:colOff>
      <xdr:row>82</xdr:row>
      <xdr:rowOff>143833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0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154010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70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95038</xdr:rowOff>
    </xdr:from>
    <xdr:to>
      <xdr:col>15</xdr:col>
      <xdr:colOff>133350</xdr:colOff>
      <xdr:row>83</xdr:row>
      <xdr:rowOff>25188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5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35365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22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126701</xdr:rowOff>
    </xdr:from>
    <xdr:to>
      <xdr:col>11</xdr:col>
      <xdr:colOff>82550</xdr:colOff>
      <xdr:row>83</xdr:row>
      <xdr:rowOff>56851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8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67028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54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162930</xdr:rowOff>
    </xdr:from>
    <xdr:to>
      <xdr:col>7</xdr:col>
      <xdr:colOff>31750</xdr:colOff>
      <xdr:row>82</xdr:row>
      <xdr:rowOff>93080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5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103257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1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今後も国の動向を注視しながら、適正な値を維持していく。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134409</xdr:rowOff>
    </xdr:from>
    <xdr:to>
      <xdr:col>81</xdr:col>
      <xdr:colOff>44450</xdr:colOff>
      <xdr:row>82</xdr:row>
      <xdr:rowOff>3175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021859"/>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134409</xdr:rowOff>
    </xdr:from>
    <xdr:to>
      <xdr:col>77</xdr:col>
      <xdr:colOff>44450</xdr:colOff>
      <xdr:row>81</xdr:row>
      <xdr:rowOff>154516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02185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114300</xdr:rowOff>
    </xdr:from>
    <xdr:to>
      <xdr:col>72</xdr:col>
      <xdr:colOff>203200</xdr:colOff>
      <xdr:row>81</xdr:row>
      <xdr:rowOff>154516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0017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114300</xdr:rowOff>
    </xdr:from>
    <xdr:to>
      <xdr:col>68</xdr:col>
      <xdr:colOff>152400</xdr:colOff>
      <xdr:row>82</xdr:row>
      <xdr:rowOff>23284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00175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123825</xdr:rowOff>
    </xdr:from>
    <xdr:to>
      <xdr:col>81</xdr:col>
      <xdr:colOff>95250</xdr:colOff>
      <xdr:row>82</xdr:row>
      <xdr:rowOff>53975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140352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85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83609</xdr:rowOff>
    </xdr:from>
    <xdr:to>
      <xdr:col>77</xdr:col>
      <xdr:colOff>95250</xdr:colOff>
      <xdr:row>82</xdr:row>
      <xdr:rowOff>13759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397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23936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739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103716</xdr:rowOff>
    </xdr:from>
    <xdr:to>
      <xdr:col>73</xdr:col>
      <xdr:colOff>44450</xdr:colOff>
      <xdr:row>82</xdr:row>
      <xdr:rowOff>33866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44043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76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63500</xdr:rowOff>
    </xdr:from>
    <xdr:to>
      <xdr:col>68</xdr:col>
      <xdr:colOff>203200</xdr:colOff>
      <xdr:row>81</xdr:row>
      <xdr:rowOff>165100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3827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143934</xdr:rowOff>
    </xdr:from>
    <xdr:to>
      <xdr:col>64</xdr:col>
      <xdr:colOff>152400</xdr:colOff>
      <xdr:row>82</xdr:row>
      <xdr:rowOff>74084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84261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80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0.05</a:t>
          </a:r>
          <a:r>
            <a:rPr kumimoji="1" lang="ja-JP" altLang="ja-JP" sz="1100">
              <a:solidFill>
                <a:schemeClr val="dk1"/>
              </a:solidFill>
              <a:effectLst/>
              <a:latin typeface="+mn-lt"/>
              <a:ea typeface="+mn-ea"/>
              <a:cs typeface="+mn-cs"/>
            </a:rPr>
            <a:t>ポイント増となっている。</a:t>
          </a:r>
          <a:endParaRPr lang="ja-JP" altLang="ja-JP" sz="1400">
            <a:effectLst/>
          </a:endParaRPr>
        </a:p>
        <a:p>
          <a:r>
            <a:rPr kumimoji="1" lang="ja-JP" altLang="ja-JP" sz="1100">
              <a:solidFill>
                <a:schemeClr val="dk1"/>
              </a:solidFill>
              <a:effectLst/>
              <a:latin typeface="+mn-lt"/>
              <a:ea typeface="+mn-ea"/>
              <a:cs typeface="+mn-cs"/>
            </a:rPr>
            <a:t>　基地返還跡地開発事業や生活保護業務など、多様化・高度化する行政ニーズに対応するため、定員の増を行っていることから、令和３年度より類似団体平均値を上回る状況となっている。</a:t>
          </a:r>
          <a:endParaRPr lang="ja-JP" altLang="ja-JP" sz="1400">
            <a:effectLst/>
          </a:endParaRPr>
        </a:p>
        <a:p>
          <a:r>
            <a:rPr kumimoji="1" lang="ja-JP" altLang="ja-JP" sz="1100">
              <a:solidFill>
                <a:schemeClr val="dk1"/>
              </a:solidFill>
              <a:effectLst/>
              <a:latin typeface="+mn-lt"/>
              <a:ea typeface="+mn-ea"/>
              <a:cs typeface="+mn-cs"/>
            </a:rPr>
            <a:t>　今後も、窓口業務などの外部委託等の民間活用の推進、事務事業の見直しなどの取組みを行いながら、計画的に定員管理を行っていく。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144463</xdr:rowOff>
    </xdr:from>
    <xdr:to>
      <xdr:col>81</xdr:col>
      <xdr:colOff>44450</xdr:colOff>
      <xdr:row>63</xdr:row>
      <xdr:rowOff>154517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945813"/>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124354</xdr:rowOff>
    </xdr:from>
    <xdr:to>
      <xdr:col>77</xdr:col>
      <xdr:colOff>44450</xdr:colOff>
      <xdr:row>63</xdr:row>
      <xdr:rowOff>144463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925704"/>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90170</xdr:rowOff>
    </xdr:from>
    <xdr:to>
      <xdr:col>72</xdr:col>
      <xdr:colOff>203200</xdr:colOff>
      <xdr:row>63</xdr:row>
      <xdr:rowOff>124354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91520"/>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88159</xdr:rowOff>
    </xdr:from>
    <xdr:to>
      <xdr:col>68</xdr:col>
      <xdr:colOff>152400</xdr:colOff>
      <xdr:row>63</xdr:row>
      <xdr:rowOff>90170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889509"/>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10689</xdr:rowOff>
    </xdr:from>
    <xdr:to>
      <xdr:col>64</xdr:col>
      <xdr:colOff>152400</xdr:colOff>
      <xdr:row>64</xdr:row>
      <xdr:rowOff>112289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98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97066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106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103717</xdr:rowOff>
    </xdr:from>
    <xdr:to>
      <xdr:col>81</xdr:col>
      <xdr:colOff>95250</xdr:colOff>
      <xdr:row>64</xdr:row>
      <xdr:rowOff>33867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75794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87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93663</xdr:rowOff>
    </xdr:from>
    <xdr:to>
      <xdr:col>77</xdr:col>
      <xdr:colOff>95250</xdr:colOff>
      <xdr:row>64</xdr:row>
      <xdr:rowOff>23813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8590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981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73554</xdr:rowOff>
    </xdr:from>
    <xdr:to>
      <xdr:col>73</xdr:col>
      <xdr:colOff>44450</xdr:colOff>
      <xdr:row>64</xdr:row>
      <xdr:rowOff>3704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87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159931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961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39370</xdr:rowOff>
    </xdr:from>
    <xdr:to>
      <xdr:col>68</xdr:col>
      <xdr:colOff>203200</xdr:colOff>
      <xdr:row>63</xdr:row>
      <xdr:rowOff>140970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125747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37359</xdr:rowOff>
    </xdr:from>
    <xdr:to>
      <xdr:col>64</xdr:col>
      <xdr:colOff>152400</xdr:colOff>
      <xdr:row>63</xdr:row>
      <xdr:rowOff>138959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83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149136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07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0.1</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減となっ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今後も老朽化した公共施設の改築事業等が控えており、地方債発行額は増になる見込みである。これに伴う後年度負担も視野に入れ、効果的に事業実施していく。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162378</xdr:rowOff>
    </xdr:from>
    <xdr:to>
      <xdr:col>81</xdr:col>
      <xdr:colOff>44450</xdr:colOff>
      <xdr:row>42</xdr:row>
      <xdr:rowOff>2419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191828"/>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2419</xdr:rowOff>
    </xdr:from>
    <xdr:to>
      <xdr:col>77</xdr:col>
      <xdr:colOff>44450</xdr:colOff>
      <xdr:row>42</xdr:row>
      <xdr:rowOff>2419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2033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2419</xdr:rowOff>
    </xdr:from>
    <xdr:to>
      <xdr:col>72</xdr:col>
      <xdr:colOff>203200</xdr:colOff>
      <xdr:row>42</xdr:row>
      <xdr:rowOff>71362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203319"/>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71362</xdr:rowOff>
    </xdr:from>
    <xdr:to>
      <xdr:col>68</xdr:col>
      <xdr:colOff>152400</xdr:colOff>
      <xdr:row>42</xdr:row>
      <xdr:rowOff>140305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27226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155320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111578</xdr:rowOff>
    </xdr:from>
    <xdr:to>
      <xdr:col>81</xdr:col>
      <xdr:colOff>95250</xdr:colOff>
      <xdr:row>42</xdr:row>
      <xdr:rowOff>41728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83655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123069</xdr:rowOff>
    </xdr:from>
    <xdr:to>
      <xdr:col>77</xdr:col>
      <xdr:colOff>95250</xdr:colOff>
      <xdr:row>42</xdr:row>
      <xdr:rowOff>53219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37996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238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123069</xdr:rowOff>
    </xdr:from>
    <xdr:to>
      <xdr:col>73</xdr:col>
      <xdr:colOff>44450</xdr:colOff>
      <xdr:row>42</xdr:row>
      <xdr:rowOff>53219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37996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23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20562</xdr:rowOff>
    </xdr:from>
    <xdr:to>
      <xdr:col>68</xdr:col>
      <xdr:colOff>203200</xdr:colOff>
      <xdr:row>42</xdr:row>
      <xdr:rowOff>122162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106939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0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89505</xdr:rowOff>
    </xdr:from>
    <xdr:to>
      <xdr:col>64</xdr:col>
      <xdr:colOff>152400</xdr:colOff>
      <xdr:row>43</xdr:row>
      <xdr:rowOff>19655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4432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主な要因としては、公営企業債等繰入見込額の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や充当可能基金の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が挙げられる。</a:t>
          </a:r>
          <a:endParaRPr lang="ja-JP" altLang="ja-JP" sz="1400">
            <a:effectLst/>
          </a:endParaRPr>
        </a:p>
        <a:p>
          <a:r>
            <a:rPr kumimoji="1" lang="ja-JP" altLang="ja-JP" sz="1100">
              <a:solidFill>
                <a:schemeClr val="dk1"/>
              </a:solidFill>
              <a:effectLst/>
              <a:latin typeface="+mn-lt"/>
              <a:ea typeface="+mn-ea"/>
              <a:cs typeface="+mn-cs"/>
            </a:rPr>
            <a:t>　今後、将来負担を軽減・平準化していくためにも、計画的な事業の執行を図るとともに、財政調整基金等の充当可能基金の残高の増額に努める。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87902</xdr:rowOff>
    </xdr:from>
    <xdr:to>
      <xdr:col>81</xdr:col>
      <xdr:colOff>44450</xdr:colOff>
      <xdr:row>15</xdr:row>
      <xdr:rowOff>108585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659652"/>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87902</xdr:rowOff>
    </xdr:from>
    <xdr:to>
      <xdr:col>77</xdr:col>
      <xdr:colOff>44450</xdr:colOff>
      <xdr:row>18</xdr:row>
      <xdr:rowOff>40640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659652"/>
          <a:ext cx="889000" cy="46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40640</xdr:rowOff>
    </xdr:from>
    <xdr:to>
      <xdr:col>72</xdr:col>
      <xdr:colOff>203200</xdr:colOff>
      <xdr:row>19</xdr:row>
      <xdr:rowOff>48442</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3126740"/>
          <a:ext cx="889000" cy="17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48442</xdr:rowOff>
    </xdr:from>
    <xdr:to>
      <xdr:col>68</xdr:col>
      <xdr:colOff>152400</xdr:colOff>
      <xdr:row>19</xdr:row>
      <xdr:rowOff>53612</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305992"/>
          <a:ext cx="8890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156119</xdr:rowOff>
    </xdr:from>
    <xdr:to>
      <xdr:col>64</xdr:col>
      <xdr:colOff>152400</xdr:colOff>
      <xdr:row>18</xdr:row>
      <xdr:rowOff>86269</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307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96446</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83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57785</xdr:rowOff>
    </xdr:from>
    <xdr:to>
      <xdr:col>81</xdr:col>
      <xdr:colOff>95250</xdr:colOff>
      <xdr:row>15</xdr:row>
      <xdr:rowOff>159385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62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29862</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60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37102</xdr:rowOff>
    </xdr:from>
    <xdr:to>
      <xdr:col>77</xdr:col>
      <xdr:colOff>95250</xdr:colOff>
      <xdr:row>15</xdr:row>
      <xdr:rowOff>138702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60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123479</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695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161290</xdr:rowOff>
    </xdr:from>
    <xdr:to>
      <xdr:col>73</xdr:col>
      <xdr:colOff>44450</xdr:colOff>
      <xdr:row>18</xdr:row>
      <xdr:rowOff>91440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307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76217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316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169092</xdr:rowOff>
    </xdr:from>
    <xdr:to>
      <xdr:col>68</xdr:col>
      <xdr:colOff>203200</xdr:colOff>
      <xdr:row>19</xdr:row>
      <xdr:rowOff>99242</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32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84019</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34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2812</xdr:rowOff>
    </xdr:from>
    <xdr:to>
      <xdr:col>64</xdr:col>
      <xdr:colOff>152400</xdr:colOff>
      <xdr:row>19</xdr:row>
      <xdr:rowOff>104412</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326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89189</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346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ポイントの増となっている。</a:t>
          </a:r>
          <a:endParaRPr lang="ja-JP" altLang="ja-JP" sz="1400">
            <a:effectLst/>
          </a:endParaRPr>
        </a:p>
        <a:p>
          <a:r>
            <a:rPr kumimoji="1" lang="ja-JP" altLang="ja-JP" sz="1100">
              <a:solidFill>
                <a:schemeClr val="dk1"/>
              </a:solidFill>
              <a:effectLst/>
              <a:latin typeface="+mn-lt"/>
              <a:ea typeface="+mn-ea"/>
              <a:cs typeface="+mn-cs"/>
            </a:rPr>
            <a:t>　主な要因として、会計年度任用職員の報酬・共済費・期末手当の増が挙げられる。</a:t>
          </a:r>
          <a:endParaRPr lang="ja-JP" altLang="ja-JP" sz="1400">
            <a:effectLst/>
          </a:endParaRPr>
        </a:p>
        <a:p>
          <a:r>
            <a:rPr kumimoji="1" lang="ja-JP" altLang="ja-JP" sz="1100">
              <a:solidFill>
                <a:schemeClr val="dk1"/>
              </a:solidFill>
              <a:effectLst/>
              <a:latin typeface="+mn-lt"/>
              <a:ea typeface="+mn-ea"/>
              <a:cs typeface="+mn-cs"/>
            </a:rPr>
            <a:t>　今後も、民間活用による外部委託等の推進や、事務事業の見直しなど、行財政改革を実施しながら、計画的な定員管理を行っていく。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157480</xdr:rowOff>
    </xdr:from>
    <xdr:to>
      <xdr:col>24</xdr:col>
      <xdr:colOff>25400</xdr:colOff>
      <xdr:row>37</xdr:row>
      <xdr:rowOff>161290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2968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36</xdr:row>
      <xdr:rowOff>157480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06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36</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544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153670</xdr:rowOff>
    </xdr:from>
    <xdr:to>
      <xdr:col>11</xdr:col>
      <xdr:colOff>9525</xdr:colOff>
      <xdr:row>36</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54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82567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106680</xdr:rowOff>
    </xdr:from>
    <xdr:to>
      <xdr:col>20</xdr:col>
      <xdr:colOff>38100</xdr:colOff>
      <xdr:row>37</xdr:row>
      <xdr:rowOff>36830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102870</xdr:rowOff>
    </xdr:from>
    <xdr:to>
      <xdr:col>11</xdr:col>
      <xdr:colOff>60325</xdr:colOff>
      <xdr:row>36</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43197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0</xdr:rowOff>
    </xdr:from>
    <xdr:to>
      <xdr:col>6</xdr:col>
      <xdr:colOff>171450</xdr:colOff>
      <xdr:row>36</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111777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となったが、類似団体より低い数値となった。</a:t>
          </a:r>
          <a:endParaRPr lang="ja-JP" altLang="ja-JP" sz="1400">
            <a:effectLst/>
          </a:endParaRPr>
        </a:p>
        <a:p>
          <a:r>
            <a:rPr kumimoji="1" lang="ja-JP" altLang="ja-JP" sz="1100">
              <a:solidFill>
                <a:schemeClr val="dk1"/>
              </a:solidFill>
              <a:effectLst/>
              <a:latin typeface="+mn-lt"/>
              <a:ea typeface="+mn-ea"/>
              <a:cs typeface="+mn-cs"/>
            </a:rPr>
            <a:t>　今後も健全な財政状況を堅持していくために、事務事業の見直しや、既存事業の特定財源の確保に努める。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83566</xdr:rowOff>
    </xdr:from>
    <xdr:to>
      <xdr:col>82</xdr:col>
      <xdr:colOff>107950</xdr:colOff>
      <xdr:row>15</xdr:row>
      <xdr:rowOff>165862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65531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83566</xdr:rowOff>
    </xdr:from>
    <xdr:to>
      <xdr:col>78</xdr:col>
      <xdr:colOff>69850</xdr:colOff>
      <xdr:row>15</xdr:row>
      <xdr:rowOff>138430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6553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28702</xdr:rowOff>
    </xdr:from>
    <xdr:to>
      <xdr:col>73</xdr:col>
      <xdr:colOff>180975</xdr:colOff>
      <xdr:row>15</xdr:row>
      <xdr:rowOff>138430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0045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1270</xdr:rowOff>
    </xdr:from>
    <xdr:to>
      <xdr:col>69</xdr:col>
      <xdr:colOff>92075</xdr:colOff>
      <xdr:row>15</xdr:row>
      <xdr:rowOff>28702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5730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11701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115062</xdr:rowOff>
    </xdr:from>
    <xdr:to>
      <xdr:col>82</xdr:col>
      <xdr:colOff>158750</xdr:colOff>
      <xdr:row>16</xdr:row>
      <xdr:rowOff>45212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131589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31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32766</xdr:rowOff>
    </xdr:from>
    <xdr:to>
      <xdr:col>78</xdr:col>
      <xdr:colOff>120650</xdr:colOff>
      <xdr:row>15</xdr:row>
      <xdr:rowOff>134366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0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144543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373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87630</xdr:rowOff>
    </xdr:from>
    <xdr:to>
      <xdr:col>74</xdr:col>
      <xdr:colOff>31750</xdr:colOff>
      <xdr:row>16</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27957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149352</xdr:rowOff>
    </xdr:from>
    <xdr:to>
      <xdr:col>69</xdr:col>
      <xdr:colOff>142875</xdr:colOff>
      <xdr:row>15</xdr:row>
      <xdr:rowOff>79502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4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89679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18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類似団体内平均値と比較すると、扶助費は高い値で推移している。</a:t>
          </a:r>
          <a:endParaRPr lang="ja-JP" altLang="ja-JP" sz="1400">
            <a:effectLst/>
          </a:endParaRPr>
        </a:p>
        <a:p>
          <a:r>
            <a:rPr kumimoji="1" lang="ja-JP" altLang="ja-JP" sz="1100">
              <a:solidFill>
                <a:schemeClr val="dk1"/>
              </a:solidFill>
              <a:effectLst/>
              <a:latin typeface="+mn-lt"/>
              <a:ea typeface="+mn-ea"/>
              <a:cs typeface="+mn-cs"/>
            </a:rPr>
            <a:t>　今後も健全な財政状況を堅持していくためにも、新たな扶助費の増加に繋がる新規事業については慎重に検討していくとともに、既存事業についても特定財源等の確保に努める。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138430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1854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123190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1854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59</xdr:row>
      <xdr:rowOff>123190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1473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119380</xdr:rowOff>
    </xdr:from>
    <xdr:to>
      <xdr:col>11</xdr:col>
      <xdr:colOff>9525</xdr:colOff>
      <xdr:row>59</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100634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87630</xdr:rowOff>
    </xdr:from>
    <xdr:to>
      <xdr:col>24</xdr:col>
      <xdr:colOff>76200</xdr:colOff>
      <xdr:row>60</xdr:row>
      <xdr:rowOff>17780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59707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72390</xdr:rowOff>
    </xdr:from>
    <xdr:to>
      <xdr:col>15</xdr:col>
      <xdr:colOff>149225</xdr:colOff>
      <xdr:row>60</xdr:row>
      <xdr:rowOff>2540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158767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27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68580</xdr:rowOff>
    </xdr:from>
    <xdr:to>
      <xdr:col>6</xdr:col>
      <xdr:colOff>171450</xdr:colOff>
      <xdr:row>58</xdr:row>
      <xdr:rowOff>170180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154957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09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主な要因としては、国民健康保険特別会計への繰出金が</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となったことが挙げられる。</a:t>
          </a:r>
          <a:endParaRPr lang="ja-JP" altLang="ja-JP" sz="1400">
            <a:effectLst/>
          </a:endParaRPr>
        </a:p>
        <a:p>
          <a:r>
            <a:rPr kumimoji="1" lang="ja-JP" altLang="ja-JP" sz="1100">
              <a:solidFill>
                <a:schemeClr val="dk1"/>
              </a:solidFill>
              <a:effectLst/>
              <a:latin typeface="+mn-lt"/>
              <a:ea typeface="+mn-ea"/>
              <a:cs typeface="+mn-cs"/>
            </a:rPr>
            <a:t>　特別会計においては、独立採算が原則であることを踏まえ、保険料の改定による財源の確保に努め、一般会計からの繰出金を必要最小限に留めるよう努める。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102507</xdr:rowOff>
    </xdr:from>
    <xdr:to>
      <xdr:col>82</xdr:col>
      <xdr:colOff>107950</xdr:colOff>
      <xdr:row>58</xdr:row>
      <xdr:rowOff>116115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75157"/>
          <a:ext cx="8382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56243</xdr:rowOff>
    </xdr:from>
    <xdr:to>
      <xdr:col>78</xdr:col>
      <xdr:colOff>69850</xdr:colOff>
      <xdr:row>58</xdr:row>
      <xdr:rowOff>116115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57443"/>
          <a:ext cx="889000" cy="40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56243</xdr:rowOff>
    </xdr:from>
    <xdr:to>
      <xdr:col>73</xdr:col>
      <xdr:colOff>180975</xdr:colOff>
      <xdr:row>57</xdr:row>
      <xdr:rowOff>48078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6574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57</xdr:row>
      <xdr:rowOff>48078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613900"/>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113592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51707</xdr:rowOff>
    </xdr:from>
    <xdr:to>
      <xdr:col>82</xdr:col>
      <xdr:colOff>158750</xdr:colOff>
      <xdr:row>57</xdr:row>
      <xdr:rowOff>153307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23784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65315</xdr:rowOff>
    </xdr:from>
    <xdr:to>
      <xdr:col>78</xdr:col>
      <xdr:colOff>120650</xdr:colOff>
      <xdr:row>58</xdr:row>
      <xdr:rowOff>166915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151692</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5443</xdr:rowOff>
    </xdr:from>
    <xdr:to>
      <xdr:col>74</xdr:col>
      <xdr:colOff>31750</xdr:colOff>
      <xdr:row>56</xdr:row>
      <xdr:rowOff>107043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117220</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168728</xdr:rowOff>
    </xdr:from>
    <xdr:to>
      <xdr:col>69</xdr:col>
      <xdr:colOff>142875</xdr:colOff>
      <xdr:row>57</xdr:row>
      <xdr:rowOff>98878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83655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類似団体内平均値より低い水準となっているが、今後も各種団体への補助金について、目的が達成されたもの、補助効果が薄くなっているものについて見直しを図っていく。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35</xdr:row>
      <xdr:rowOff>138430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0934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35</xdr:row>
      <xdr:rowOff>110998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0934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110998</xdr:rowOff>
    </xdr:from>
    <xdr:to>
      <xdr:col>73</xdr:col>
      <xdr:colOff>180975</xdr:colOff>
      <xdr:row>36</xdr:row>
      <xdr:rowOff>30988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1117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36</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09346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87630</xdr:rowOff>
    </xdr:from>
    <xdr:to>
      <xdr:col>82</xdr:col>
      <xdr:colOff>158750</xdr:colOff>
      <xdr:row>36</xdr:row>
      <xdr:rowOff>17780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104157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60198</xdr:rowOff>
    </xdr:from>
    <xdr:to>
      <xdr:col>74</xdr:col>
      <xdr:colOff>31750</xdr:colOff>
      <xdr:row>35</xdr:row>
      <xdr:rowOff>161798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525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153687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ポイントの減となっており、類似団体内平均値より低い水準となっている。</a:t>
          </a:r>
          <a:endParaRPr lang="ja-JP" altLang="ja-JP" sz="1400">
            <a:effectLst/>
          </a:endParaRPr>
        </a:p>
        <a:p>
          <a:r>
            <a:rPr kumimoji="1" lang="ja-JP" altLang="ja-JP" sz="1100">
              <a:solidFill>
                <a:schemeClr val="dk1"/>
              </a:solidFill>
              <a:effectLst/>
              <a:latin typeface="+mn-lt"/>
              <a:ea typeface="+mn-ea"/>
              <a:cs typeface="+mn-cs"/>
            </a:rPr>
            <a:t>　今後も老朽化した公共施設等の更新といった普通建設事業に係る地方債発行が控えているため、これに伴う後年度負担も視野に入れ、効果的に事業実施していく必要がある。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76</xdr:row>
      <xdr:rowOff>159004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34339"/>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159004</xdr:rowOff>
    </xdr:from>
    <xdr:to>
      <xdr:col>19</xdr:col>
      <xdr:colOff>187325</xdr:colOff>
      <xdr:row>77</xdr:row>
      <xdr:rowOff>33274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1892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33274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225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124713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225780"/>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60198</xdr:rowOff>
    </xdr:from>
    <xdr:to>
      <xdr:col>6</xdr:col>
      <xdr:colOff>171450</xdr:colOff>
      <xdr:row>79</xdr:row>
      <xdr:rowOff>161798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146575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69867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108204</xdr:rowOff>
    </xdr:from>
    <xdr:to>
      <xdr:col>20</xdr:col>
      <xdr:colOff>38100</xdr:colOff>
      <xdr:row>77</xdr:row>
      <xdr:rowOff>38354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48531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153924</xdr:rowOff>
    </xdr:from>
    <xdr:to>
      <xdr:col>15</xdr:col>
      <xdr:colOff>149225</xdr:colOff>
      <xdr:row>77</xdr:row>
      <xdr:rowOff>84074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94251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14240</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ポイント増となり、類似団体内平均値よりも高い水準となった。これは、扶助費が高い傾向にあることや公債費が相対的に低い水準にあることが要因となっている。</a:t>
          </a:r>
          <a:endParaRPr lang="ja-JP" altLang="ja-JP" sz="1400">
            <a:effectLst/>
          </a:endParaRPr>
        </a:p>
        <a:p>
          <a:r>
            <a:rPr kumimoji="1" lang="ja-JP" altLang="ja-JP" sz="1100">
              <a:solidFill>
                <a:schemeClr val="dk1"/>
              </a:solidFill>
              <a:effectLst/>
              <a:latin typeface="+mn-lt"/>
              <a:ea typeface="+mn-ea"/>
              <a:cs typeface="+mn-cs"/>
            </a:rPr>
            <a:t>　今後は、扶助費等の義務的経費の増への対応や老朽化した施設・設備に対応するための維持補修費、普通建設事業費の財源確保のためにも、財政の弾力性を示す経常収支比率の改善を図る必要がある。また、税収やその他の自主財源の確保、経費節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79</xdr:row>
      <xdr:rowOff>85089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408661"/>
          <a:ext cx="838200" cy="22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16511</xdr:rowOff>
    </xdr:from>
    <xdr:to>
      <xdr:col>78</xdr:col>
      <xdr:colOff>69850</xdr:colOff>
      <xdr:row>78</xdr:row>
      <xdr:rowOff>35561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218161"/>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43180</xdr:rowOff>
    </xdr:from>
    <xdr:to>
      <xdr:col>73</xdr:col>
      <xdr:colOff>180975</xdr:colOff>
      <xdr:row>77</xdr:row>
      <xdr:rowOff>16511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0733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111760</xdr:rowOff>
    </xdr:from>
    <xdr:to>
      <xdr:col>69</xdr:col>
      <xdr:colOff>92075</xdr:colOff>
      <xdr:row>76</xdr:row>
      <xdr:rowOff>43180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279906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158766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34289</xdr:rowOff>
    </xdr:from>
    <xdr:to>
      <xdr:col>82</xdr:col>
      <xdr:colOff>158750</xdr:colOff>
      <xdr:row>79</xdr:row>
      <xdr:rowOff>135889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6366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137161</xdr:rowOff>
    </xdr:from>
    <xdr:to>
      <xdr:col>74</xdr:col>
      <xdr:colOff>31750</xdr:colOff>
      <xdr:row>77</xdr:row>
      <xdr:rowOff>67311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52088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163830</xdr:rowOff>
    </xdr:from>
    <xdr:to>
      <xdr:col>69</xdr:col>
      <xdr:colOff>142875</xdr:colOff>
      <xdr:row>76</xdr:row>
      <xdr:rowOff>93980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78757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60960</xdr:rowOff>
    </xdr:from>
    <xdr:to>
      <xdr:col>65</xdr:col>
      <xdr:colOff>53975</xdr:colOff>
      <xdr:row>74</xdr:row>
      <xdr:rowOff>162560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1287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5613</xdr:rowOff>
    </xdr:from>
    <xdr:to>
      <xdr:col>29</xdr:col>
      <xdr:colOff>127000</xdr:colOff>
      <xdr:row>16</xdr:row>
      <xdr:rowOff>158585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96438"/>
          <a:ext cx="647700" cy="152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158585</xdr:rowOff>
    </xdr:from>
    <xdr:to>
      <xdr:col>26</xdr:col>
      <xdr:colOff>50800</xdr:colOff>
      <xdr:row>17</xdr:row>
      <xdr:rowOff>46133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9410"/>
          <a:ext cx="698500" cy="589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46133</xdr:rowOff>
    </xdr:from>
    <xdr:to>
      <xdr:col>22</xdr:col>
      <xdr:colOff>114300</xdr:colOff>
      <xdr:row>17</xdr:row>
      <xdr:rowOff>119818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08408"/>
          <a:ext cx="698500" cy="73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119818</xdr:rowOff>
    </xdr:from>
    <xdr:to>
      <xdr:col>18</xdr:col>
      <xdr:colOff>177800</xdr:colOff>
      <xdr:row>17</xdr:row>
      <xdr:rowOff>132162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82093"/>
          <a:ext cx="698500" cy="12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23355</xdr:rowOff>
    </xdr:from>
    <xdr:to>
      <xdr:col>15</xdr:col>
      <xdr:colOff>101600</xdr:colOff>
      <xdr:row>16</xdr:row>
      <xdr:rowOff>124955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14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135132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126263</xdr:rowOff>
    </xdr:from>
    <xdr:to>
      <xdr:col>29</xdr:col>
      <xdr:colOff>177800</xdr:colOff>
      <xdr:row>16</xdr:row>
      <xdr:rowOff>56413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45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142790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107785</xdr:rowOff>
    </xdr:from>
    <xdr:to>
      <xdr:col>26</xdr:col>
      <xdr:colOff>101600</xdr:colOff>
      <xdr:row>17</xdr:row>
      <xdr:rowOff>37935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86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48112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7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166783</xdr:rowOff>
    </xdr:from>
    <xdr:to>
      <xdr:col>22</xdr:col>
      <xdr:colOff>165100</xdr:colOff>
      <xdr:row>17</xdr:row>
      <xdr:rowOff>96933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57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107110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26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69018</xdr:rowOff>
    </xdr:from>
    <xdr:to>
      <xdr:col>19</xdr:col>
      <xdr:colOff>38100</xdr:colOff>
      <xdr:row>17</xdr:row>
      <xdr:rowOff>170618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31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155395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17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81362</xdr:rowOff>
    </xdr:from>
    <xdr:to>
      <xdr:col>15</xdr:col>
      <xdr:colOff>101600</xdr:colOff>
      <xdr:row>18</xdr:row>
      <xdr:rowOff>11512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43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167739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3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55600</xdr:rowOff>
    </xdr:from>
    <xdr:to>
      <xdr:col>29</xdr:col>
      <xdr:colOff>127000</xdr:colOff>
      <xdr:row>35</xdr:row>
      <xdr:rowOff>74994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665950"/>
          <a:ext cx="647700" cy="19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109390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19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55600</xdr:rowOff>
    </xdr:from>
    <xdr:to>
      <xdr:col>26</xdr:col>
      <xdr:colOff>50800</xdr:colOff>
      <xdr:row>35</xdr:row>
      <xdr:rowOff>92101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665950"/>
          <a:ext cx="698500" cy="365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229633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39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89776</xdr:rowOff>
    </xdr:from>
    <xdr:to>
      <xdr:col>22</xdr:col>
      <xdr:colOff>114300</xdr:colOff>
      <xdr:row>35</xdr:row>
      <xdr:rowOff>92101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700126"/>
          <a:ext cx="698500" cy="23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234814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4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85357</xdr:rowOff>
    </xdr:from>
    <xdr:to>
      <xdr:col>18</xdr:col>
      <xdr:colOff>177800</xdr:colOff>
      <xdr:row>35</xdr:row>
      <xdr:rowOff>89776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695707"/>
          <a:ext cx="698500" cy="44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273024</xdr:rowOff>
    </xdr:from>
    <xdr:to>
      <xdr:col>15</xdr:col>
      <xdr:colOff>101600</xdr:colOff>
      <xdr:row>35</xdr:row>
      <xdr:rowOff>31724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5404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41901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309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24194</xdr:rowOff>
    </xdr:from>
    <xdr:to>
      <xdr:col>29</xdr:col>
      <xdr:colOff>177800</xdr:colOff>
      <xdr:row>35</xdr:row>
      <xdr:rowOff>125794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34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212171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47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4800</xdr:rowOff>
    </xdr:from>
    <xdr:to>
      <xdr:col>26</xdr:col>
      <xdr:colOff>101600</xdr:colOff>
      <xdr:row>35</xdr:row>
      <xdr:rowOff>106400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15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116577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384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41301</xdr:rowOff>
    </xdr:from>
    <xdr:to>
      <xdr:col>22</xdr:col>
      <xdr:colOff>165100</xdr:colOff>
      <xdr:row>35</xdr:row>
      <xdr:rowOff>142901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651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153078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420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38976</xdr:rowOff>
    </xdr:from>
    <xdr:to>
      <xdr:col>19</xdr:col>
      <xdr:colOff>38100</xdr:colOff>
      <xdr:row>35</xdr:row>
      <xdr:rowOff>140576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493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150753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418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34557</xdr:rowOff>
    </xdr:from>
    <xdr:to>
      <xdr:col>15</xdr:col>
      <xdr:colOff>101600</xdr:colOff>
      <xdr:row>35</xdr:row>
      <xdr:rowOff>136157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44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120934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3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57541</xdr:rowOff>
    </xdr:from>
    <xdr:to>
      <xdr:col>24</xdr:col>
      <xdr:colOff>63500</xdr:colOff>
      <xdr:row>35</xdr:row>
      <xdr:rowOff>80835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886841"/>
          <a:ext cx="838200" cy="19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80835</xdr:rowOff>
    </xdr:from>
    <xdr:to>
      <xdr:col>19</xdr:col>
      <xdr:colOff>177800</xdr:colOff>
      <xdr:row>35</xdr:row>
      <xdr:rowOff>133665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081585"/>
          <a:ext cx="889000" cy="5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133665</xdr:rowOff>
    </xdr:from>
    <xdr:to>
      <xdr:col>15</xdr:col>
      <xdr:colOff>50800</xdr:colOff>
      <xdr:row>36</xdr:row>
      <xdr:rowOff>39939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34415"/>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39939</xdr:rowOff>
    </xdr:from>
    <xdr:to>
      <xdr:col>10</xdr:col>
      <xdr:colOff>114300</xdr:colOff>
      <xdr:row>36</xdr:row>
      <xdr:rowOff>106050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12139"/>
          <a:ext cx="889000" cy="6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107919</xdr:rowOff>
    </xdr:from>
    <xdr:to>
      <xdr:col>6</xdr:col>
      <xdr:colOff>38100</xdr:colOff>
      <xdr:row>35</xdr:row>
      <xdr:rowOff>38069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5937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54596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71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6741</xdr:rowOff>
    </xdr:from>
    <xdr:to>
      <xdr:col>24</xdr:col>
      <xdr:colOff>114300</xdr:colOff>
      <xdr:row>34</xdr:row>
      <xdr:rowOff>108341</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83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29618</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68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30035</xdr:rowOff>
    </xdr:from>
    <xdr:to>
      <xdr:col>20</xdr:col>
      <xdr:colOff>38100</xdr:colOff>
      <xdr:row>35</xdr:row>
      <xdr:rowOff>131635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148162</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80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82865</xdr:rowOff>
    </xdr:from>
    <xdr:to>
      <xdr:col>15</xdr:col>
      <xdr:colOff>101600</xdr:colOff>
      <xdr:row>36</xdr:row>
      <xdr:rowOff>13015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08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29542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85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160589</xdr:rowOff>
    </xdr:from>
    <xdr:to>
      <xdr:col>10</xdr:col>
      <xdr:colOff>165100</xdr:colOff>
      <xdr:row>36</xdr:row>
      <xdr:rowOff>90739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6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81866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5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55250</xdr:rowOff>
    </xdr:from>
    <xdr:to>
      <xdr:col>6</xdr:col>
      <xdr:colOff>38100</xdr:colOff>
      <xdr:row>36</xdr:row>
      <xdr:rowOff>156850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147977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2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73357</xdr:rowOff>
    </xdr:from>
    <xdr:to>
      <xdr:col>24</xdr:col>
      <xdr:colOff>63500</xdr:colOff>
      <xdr:row>58</xdr:row>
      <xdr:rowOff>168259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17457"/>
          <a:ext cx="838200" cy="9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48015</xdr:rowOff>
    </xdr:from>
    <xdr:to>
      <xdr:col>19</xdr:col>
      <xdr:colOff>177800</xdr:colOff>
      <xdr:row>58</xdr:row>
      <xdr:rowOff>168259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92115"/>
          <a:ext cx="889000" cy="12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121526</xdr:rowOff>
    </xdr:from>
    <xdr:to>
      <xdr:col>15</xdr:col>
      <xdr:colOff>50800</xdr:colOff>
      <xdr:row>58</xdr:row>
      <xdr:rowOff>48015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94176"/>
          <a:ext cx="889000" cy="9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121526</xdr:rowOff>
    </xdr:from>
    <xdr:to>
      <xdr:col>10</xdr:col>
      <xdr:colOff>114300</xdr:colOff>
      <xdr:row>58</xdr:row>
      <xdr:rowOff>89604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94176"/>
          <a:ext cx="889000" cy="13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108576</xdr:rowOff>
    </xdr:from>
    <xdr:to>
      <xdr:col>6</xdr:col>
      <xdr:colOff>38100</xdr:colOff>
      <xdr:row>57</xdr:row>
      <xdr:rowOff>38726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55253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8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22557</xdr:rowOff>
    </xdr:from>
    <xdr:to>
      <xdr:col>24</xdr:col>
      <xdr:colOff>114300</xdr:colOff>
      <xdr:row>58</xdr:row>
      <xdr:rowOff>124157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6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108934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8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117459</xdr:rowOff>
    </xdr:from>
    <xdr:to>
      <xdr:col>20</xdr:col>
      <xdr:colOff>38100</xdr:colOff>
      <xdr:row>59</xdr:row>
      <xdr:rowOff>47609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6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38736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5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168665</xdr:rowOff>
    </xdr:from>
    <xdr:to>
      <xdr:col>15</xdr:col>
      <xdr:colOff>101600</xdr:colOff>
      <xdr:row>58</xdr:row>
      <xdr:rowOff>98815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4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89942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34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70726</xdr:rowOff>
    </xdr:from>
    <xdr:to>
      <xdr:col>10</xdr:col>
      <xdr:colOff>165100</xdr:colOff>
      <xdr:row>58</xdr:row>
      <xdr:rowOff>876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4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163453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3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38804</xdr:rowOff>
    </xdr:from>
    <xdr:to>
      <xdr:col>6</xdr:col>
      <xdr:colOff>38100</xdr:colOff>
      <xdr:row>58</xdr:row>
      <xdr:rowOff>140404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131531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7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108896</xdr:rowOff>
    </xdr:from>
    <xdr:to>
      <xdr:col>24</xdr:col>
      <xdr:colOff>63500</xdr:colOff>
      <xdr:row>77</xdr:row>
      <xdr:rowOff>939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139096"/>
          <a:ext cx="838200" cy="6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47838</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78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939</xdr:rowOff>
    </xdr:from>
    <xdr:to>
      <xdr:col>19</xdr:col>
      <xdr:colOff>177800</xdr:colOff>
      <xdr:row>77</xdr:row>
      <xdr:rowOff>23800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025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23800</xdr:rowOff>
    </xdr:from>
    <xdr:to>
      <xdr:col>15</xdr:col>
      <xdr:colOff>50800</xdr:colOff>
      <xdr:row>77</xdr:row>
      <xdr:rowOff>49746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25450"/>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38545</xdr:rowOff>
    </xdr:from>
    <xdr:to>
      <xdr:col>10</xdr:col>
      <xdr:colOff>114300</xdr:colOff>
      <xdr:row>77</xdr:row>
      <xdr:rowOff>49746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40195"/>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109474</xdr:rowOff>
    </xdr:from>
    <xdr:to>
      <xdr:col>6</xdr:col>
      <xdr:colOff>38100</xdr:colOff>
      <xdr:row>76</xdr:row>
      <xdr:rowOff>39624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296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56151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74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58096</xdr:rowOff>
    </xdr:from>
    <xdr:to>
      <xdr:col>24</xdr:col>
      <xdr:colOff>114300</xdr:colOff>
      <xdr:row>76</xdr:row>
      <xdr:rowOff>159696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0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80973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939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121589</xdr:rowOff>
    </xdr:from>
    <xdr:to>
      <xdr:col>20</xdr:col>
      <xdr:colOff>38100</xdr:colOff>
      <xdr:row>77</xdr:row>
      <xdr:rowOff>51739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5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42866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4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144450</xdr:rowOff>
    </xdr:from>
    <xdr:to>
      <xdr:col>15</xdr:col>
      <xdr:colOff>101600</xdr:colOff>
      <xdr:row>77</xdr:row>
      <xdr:rowOff>74600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7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65727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170396</xdr:rowOff>
    </xdr:from>
    <xdr:to>
      <xdr:col>10</xdr:col>
      <xdr:colOff>165100</xdr:colOff>
      <xdr:row>77</xdr:row>
      <xdr:rowOff>100546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91673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93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159195</xdr:rowOff>
    </xdr:from>
    <xdr:to>
      <xdr:col>6</xdr:col>
      <xdr:colOff>38100</xdr:colOff>
      <xdr:row>77</xdr:row>
      <xdr:rowOff>89345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18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80472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282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85970</xdr:rowOff>
    </xdr:from>
    <xdr:to>
      <xdr:col>24</xdr:col>
      <xdr:colOff>63500</xdr:colOff>
      <xdr:row>94</xdr:row>
      <xdr:rowOff>37196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030820"/>
          <a:ext cx="838200" cy="122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37196</xdr:rowOff>
    </xdr:from>
    <xdr:to>
      <xdr:col>19</xdr:col>
      <xdr:colOff>177800</xdr:colOff>
      <xdr:row>94</xdr:row>
      <xdr:rowOff>80108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153496"/>
          <a:ext cx="889000" cy="4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164416</xdr:rowOff>
    </xdr:from>
    <xdr:to>
      <xdr:col>15</xdr:col>
      <xdr:colOff>50800</xdr:colOff>
      <xdr:row>94</xdr:row>
      <xdr:rowOff>80108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109266"/>
          <a:ext cx="889000" cy="87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164416</xdr:rowOff>
    </xdr:from>
    <xdr:to>
      <xdr:col>10</xdr:col>
      <xdr:colOff>114300</xdr:colOff>
      <xdr:row>95</xdr:row>
      <xdr:rowOff>88996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109266"/>
          <a:ext cx="889000" cy="26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37931</xdr:rowOff>
    </xdr:from>
    <xdr:to>
      <xdr:col>6</xdr:col>
      <xdr:colOff>38100</xdr:colOff>
      <xdr:row>97</xdr:row>
      <xdr:rowOff>139531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66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130658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76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35170</xdr:rowOff>
    </xdr:from>
    <xdr:to>
      <xdr:col>24</xdr:col>
      <xdr:colOff>114300</xdr:colOff>
      <xdr:row>93</xdr:row>
      <xdr:rowOff>136770</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598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58047</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583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157846</xdr:rowOff>
    </xdr:from>
    <xdr:to>
      <xdr:col>20</xdr:col>
      <xdr:colOff>38100</xdr:colOff>
      <xdr:row>94</xdr:row>
      <xdr:rowOff>87996</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10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104523</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5877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29308</xdr:rowOff>
    </xdr:from>
    <xdr:to>
      <xdr:col>15</xdr:col>
      <xdr:colOff>101600</xdr:colOff>
      <xdr:row>94</xdr:row>
      <xdr:rowOff>130908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14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147435</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920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113616</xdr:rowOff>
    </xdr:from>
    <xdr:to>
      <xdr:col>10</xdr:col>
      <xdr:colOff>165100</xdr:colOff>
      <xdr:row>94</xdr:row>
      <xdr:rowOff>43766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05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60293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583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38196</xdr:rowOff>
    </xdr:from>
    <xdr:to>
      <xdr:col>6</xdr:col>
      <xdr:colOff>38100</xdr:colOff>
      <xdr:row>95</xdr:row>
      <xdr:rowOff>139796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156323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101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170437</xdr:rowOff>
    </xdr:from>
    <xdr:to>
      <xdr:col>54</xdr:col>
      <xdr:colOff>189865</xdr:colOff>
      <xdr:row>38</xdr:row>
      <xdr:rowOff>125650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85387"/>
          <a:ext cx="1270" cy="1155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129477</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64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125650</xdr:rowOff>
    </xdr:from>
    <xdr:to>
      <xdr:col>55</xdr:col>
      <xdr:colOff>88900</xdr:colOff>
      <xdr:row>38</xdr:row>
      <xdr:rowOff>125650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640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117114</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26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170437</xdr:rowOff>
    </xdr:from>
    <xdr:to>
      <xdr:col>55</xdr:col>
      <xdr:colOff>88900</xdr:colOff>
      <xdr:row>31</xdr:row>
      <xdr:rowOff>170437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8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137328</xdr:rowOff>
    </xdr:from>
    <xdr:to>
      <xdr:col>55</xdr:col>
      <xdr:colOff>0</xdr:colOff>
      <xdr:row>36</xdr:row>
      <xdr:rowOff>154283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309528"/>
          <a:ext cx="838200" cy="1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142051</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14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163624</xdr:rowOff>
    </xdr:from>
    <xdr:to>
      <xdr:col>55</xdr:col>
      <xdr:colOff>50800</xdr:colOff>
      <xdr:row>37</xdr:row>
      <xdr:rowOff>93774</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154283</xdr:rowOff>
    </xdr:from>
    <xdr:to>
      <xdr:col>50</xdr:col>
      <xdr:colOff>114300</xdr:colOff>
      <xdr:row>36</xdr:row>
      <xdr:rowOff>171075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26483"/>
          <a:ext cx="889000" cy="1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157728</xdr:rowOff>
    </xdr:from>
    <xdr:to>
      <xdr:col>50</xdr:col>
      <xdr:colOff>165100</xdr:colOff>
      <xdr:row>37</xdr:row>
      <xdr:rowOff>87878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2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79005</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42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171075</xdr:rowOff>
    </xdr:from>
    <xdr:to>
      <xdr:col>45</xdr:col>
      <xdr:colOff>177800</xdr:colOff>
      <xdr:row>37</xdr:row>
      <xdr:rowOff>16732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343275"/>
          <a:ext cx="889000" cy="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142287</xdr:rowOff>
    </xdr:from>
    <xdr:to>
      <xdr:col>46</xdr:col>
      <xdr:colOff>38100</xdr:colOff>
      <xdr:row>37</xdr:row>
      <xdr:rowOff>72437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1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63564</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0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145062</xdr:rowOff>
    </xdr:from>
    <xdr:to>
      <xdr:col>41</xdr:col>
      <xdr:colOff>50800</xdr:colOff>
      <xdr:row>37</xdr:row>
      <xdr:rowOff>16732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460012"/>
          <a:ext cx="889000" cy="90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4175</xdr:rowOff>
    </xdr:from>
    <xdr:to>
      <xdr:col>41</xdr:col>
      <xdr:colOff>101600</xdr:colOff>
      <xdr:row>37</xdr:row>
      <xdr:rowOff>105775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96902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4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74927</xdr:rowOff>
    </xdr:from>
    <xdr:to>
      <xdr:col>36</xdr:col>
      <xdr:colOff>165100</xdr:colOff>
      <xdr:row>31</xdr:row>
      <xdr:rowOff>5077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21604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9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86528</xdr:rowOff>
    </xdr:from>
    <xdr:to>
      <xdr:col>55</xdr:col>
      <xdr:colOff>50800</xdr:colOff>
      <xdr:row>37</xdr:row>
      <xdr:rowOff>16678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5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109405</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11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103483</xdr:rowOff>
    </xdr:from>
    <xdr:to>
      <xdr:col>50</xdr:col>
      <xdr:colOff>165100</xdr:colOff>
      <xdr:row>37</xdr:row>
      <xdr:rowOff>33633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50160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05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120275</xdr:rowOff>
    </xdr:from>
    <xdr:to>
      <xdr:col>46</xdr:col>
      <xdr:colOff>38100</xdr:colOff>
      <xdr:row>37</xdr:row>
      <xdr:rowOff>50425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9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66952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06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137382</xdr:rowOff>
    </xdr:from>
    <xdr:to>
      <xdr:col>41</xdr:col>
      <xdr:colOff>101600</xdr:colOff>
      <xdr:row>37</xdr:row>
      <xdr:rowOff>67532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30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84059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08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94262</xdr:rowOff>
    </xdr:from>
    <xdr:to>
      <xdr:col>36</xdr:col>
      <xdr:colOff>165100</xdr:colOff>
      <xdr:row>32</xdr:row>
      <xdr:rowOff>24412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40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15539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501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157912</xdr:rowOff>
    </xdr:from>
    <xdr:to>
      <xdr:col>55</xdr:col>
      <xdr:colOff>0</xdr:colOff>
      <xdr:row>53</xdr:row>
      <xdr:rowOff>116568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8901862"/>
          <a:ext cx="838200" cy="30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17170</xdr:rowOff>
    </xdr:from>
    <xdr:to>
      <xdr:col>50</xdr:col>
      <xdr:colOff>114300</xdr:colOff>
      <xdr:row>53</xdr:row>
      <xdr:rowOff>116568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104020"/>
          <a:ext cx="889000" cy="9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17170</xdr:rowOff>
    </xdr:from>
    <xdr:to>
      <xdr:col>45</xdr:col>
      <xdr:colOff>177800</xdr:colOff>
      <xdr:row>54</xdr:row>
      <xdr:rowOff>93087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104020"/>
          <a:ext cx="889000" cy="24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93087</xdr:rowOff>
    </xdr:from>
    <xdr:to>
      <xdr:col>41</xdr:col>
      <xdr:colOff>50800</xdr:colOff>
      <xdr:row>54</xdr:row>
      <xdr:rowOff>130458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351387"/>
          <a:ext cx="889000" cy="37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5224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7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113327</xdr:rowOff>
    </xdr:from>
    <xdr:to>
      <xdr:col>36</xdr:col>
      <xdr:colOff>165100</xdr:colOff>
      <xdr:row>55</xdr:row>
      <xdr:rowOff>43477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37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34604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6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107112</xdr:rowOff>
    </xdr:from>
    <xdr:to>
      <xdr:col>55</xdr:col>
      <xdr:colOff>50800</xdr:colOff>
      <xdr:row>52</xdr:row>
      <xdr:rowOff>37262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885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22039</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876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65768</xdr:rowOff>
    </xdr:from>
    <xdr:to>
      <xdr:col>50</xdr:col>
      <xdr:colOff>165100</xdr:colOff>
      <xdr:row>53</xdr:row>
      <xdr:rowOff>167368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15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12445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892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137820</xdr:rowOff>
    </xdr:from>
    <xdr:to>
      <xdr:col>46</xdr:col>
      <xdr:colOff>38100</xdr:colOff>
      <xdr:row>53</xdr:row>
      <xdr:rowOff>67970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05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84497</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50795" y="882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42287</xdr:rowOff>
    </xdr:from>
    <xdr:to>
      <xdr:col>41</xdr:col>
      <xdr:colOff>101600</xdr:colOff>
      <xdr:row>54</xdr:row>
      <xdr:rowOff>143887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30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160414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07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79658</xdr:rowOff>
    </xdr:from>
    <xdr:to>
      <xdr:col>36</xdr:col>
      <xdr:colOff>165100</xdr:colOff>
      <xdr:row>55</xdr:row>
      <xdr:rowOff>9808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33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26335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1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34110</xdr:rowOff>
    </xdr:from>
    <xdr:to>
      <xdr:col>55</xdr:col>
      <xdr:colOff>0</xdr:colOff>
      <xdr:row>75</xdr:row>
      <xdr:rowOff>1786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721410"/>
          <a:ext cx="8382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106393</xdr:rowOff>
    </xdr:from>
    <xdr:to>
      <xdr:col>50</xdr:col>
      <xdr:colOff>114300</xdr:colOff>
      <xdr:row>75</xdr:row>
      <xdr:rowOff>1786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2793693"/>
          <a:ext cx="889000" cy="6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106393</xdr:rowOff>
    </xdr:from>
    <xdr:to>
      <xdr:col>45</xdr:col>
      <xdr:colOff>177800</xdr:colOff>
      <xdr:row>75</xdr:row>
      <xdr:rowOff>101318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2793693"/>
          <a:ext cx="889000" cy="166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101318</xdr:rowOff>
    </xdr:from>
    <xdr:to>
      <xdr:col>41</xdr:col>
      <xdr:colOff>50800</xdr:colOff>
      <xdr:row>76</xdr:row>
      <xdr:rowOff>86711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2960068"/>
          <a:ext cx="889000" cy="15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107515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162601</xdr:rowOff>
    </xdr:from>
    <xdr:to>
      <xdr:col>36</xdr:col>
      <xdr:colOff>165100</xdr:colOff>
      <xdr:row>76</xdr:row>
      <xdr:rowOff>92751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0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109278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79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154760</xdr:rowOff>
    </xdr:from>
    <xdr:to>
      <xdr:col>55</xdr:col>
      <xdr:colOff>50800</xdr:colOff>
      <xdr:row>74</xdr:row>
      <xdr:rowOff>84910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67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6187</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52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122436</xdr:rowOff>
    </xdr:from>
    <xdr:to>
      <xdr:col>50</xdr:col>
      <xdr:colOff>165100</xdr:colOff>
      <xdr:row>75</xdr:row>
      <xdr:rowOff>52586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280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69113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58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55593</xdr:rowOff>
    </xdr:from>
    <xdr:to>
      <xdr:col>46</xdr:col>
      <xdr:colOff>38100</xdr:colOff>
      <xdr:row>74</xdr:row>
      <xdr:rowOff>157193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74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2270</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51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50518</xdr:rowOff>
    </xdr:from>
    <xdr:to>
      <xdr:col>41</xdr:col>
      <xdr:colOff>101600</xdr:colOff>
      <xdr:row>75</xdr:row>
      <xdr:rowOff>152118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290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168645</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68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35911</xdr:rowOff>
    </xdr:from>
    <xdr:to>
      <xdr:col>36</xdr:col>
      <xdr:colOff>165100</xdr:colOff>
      <xdr:row>76</xdr:row>
      <xdr:rowOff>137511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06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128638</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315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4758</xdr:rowOff>
    </xdr:from>
    <xdr:to>
      <xdr:col>55</xdr:col>
      <xdr:colOff>0</xdr:colOff>
      <xdr:row>96</xdr:row>
      <xdr:rowOff>25515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5949608"/>
          <a:ext cx="838200" cy="53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117619</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2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25834</xdr:rowOff>
    </xdr:from>
    <xdr:to>
      <xdr:col>50</xdr:col>
      <xdr:colOff>114300</xdr:colOff>
      <xdr:row>96</xdr:row>
      <xdr:rowOff>25515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5970684"/>
          <a:ext cx="889000" cy="51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25834</xdr:rowOff>
    </xdr:from>
    <xdr:to>
      <xdr:col>45</xdr:col>
      <xdr:colOff>177800</xdr:colOff>
      <xdr:row>94</xdr:row>
      <xdr:rowOff>59689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5970684"/>
          <a:ext cx="889000" cy="20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20441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4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104381</xdr:rowOff>
    </xdr:from>
    <xdr:to>
      <xdr:col>41</xdr:col>
      <xdr:colOff>50800</xdr:colOff>
      <xdr:row>94</xdr:row>
      <xdr:rowOff>59689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049231"/>
          <a:ext cx="889000" cy="126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3501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72417</xdr:rowOff>
    </xdr:from>
    <xdr:to>
      <xdr:col>36</xdr:col>
      <xdr:colOff>165100</xdr:colOff>
      <xdr:row>94</xdr:row>
      <xdr:rowOff>2567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01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165144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10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125408</xdr:rowOff>
    </xdr:from>
    <xdr:to>
      <xdr:col>55</xdr:col>
      <xdr:colOff>50800</xdr:colOff>
      <xdr:row>93</xdr:row>
      <xdr:rowOff>55558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589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148285</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5750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146165</xdr:rowOff>
    </xdr:from>
    <xdr:to>
      <xdr:col>50</xdr:col>
      <xdr:colOff>165100</xdr:colOff>
      <xdr:row>96</xdr:row>
      <xdr:rowOff>76315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43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67442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52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146484</xdr:rowOff>
    </xdr:from>
    <xdr:to>
      <xdr:col>46</xdr:col>
      <xdr:colOff>38100</xdr:colOff>
      <xdr:row>93</xdr:row>
      <xdr:rowOff>76634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591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93161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569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8889</xdr:rowOff>
    </xdr:from>
    <xdr:to>
      <xdr:col>41</xdr:col>
      <xdr:colOff>101600</xdr:colOff>
      <xdr:row>94</xdr:row>
      <xdr:rowOff>110489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12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127016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59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53581</xdr:rowOff>
    </xdr:from>
    <xdr:to>
      <xdr:col>36</xdr:col>
      <xdr:colOff>165100</xdr:colOff>
      <xdr:row>93</xdr:row>
      <xdr:rowOff>155181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599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258</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577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70383</xdr:rowOff>
    </xdr:from>
    <xdr:to>
      <xdr:col>67</xdr:col>
      <xdr:colOff>101600</xdr:colOff>
      <xdr:row>37</xdr:row>
      <xdr:rowOff>533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2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17060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0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20999</xdr:rowOff>
    </xdr:from>
    <xdr:to>
      <xdr:col>85</xdr:col>
      <xdr:colOff>127000</xdr:colOff>
      <xdr:row>76</xdr:row>
      <xdr:rowOff>30201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5481300" y="13051199"/>
          <a:ext cx="838200" cy="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20999</xdr:rowOff>
    </xdr:from>
    <xdr:to>
      <xdr:col>81</xdr:col>
      <xdr:colOff>50800</xdr:colOff>
      <xdr:row>76</xdr:row>
      <xdr:rowOff>25724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592300" y="13051199"/>
          <a:ext cx="8890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23171</xdr:rowOff>
    </xdr:from>
    <xdr:to>
      <xdr:col>76</xdr:col>
      <xdr:colOff>114300</xdr:colOff>
      <xdr:row>76</xdr:row>
      <xdr:rowOff>25724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3703300" y="13053371"/>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22389</xdr:rowOff>
    </xdr:from>
    <xdr:to>
      <xdr:col>71</xdr:col>
      <xdr:colOff>177800</xdr:colOff>
      <xdr:row>76</xdr:row>
      <xdr:rowOff>23171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814300" y="13052589"/>
          <a:ext cx="889000" cy="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163328</xdr:rowOff>
    </xdr:from>
    <xdr:to>
      <xdr:col>67</xdr:col>
      <xdr:colOff>101600</xdr:colOff>
      <xdr:row>74</xdr:row>
      <xdr:rowOff>93478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267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110005</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24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150851</xdr:rowOff>
    </xdr:from>
    <xdr:to>
      <xdr:col>85</xdr:col>
      <xdr:colOff>177800</xdr:colOff>
      <xdr:row>76</xdr:row>
      <xdr:rowOff>81001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00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129278</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298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141649</xdr:rowOff>
    </xdr:from>
    <xdr:to>
      <xdr:col>81</xdr:col>
      <xdr:colOff>101600</xdr:colOff>
      <xdr:row>76</xdr:row>
      <xdr:rowOff>71800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0003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62926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093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146374</xdr:rowOff>
    </xdr:from>
    <xdr:to>
      <xdr:col>76</xdr:col>
      <xdr:colOff>165100</xdr:colOff>
      <xdr:row>76</xdr:row>
      <xdr:rowOff>76524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0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67651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309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143821</xdr:rowOff>
    </xdr:from>
    <xdr:to>
      <xdr:col>72</xdr:col>
      <xdr:colOff>38100</xdr:colOff>
      <xdr:row>76</xdr:row>
      <xdr:rowOff>73971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00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65098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09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143040</xdr:rowOff>
    </xdr:from>
    <xdr:to>
      <xdr:col>67</xdr:col>
      <xdr:colOff>101600</xdr:colOff>
      <xdr:row>76</xdr:row>
      <xdr:rowOff>73189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0017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64316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094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10587</xdr:rowOff>
    </xdr:from>
    <xdr:to>
      <xdr:col>85</xdr:col>
      <xdr:colOff>127000</xdr:colOff>
      <xdr:row>98</xdr:row>
      <xdr:rowOff>48589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812687"/>
          <a:ext cx="838200" cy="3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130515</xdr:rowOff>
    </xdr:from>
    <xdr:to>
      <xdr:col>81</xdr:col>
      <xdr:colOff>50800</xdr:colOff>
      <xdr:row>98</xdr:row>
      <xdr:rowOff>10587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761165"/>
          <a:ext cx="889000" cy="5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130515</xdr:rowOff>
    </xdr:from>
    <xdr:to>
      <xdr:col>76</xdr:col>
      <xdr:colOff>114300</xdr:colOff>
      <xdr:row>98</xdr:row>
      <xdr:rowOff>53956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761165"/>
          <a:ext cx="889000" cy="9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81852</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8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53956</xdr:rowOff>
    </xdr:from>
    <xdr:to>
      <xdr:col>71</xdr:col>
      <xdr:colOff>177800</xdr:colOff>
      <xdr:row>98</xdr:row>
      <xdr:rowOff>66630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856056"/>
          <a:ext cx="889000" cy="1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15858</xdr:rowOff>
    </xdr:from>
    <xdr:to>
      <xdr:col>67</xdr:col>
      <xdr:colOff>101600</xdr:colOff>
      <xdr:row>98</xdr:row>
      <xdr:rowOff>117458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1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108585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10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169239</xdr:rowOff>
    </xdr:from>
    <xdr:to>
      <xdr:col>85</xdr:col>
      <xdr:colOff>177800</xdr:colOff>
      <xdr:row>98</xdr:row>
      <xdr:rowOff>99389</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79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7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131237</xdr:rowOff>
    </xdr:from>
    <xdr:to>
      <xdr:col>81</xdr:col>
      <xdr:colOff>101600</xdr:colOff>
      <xdr:row>98</xdr:row>
      <xdr:rowOff>61387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76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77914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53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79715</xdr:rowOff>
    </xdr:from>
    <xdr:to>
      <xdr:col>76</xdr:col>
      <xdr:colOff>165100</xdr:colOff>
      <xdr:row>98</xdr:row>
      <xdr:rowOff>9865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71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26392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8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3156</xdr:rowOff>
    </xdr:from>
    <xdr:to>
      <xdr:col>72</xdr:col>
      <xdr:colOff>38100</xdr:colOff>
      <xdr:row>98</xdr:row>
      <xdr:rowOff>104756</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0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95883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89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15830</xdr:rowOff>
    </xdr:from>
    <xdr:to>
      <xdr:col>67</xdr:col>
      <xdr:colOff>101600</xdr:colOff>
      <xdr:row>98</xdr:row>
      <xdr:rowOff>117430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1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133957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59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58991</xdr:rowOff>
    </xdr:from>
    <xdr:to>
      <xdr:col>98</xdr:col>
      <xdr:colOff>38100</xdr:colOff>
      <xdr:row>36</xdr:row>
      <xdr:rowOff>160591</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2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5668</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0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49276</xdr:rowOff>
    </xdr:from>
    <xdr:to>
      <xdr:col>98</xdr:col>
      <xdr:colOff>38100</xdr:colOff>
      <xdr:row>58</xdr:row>
      <xdr:rowOff>150876</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99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167403</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76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70303</xdr:rowOff>
    </xdr:from>
    <xdr:to>
      <xdr:col>116</xdr:col>
      <xdr:colOff>63500</xdr:colOff>
      <xdr:row>76</xdr:row>
      <xdr:rowOff>55640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929053"/>
          <a:ext cx="838200" cy="15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70303</xdr:rowOff>
    </xdr:from>
    <xdr:to>
      <xdr:col>111</xdr:col>
      <xdr:colOff>177800</xdr:colOff>
      <xdr:row>76</xdr:row>
      <xdr:rowOff>144892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929053"/>
          <a:ext cx="889000" cy="246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66711</xdr:rowOff>
    </xdr:from>
    <xdr:to>
      <xdr:col>107</xdr:col>
      <xdr:colOff>50800</xdr:colOff>
      <xdr:row>76</xdr:row>
      <xdr:rowOff>144892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096911"/>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66711</xdr:rowOff>
    </xdr:from>
    <xdr:to>
      <xdr:col>102</xdr:col>
      <xdr:colOff>114300</xdr:colOff>
      <xdr:row>77</xdr:row>
      <xdr:rowOff>125430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096911"/>
          <a:ext cx="889000" cy="230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23814</xdr:rowOff>
    </xdr:from>
    <xdr:to>
      <xdr:col>98</xdr:col>
      <xdr:colOff>38100</xdr:colOff>
      <xdr:row>76</xdr:row>
      <xdr:rowOff>125414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0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141941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82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4840</xdr:rowOff>
    </xdr:from>
    <xdr:to>
      <xdr:col>116</xdr:col>
      <xdr:colOff>114300</xdr:colOff>
      <xdr:row>76</xdr:row>
      <xdr:rowOff>106440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154717</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01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19503</xdr:rowOff>
    </xdr:from>
    <xdr:to>
      <xdr:col>112</xdr:col>
      <xdr:colOff>38100</xdr:colOff>
      <xdr:row>75</xdr:row>
      <xdr:rowOff>121103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87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137630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65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94092</xdr:rowOff>
    </xdr:from>
    <xdr:to>
      <xdr:col>107</xdr:col>
      <xdr:colOff>101600</xdr:colOff>
      <xdr:row>77</xdr:row>
      <xdr:rowOff>24242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12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15369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21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15911</xdr:rowOff>
    </xdr:from>
    <xdr:to>
      <xdr:col>102</xdr:col>
      <xdr:colOff>165100</xdr:colOff>
      <xdr:row>76</xdr:row>
      <xdr:rowOff>117511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04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134038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82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74630</xdr:rowOff>
    </xdr:from>
    <xdr:to>
      <xdr:col>98</xdr:col>
      <xdr:colOff>38100</xdr:colOff>
      <xdr:row>78</xdr:row>
      <xdr:rowOff>4780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167357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36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589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歳出額／人口</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となっている。全体的に見ると、概ね沖縄県平均値よりも下回っているが、扶助費については類似団体内平均値よりも高く、令和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年度以降常に高い水準で推移し続けている状況にある。また、普通建設事業費全体でみると、令和３年度以降、類似団体内平均値より高い水準で推移し続けている状況にある。</a:t>
          </a:r>
          <a:endParaRPr lang="ja-JP" altLang="ja-JP" sz="1400">
            <a:effectLst/>
          </a:endParaRPr>
        </a:p>
        <a:p>
          <a:r>
            <a:rPr kumimoji="1" lang="ja-JP" altLang="ja-JP" sz="1100">
              <a:solidFill>
                <a:schemeClr val="dk1"/>
              </a:solidFill>
              <a:effectLst/>
              <a:latin typeface="+mn-lt"/>
              <a:ea typeface="+mn-ea"/>
              <a:cs typeface="+mn-cs"/>
            </a:rPr>
            <a:t>　当市を含む沖縄県においては、全国よりも出生率が高い一方で、高齢化も進んでおり、子ども子育て支援施策や高齢化等の影響により社会保障関係経費は今後も増加傾向が続くと見込まれる。また、今後は、老朽化した公共施設の更新整備が続くことが予測されるため、普通建設事業の増加が続くと見込まれる。</a:t>
          </a:r>
          <a:endParaRPr lang="ja-JP" altLang="ja-JP" sz="1400">
            <a:effectLst/>
          </a:endParaRPr>
        </a:p>
        <a:p>
          <a:r>
            <a:rPr kumimoji="1" lang="ja-JP" altLang="ja-JP" sz="1100">
              <a:solidFill>
                <a:schemeClr val="dk1"/>
              </a:solidFill>
              <a:effectLst/>
              <a:latin typeface="+mn-lt"/>
              <a:ea typeface="+mn-ea"/>
              <a:cs typeface="+mn-cs"/>
            </a:rPr>
            <a:t>　今後の財政基盤の強化のためにも、引き続き歳出の抑制に努めるほか、市税の徴収率向上や、普天間未来基金やふるさと納税制度の活用、有料広告掲載等の取り組みを積極的に推進やネーミングライツ等の継続により、さらなる自主財源の確保を目指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沖縄県宜野湾市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100,443
98,338
19.80
60,546,297
59,200,887
1,203,609
23,032,753
28,866,055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92266</xdr:rowOff>
    </xdr:from>
    <xdr:to>
      <xdr:col>24</xdr:col>
      <xdr:colOff>63500</xdr:colOff>
      <xdr:row>34</xdr:row>
      <xdr:rowOff>108267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5921566"/>
          <a:ext cx="838200" cy="1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92266</xdr:rowOff>
    </xdr:from>
    <xdr:to>
      <xdr:col>19</xdr:col>
      <xdr:colOff>177800</xdr:colOff>
      <xdr:row>35</xdr:row>
      <xdr:rowOff>55690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5921566"/>
          <a:ext cx="8890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33972</xdr:rowOff>
    </xdr:from>
    <xdr:to>
      <xdr:col>15</xdr:col>
      <xdr:colOff>50800</xdr:colOff>
      <xdr:row>35</xdr:row>
      <xdr:rowOff>55690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034722"/>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16828</xdr:rowOff>
    </xdr:from>
    <xdr:to>
      <xdr:col>10</xdr:col>
      <xdr:colOff>114300</xdr:colOff>
      <xdr:row>35</xdr:row>
      <xdr:rowOff>33972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017578"/>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76898</xdr:rowOff>
    </xdr:from>
    <xdr:to>
      <xdr:col>6</xdr:col>
      <xdr:colOff>38100</xdr:colOff>
      <xdr:row>36</xdr:row>
      <xdr:rowOff>7048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07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169625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170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57467</xdr:rowOff>
    </xdr:from>
    <xdr:to>
      <xdr:col>24</xdr:col>
      <xdr:colOff>114300</xdr:colOff>
      <xdr:row>34</xdr:row>
      <xdr:rowOff>159067</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88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80344</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73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41466</xdr:rowOff>
    </xdr:from>
    <xdr:to>
      <xdr:col>20</xdr:col>
      <xdr:colOff>38100</xdr:colOff>
      <xdr:row>34</xdr:row>
      <xdr:rowOff>143066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87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159593</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645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4890</xdr:rowOff>
    </xdr:from>
    <xdr:to>
      <xdr:col>15</xdr:col>
      <xdr:colOff>101600</xdr:colOff>
      <xdr:row>35</xdr:row>
      <xdr:rowOff>106490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0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123017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78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154622</xdr:rowOff>
    </xdr:from>
    <xdr:to>
      <xdr:col>10</xdr:col>
      <xdr:colOff>165100</xdr:colOff>
      <xdr:row>35</xdr:row>
      <xdr:rowOff>84772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8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101299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759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137478</xdr:rowOff>
    </xdr:from>
    <xdr:to>
      <xdr:col>6</xdr:col>
      <xdr:colOff>38100</xdr:colOff>
      <xdr:row>35</xdr:row>
      <xdr:rowOff>67628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84155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4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8103</xdr:rowOff>
    </xdr:from>
    <xdr:to>
      <xdr:col>24</xdr:col>
      <xdr:colOff>63500</xdr:colOff>
      <xdr:row>57</xdr:row>
      <xdr:rowOff>9089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780753"/>
          <a:ext cx="838200" cy="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68028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840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8103</xdr:rowOff>
    </xdr:from>
    <xdr:to>
      <xdr:col>19</xdr:col>
      <xdr:colOff>177800</xdr:colOff>
      <xdr:row>57</xdr:row>
      <xdr:rowOff>20550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780753"/>
          <a:ext cx="889000" cy="1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21389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20550</xdr:rowOff>
    </xdr:from>
    <xdr:to>
      <xdr:col>15</xdr:col>
      <xdr:colOff>50800</xdr:colOff>
      <xdr:row>57</xdr:row>
      <xdr:rowOff>106374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793200"/>
          <a:ext cx="889000" cy="8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96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63073</xdr:rowOff>
    </xdr:from>
    <xdr:to>
      <xdr:col>10</xdr:col>
      <xdr:colOff>114300</xdr:colOff>
      <xdr:row>57</xdr:row>
      <xdr:rowOff>106374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492823"/>
          <a:ext cx="889000" cy="38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29673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51021</xdr:rowOff>
    </xdr:from>
    <xdr:to>
      <xdr:col>6</xdr:col>
      <xdr:colOff>38100</xdr:colOff>
      <xdr:row>55</xdr:row>
      <xdr:rowOff>152621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48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143748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57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129739</xdr:rowOff>
    </xdr:from>
    <xdr:to>
      <xdr:col>24</xdr:col>
      <xdr:colOff>114300</xdr:colOff>
      <xdr:row>57</xdr:row>
      <xdr:rowOff>59889</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3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152616</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58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128753</xdr:rowOff>
    </xdr:from>
    <xdr:to>
      <xdr:col>20</xdr:col>
      <xdr:colOff>38100</xdr:colOff>
      <xdr:row>57</xdr:row>
      <xdr:rowOff>58903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72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75430</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505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141200</xdr:rowOff>
    </xdr:from>
    <xdr:to>
      <xdr:col>15</xdr:col>
      <xdr:colOff>101600</xdr:colOff>
      <xdr:row>57</xdr:row>
      <xdr:rowOff>71350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74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87877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51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55574</xdr:rowOff>
    </xdr:from>
    <xdr:to>
      <xdr:col>10</xdr:col>
      <xdr:colOff>165100</xdr:colOff>
      <xdr:row>57</xdr:row>
      <xdr:rowOff>157174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2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2251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60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12273</xdr:rowOff>
    </xdr:from>
    <xdr:to>
      <xdr:col>6</xdr:col>
      <xdr:colOff>38100</xdr:colOff>
      <xdr:row>55</xdr:row>
      <xdr:rowOff>113873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44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130400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217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138526</xdr:rowOff>
    </xdr:from>
    <xdr:to>
      <xdr:col>24</xdr:col>
      <xdr:colOff>63500</xdr:colOff>
      <xdr:row>74</xdr:row>
      <xdr:rowOff>9741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654376"/>
          <a:ext cx="838200" cy="4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9741</xdr:rowOff>
    </xdr:from>
    <xdr:to>
      <xdr:col>19</xdr:col>
      <xdr:colOff>177800</xdr:colOff>
      <xdr:row>74</xdr:row>
      <xdr:rowOff>144432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697041"/>
          <a:ext cx="889000" cy="13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48382</xdr:rowOff>
    </xdr:from>
    <xdr:to>
      <xdr:col>15</xdr:col>
      <xdr:colOff>50800</xdr:colOff>
      <xdr:row>74</xdr:row>
      <xdr:rowOff>144432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2735682"/>
          <a:ext cx="889000" cy="9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48382</xdr:rowOff>
    </xdr:from>
    <xdr:to>
      <xdr:col>10</xdr:col>
      <xdr:colOff>114300</xdr:colOff>
      <xdr:row>75</xdr:row>
      <xdr:rowOff>160015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2735682"/>
          <a:ext cx="889000" cy="28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34288</xdr:rowOff>
    </xdr:from>
    <xdr:to>
      <xdr:col>6</xdr:col>
      <xdr:colOff>38100</xdr:colOff>
      <xdr:row>77</xdr:row>
      <xdr:rowOff>135888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3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127015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32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87726</xdr:rowOff>
    </xdr:from>
    <xdr:to>
      <xdr:col>24</xdr:col>
      <xdr:colOff>114300</xdr:colOff>
      <xdr:row>74</xdr:row>
      <xdr:rowOff>17876</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60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110603</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455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130391</xdr:rowOff>
    </xdr:from>
    <xdr:to>
      <xdr:col>20</xdr:col>
      <xdr:colOff>38100</xdr:colOff>
      <xdr:row>74</xdr:row>
      <xdr:rowOff>60541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64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77068</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42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93632</xdr:rowOff>
    </xdr:from>
    <xdr:to>
      <xdr:col>15</xdr:col>
      <xdr:colOff>101600</xdr:colOff>
      <xdr:row>75</xdr:row>
      <xdr:rowOff>23782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78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40309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55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169032</xdr:rowOff>
    </xdr:from>
    <xdr:to>
      <xdr:col>10</xdr:col>
      <xdr:colOff>165100</xdr:colOff>
      <xdr:row>74</xdr:row>
      <xdr:rowOff>99182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68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115709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46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109215</xdr:rowOff>
    </xdr:from>
    <xdr:to>
      <xdr:col>6</xdr:col>
      <xdr:colOff>38100</xdr:colOff>
      <xdr:row>76</xdr:row>
      <xdr:rowOff>39365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296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55892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743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42983</xdr:rowOff>
    </xdr:from>
    <xdr:to>
      <xdr:col>24</xdr:col>
      <xdr:colOff>63500</xdr:colOff>
      <xdr:row>98</xdr:row>
      <xdr:rowOff>67348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845083"/>
          <a:ext cx="838200" cy="2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24448</xdr:rowOff>
    </xdr:from>
    <xdr:to>
      <xdr:col>19</xdr:col>
      <xdr:colOff>177800</xdr:colOff>
      <xdr:row>98</xdr:row>
      <xdr:rowOff>42983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826548"/>
          <a:ext cx="889000" cy="1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24448</xdr:rowOff>
    </xdr:from>
    <xdr:to>
      <xdr:col>15</xdr:col>
      <xdr:colOff>50800</xdr:colOff>
      <xdr:row>98</xdr:row>
      <xdr:rowOff>33840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826548"/>
          <a:ext cx="889000" cy="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33840</xdr:rowOff>
    </xdr:from>
    <xdr:to>
      <xdr:col>10</xdr:col>
      <xdr:colOff>114300</xdr:colOff>
      <xdr:row>98</xdr:row>
      <xdr:rowOff>150864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835940"/>
          <a:ext cx="889000" cy="11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92100</xdr:rowOff>
    </xdr:from>
    <xdr:to>
      <xdr:col>6</xdr:col>
      <xdr:colOff>38100</xdr:colOff>
      <xdr:row>97</xdr:row>
      <xdr:rowOff>22250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38777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16548</xdr:rowOff>
    </xdr:from>
    <xdr:to>
      <xdr:col>24</xdr:col>
      <xdr:colOff>114300</xdr:colOff>
      <xdr:row>98</xdr:row>
      <xdr:rowOff>118148</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81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102925</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3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163633</xdr:rowOff>
    </xdr:from>
    <xdr:to>
      <xdr:col>20</xdr:col>
      <xdr:colOff>38100</xdr:colOff>
      <xdr:row>98</xdr:row>
      <xdr:rowOff>93783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9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84910</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145098</xdr:rowOff>
    </xdr:from>
    <xdr:to>
      <xdr:col>15</xdr:col>
      <xdr:colOff>101600</xdr:colOff>
      <xdr:row>98</xdr:row>
      <xdr:rowOff>75248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7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66375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86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154490</xdr:rowOff>
    </xdr:from>
    <xdr:to>
      <xdr:col>10</xdr:col>
      <xdr:colOff>165100</xdr:colOff>
      <xdr:row>98</xdr:row>
      <xdr:rowOff>84640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75767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7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100064</xdr:rowOff>
    </xdr:from>
    <xdr:to>
      <xdr:col>6</xdr:col>
      <xdr:colOff>38100</xdr:colOff>
      <xdr:row>99</xdr:row>
      <xdr:rowOff>30214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90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21341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9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68834</xdr:rowOff>
    </xdr:from>
    <xdr:to>
      <xdr:col>55</xdr:col>
      <xdr:colOff>0</xdr:colOff>
      <xdr:row>37</xdr:row>
      <xdr:rowOff>79502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412484"/>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78359</xdr:rowOff>
    </xdr:from>
    <xdr:to>
      <xdr:col>50</xdr:col>
      <xdr:colOff>114300</xdr:colOff>
      <xdr:row>37</xdr:row>
      <xdr:rowOff>79502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422009"/>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130175</xdr:rowOff>
    </xdr:from>
    <xdr:to>
      <xdr:col>45</xdr:col>
      <xdr:colOff>177800</xdr:colOff>
      <xdr:row>37</xdr:row>
      <xdr:rowOff>78359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130925"/>
          <a:ext cx="889000" cy="29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130175</xdr:rowOff>
    </xdr:from>
    <xdr:to>
      <xdr:col>41</xdr:col>
      <xdr:colOff>50800</xdr:colOff>
      <xdr:row>36</xdr:row>
      <xdr:rowOff>142367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130925"/>
          <a:ext cx="889000" cy="18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155956</xdr:rowOff>
    </xdr:from>
    <xdr:to>
      <xdr:col>36</xdr:col>
      <xdr:colOff>165100</xdr:colOff>
      <xdr:row>36</xdr:row>
      <xdr:rowOff>86106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102633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593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18034</xdr:rowOff>
    </xdr:from>
    <xdr:to>
      <xdr:col>55</xdr:col>
      <xdr:colOff>50800</xdr:colOff>
      <xdr:row>37</xdr:row>
      <xdr:rowOff>119634</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40911</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213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28702</xdr:rowOff>
    </xdr:from>
    <xdr:to>
      <xdr:col>50</xdr:col>
      <xdr:colOff>165100</xdr:colOff>
      <xdr:row>37</xdr:row>
      <xdr:rowOff>130302</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3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146829</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27559</xdr:rowOff>
    </xdr:from>
    <xdr:to>
      <xdr:col>46</xdr:col>
      <xdr:colOff>38100</xdr:colOff>
      <xdr:row>37</xdr:row>
      <xdr:rowOff>129159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37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145686</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146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79375</xdr:rowOff>
    </xdr:from>
    <xdr:to>
      <xdr:col>41</xdr:col>
      <xdr:colOff>101600</xdr:colOff>
      <xdr:row>36</xdr:row>
      <xdr:rowOff>9525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08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26052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85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91567</xdr:rowOff>
    </xdr:from>
    <xdr:to>
      <xdr:col>36</xdr:col>
      <xdr:colOff>165100</xdr:colOff>
      <xdr:row>37</xdr:row>
      <xdr:rowOff>21717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2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12844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6356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105135</xdr:rowOff>
    </xdr:from>
    <xdr:to>
      <xdr:col>55</xdr:col>
      <xdr:colOff>0</xdr:colOff>
      <xdr:row>58</xdr:row>
      <xdr:rowOff>112816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49235"/>
          <a:ext cx="8382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109754</xdr:rowOff>
    </xdr:from>
    <xdr:to>
      <xdr:col>50</xdr:col>
      <xdr:colOff>114300</xdr:colOff>
      <xdr:row>58</xdr:row>
      <xdr:rowOff>112816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53854"/>
          <a:ext cx="889000" cy="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109754</xdr:rowOff>
    </xdr:from>
    <xdr:to>
      <xdr:col>45</xdr:col>
      <xdr:colOff>177800</xdr:colOff>
      <xdr:row>58</xdr:row>
      <xdr:rowOff>113319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53854"/>
          <a:ext cx="889000" cy="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109251</xdr:rowOff>
    </xdr:from>
    <xdr:to>
      <xdr:col>41</xdr:col>
      <xdr:colOff>50800</xdr:colOff>
      <xdr:row>58</xdr:row>
      <xdr:rowOff>113319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10053351"/>
          <a:ext cx="889000" cy="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126847</xdr:rowOff>
    </xdr:from>
    <xdr:to>
      <xdr:col>36</xdr:col>
      <xdr:colOff>165100</xdr:colOff>
      <xdr:row>54</xdr:row>
      <xdr:rowOff>56997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21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73524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05111" y="898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54335</xdr:rowOff>
    </xdr:from>
    <xdr:to>
      <xdr:col>55</xdr:col>
      <xdr:colOff>50800</xdr:colOff>
      <xdr:row>58</xdr:row>
      <xdr:rowOff>155935</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9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140712</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13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62016</xdr:rowOff>
    </xdr:from>
    <xdr:to>
      <xdr:col>50</xdr:col>
      <xdr:colOff>165100</xdr:colOff>
      <xdr:row>58</xdr:row>
      <xdr:rowOff>163616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0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154743</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098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58954</xdr:rowOff>
    </xdr:from>
    <xdr:to>
      <xdr:col>46</xdr:col>
      <xdr:colOff>38100</xdr:colOff>
      <xdr:row>58</xdr:row>
      <xdr:rowOff>160554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0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151681</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095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62519</xdr:rowOff>
    </xdr:from>
    <xdr:to>
      <xdr:col>41</xdr:col>
      <xdr:colOff>101600</xdr:colOff>
      <xdr:row>58</xdr:row>
      <xdr:rowOff>164119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155246</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099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58451</xdr:rowOff>
    </xdr:from>
    <xdr:to>
      <xdr:col>36</xdr:col>
      <xdr:colOff>165100</xdr:colOff>
      <xdr:row>58</xdr:row>
      <xdr:rowOff>160051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0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151178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95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165494</xdr:rowOff>
    </xdr:from>
    <xdr:to>
      <xdr:col>55</xdr:col>
      <xdr:colOff>0</xdr:colOff>
      <xdr:row>79</xdr:row>
      <xdr:rowOff>2387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38594"/>
          <a:ext cx="838200" cy="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17914</xdr:rowOff>
    </xdr:from>
    <xdr:to>
      <xdr:col>50</xdr:col>
      <xdr:colOff>114300</xdr:colOff>
      <xdr:row>79</xdr:row>
      <xdr:rowOff>2387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391014"/>
          <a:ext cx="889000" cy="15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17914</xdr:rowOff>
    </xdr:from>
    <xdr:to>
      <xdr:col>45</xdr:col>
      <xdr:colOff>177800</xdr:colOff>
      <xdr:row>78</xdr:row>
      <xdr:rowOff>69938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391014"/>
          <a:ext cx="889000" cy="5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69938</xdr:rowOff>
    </xdr:from>
    <xdr:to>
      <xdr:col>41</xdr:col>
      <xdr:colOff>50800</xdr:colOff>
      <xdr:row>78</xdr:row>
      <xdr:rowOff>103333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43038"/>
          <a:ext cx="889000" cy="33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45904</xdr:rowOff>
    </xdr:from>
    <xdr:to>
      <xdr:col>36</xdr:col>
      <xdr:colOff>165100</xdr:colOff>
      <xdr:row>76</xdr:row>
      <xdr:rowOff>147504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164031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28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114694</xdr:rowOff>
    </xdr:from>
    <xdr:to>
      <xdr:col>55</xdr:col>
      <xdr:colOff>50800</xdr:colOff>
      <xdr:row>79</xdr:row>
      <xdr:rowOff>44844</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8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29621</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0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123037</xdr:rowOff>
    </xdr:from>
    <xdr:to>
      <xdr:col>50</xdr:col>
      <xdr:colOff>165100</xdr:colOff>
      <xdr:row>79</xdr:row>
      <xdr:rowOff>53187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44314</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8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138564</xdr:rowOff>
    </xdr:from>
    <xdr:to>
      <xdr:col>46</xdr:col>
      <xdr:colOff>38100</xdr:colOff>
      <xdr:row>78</xdr:row>
      <xdr:rowOff>68714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59841</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483111" y="1343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19138</xdr:rowOff>
    </xdr:from>
    <xdr:to>
      <xdr:col>41</xdr:col>
      <xdr:colOff>101600</xdr:colOff>
      <xdr:row>78</xdr:row>
      <xdr:rowOff>120738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39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111865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8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52533</xdr:rowOff>
    </xdr:from>
    <xdr:to>
      <xdr:col>36</xdr:col>
      <xdr:colOff>165100</xdr:colOff>
      <xdr:row>78</xdr:row>
      <xdr:rowOff>154133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2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145260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18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56528</xdr:rowOff>
    </xdr:from>
    <xdr:to>
      <xdr:col>55</xdr:col>
      <xdr:colOff>0</xdr:colOff>
      <xdr:row>95</xdr:row>
      <xdr:rowOff>60356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001378"/>
          <a:ext cx="838200" cy="34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60356</xdr:rowOff>
    </xdr:from>
    <xdr:to>
      <xdr:col>50</xdr:col>
      <xdr:colOff>114300</xdr:colOff>
      <xdr:row>95</xdr:row>
      <xdr:rowOff>64585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348106"/>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64585</xdr:rowOff>
    </xdr:from>
    <xdr:to>
      <xdr:col>45</xdr:col>
      <xdr:colOff>177800</xdr:colOff>
      <xdr:row>96</xdr:row>
      <xdr:rowOff>69235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352335"/>
          <a:ext cx="889000" cy="176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69235</xdr:rowOff>
    </xdr:from>
    <xdr:to>
      <xdr:col>41</xdr:col>
      <xdr:colOff>50800</xdr:colOff>
      <xdr:row>97</xdr:row>
      <xdr:rowOff>114325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528435"/>
          <a:ext cx="889000" cy="216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161404</xdr:rowOff>
    </xdr:from>
    <xdr:to>
      <xdr:col>36</xdr:col>
      <xdr:colOff>165100</xdr:colOff>
      <xdr:row>96</xdr:row>
      <xdr:rowOff>91554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4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108081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22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5728</xdr:rowOff>
    </xdr:from>
    <xdr:to>
      <xdr:col>55</xdr:col>
      <xdr:colOff>50800</xdr:colOff>
      <xdr:row>93</xdr:row>
      <xdr:rowOff>107328</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595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28605</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580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9556</xdr:rowOff>
    </xdr:from>
    <xdr:to>
      <xdr:col>50</xdr:col>
      <xdr:colOff>165100</xdr:colOff>
      <xdr:row>95</xdr:row>
      <xdr:rowOff>111156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29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127683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07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13785</xdr:rowOff>
    </xdr:from>
    <xdr:to>
      <xdr:col>46</xdr:col>
      <xdr:colOff>38100</xdr:colOff>
      <xdr:row>95</xdr:row>
      <xdr:rowOff>115385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30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131912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07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18435</xdr:rowOff>
    </xdr:from>
    <xdr:to>
      <xdr:col>41</xdr:col>
      <xdr:colOff>101600</xdr:colOff>
      <xdr:row>96</xdr:row>
      <xdr:rowOff>120035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136562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25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63525</xdr:rowOff>
    </xdr:from>
    <xdr:to>
      <xdr:col>36</xdr:col>
      <xdr:colOff>165100</xdr:colOff>
      <xdr:row>97</xdr:row>
      <xdr:rowOff>165125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69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156252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78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140157</xdr:rowOff>
    </xdr:from>
    <xdr:to>
      <xdr:col>85</xdr:col>
      <xdr:colOff>127000</xdr:colOff>
      <xdr:row>39</xdr:row>
      <xdr:rowOff>62799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483807"/>
          <a:ext cx="838200" cy="26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54570</xdr:rowOff>
    </xdr:from>
    <xdr:to>
      <xdr:col>81</xdr:col>
      <xdr:colOff>50800</xdr:colOff>
      <xdr:row>39</xdr:row>
      <xdr:rowOff>62799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569670"/>
          <a:ext cx="889000" cy="17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82001</xdr:rowOff>
    </xdr:from>
    <xdr:to>
      <xdr:col>76</xdr:col>
      <xdr:colOff>114300</xdr:colOff>
      <xdr:row>38</xdr:row>
      <xdr:rowOff>54570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254201"/>
          <a:ext cx="889000" cy="3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82001</xdr:rowOff>
    </xdr:from>
    <xdr:to>
      <xdr:col>71</xdr:col>
      <xdr:colOff>177800</xdr:colOff>
      <xdr:row>36</xdr:row>
      <xdr:rowOff>85110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254201"/>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7061</xdr:rowOff>
    </xdr:from>
    <xdr:to>
      <xdr:col>67</xdr:col>
      <xdr:colOff>101600</xdr:colOff>
      <xdr:row>35</xdr:row>
      <xdr:rowOff>108661</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0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125188</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78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89357</xdr:rowOff>
    </xdr:from>
    <xdr:to>
      <xdr:col>85</xdr:col>
      <xdr:colOff>177800</xdr:colOff>
      <xdr:row>38</xdr:row>
      <xdr:rowOff>19507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43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67784</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41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11999</xdr:rowOff>
    </xdr:from>
    <xdr:to>
      <xdr:col>81</xdr:col>
      <xdr:colOff>101600</xdr:colOff>
      <xdr:row>39</xdr:row>
      <xdr:rowOff>113599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698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104726</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46428" y="6791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3770</xdr:rowOff>
    </xdr:from>
    <xdr:to>
      <xdr:col>76</xdr:col>
      <xdr:colOff>165100</xdr:colOff>
      <xdr:row>38</xdr:row>
      <xdr:rowOff>105370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51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96497</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61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31201</xdr:rowOff>
    </xdr:from>
    <xdr:to>
      <xdr:col>72</xdr:col>
      <xdr:colOff>38100</xdr:colOff>
      <xdr:row>36</xdr:row>
      <xdr:rowOff>132801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20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149328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5978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34310</xdr:rowOff>
    </xdr:from>
    <xdr:to>
      <xdr:col>67</xdr:col>
      <xdr:colOff>101600</xdr:colOff>
      <xdr:row>36</xdr:row>
      <xdr:rowOff>135910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0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127037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2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130236</xdr:rowOff>
    </xdr:from>
    <xdr:to>
      <xdr:col>85</xdr:col>
      <xdr:colOff>127000</xdr:colOff>
      <xdr:row>57</xdr:row>
      <xdr:rowOff>84082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559986"/>
          <a:ext cx="838200" cy="29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112199</xdr:rowOff>
    </xdr:from>
    <xdr:to>
      <xdr:col>81</xdr:col>
      <xdr:colOff>50800</xdr:colOff>
      <xdr:row>57</xdr:row>
      <xdr:rowOff>84082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592300" y="9370499"/>
          <a:ext cx="889000" cy="486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112199</xdr:rowOff>
    </xdr:from>
    <xdr:to>
      <xdr:col>76</xdr:col>
      <xdr:colOff>114300</xdr:colOff>
      <xdr:row>56</xdr:row>
      <xdr:rowOff>66251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370499"/>
          <a:ext cx="889000" cy="29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66251</xdr:rowOff>
    </xdr:from>
    <xdr:to>
      <xdr:col>71</xdr:col>
      <xdr:colOff>177800</xdr:colOff>
      <xdr:row>56</xdr:row>
      <xdr:rowOff>152525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9667451"/>
          <a:ext cx="889000" cy="8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13142</xdr:rowOff>
    </xdr:from>
    <xdr:to>
      <xdr:col>67</xdr:col>
      <xdr:colOff>101600</xdr:colOff>
      <xdr:row>56</xdr:row>
      <xdr:rowOff>114742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61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131269</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38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79436</xdr:rowOff>
    </xdr:from>
    <xdr:to>
      <xdr:col>85</xdr:col>
      <xdr:colOff>177800</xdr:colOff>
      <xdr:row>56</xdr:row>
      <xdr:rowOff>9586</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50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102313</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3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33282</xdr:rowOff>
    </xdr:from>
    <xdr:to>
      <xdr:col>81</xdr:col>
      <xdr:colOff>101600</xdr:colOff>
      <xdr:row>57</xdr:row>
      <xdr:rowOff>134882</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80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151409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61399</xdr:rowOff>
    </xdr:from>
    <xdr:to>
      <xdr:col>76</xdr:col>
      <xdr:colOff>165100</xdr:colOff>
      <xdr:row>54</xdr:row>
      <xdr:rowOff>162999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31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8076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09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15451</xdr:rowOff>
    </xdr:from>
    <xdr:to>
      <xdr:col>72</xdr:col>
      <xdr:colOff>38100</xdr:colOff>
      <xdr:row>56</xdr:row>
      <xdr:rowOff>117051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61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133578</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39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101725</xdr:rowOff>
    </xdr:from>
    <xdr:to>
      <xdr:col>67</xdr:col>
      <xdr:colOff>101600</xdr:colOff>
      <xdr:row>57</xdr:row>
      <xdr:rowOff>31875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23002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79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70383</xdr:rowOff>
    </xdr:from>
    <xdr:to>
      <xdr:col>67</xdr:col>
      <xdr:colOff>101600</xdr:colOff>
      <xdr:row>77</xdr:row>
      <xdr:rowOff>533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17060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20999</xdr:rowOff>
    </xdr:from>
    <xdr:to>
      <xdr:col>85</xdr:col>
      <xdr:colOff>127000</xdr:colOff>
      <xdr:row>96</xdr:row>
      <xdr:rowOff>30201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480199"/>
          <a:ext cx="838200" cy="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20999</xdr:rowOff>
    </xdr:from>
    <xdr:to>
      <xdr:col>81</xdr:col>
      <xdr:colOff>50800</xdr:colOff>
      <xdr:row>96</xdr:row>
      <xdr:rowOff>25724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480199"/>
          <a:ext cx="8890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23171</xdr:rowOff>
    </xdr:from>
    <xdr:to>
      <xdr:col>76</xdr:col>
      <xdr:colOff>114300</xdr:colOff>
      <xdr:row>96</xdr:row>
      <xdr:rowOff>25724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482371"/>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22389</xdr:rowOff>
    </xdr:from>
    <xdr:to>
      <xdr:col>71</xdr:col>
      <xdr:colOff>177800</xdr:colOff>
      <xdr:row>96</xdr:row>
      <xdr:rowOff>23171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6481589"/>
          <a:ext cx="889000" cy="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163309</xdr:rowOff>
    </xdr:from>
    <xdr:to>
      <xdr:col>67</xdr:col>
      <xdr:colOff>101600</xdr:colOff>
      <xdr:row>94</xdr:row>
      <xdr:rowOff>93459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10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109986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588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150851</xdr:rowOff>
    </xdr:from>
    <xdr:to>
      <xdr:col>85</xdr:col>
      <xdr:colOff>177800</xdr:colOff>
      <xdr:row>96</xdr:row>
      <xdr:rowOff>81001</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43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129278</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4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141649</xdr:rowOff>
    </xdr:from>
    <xdr:to>
      <xdr:col>81</xdr:col>
      <xdr:colOff>101600</xdr:colOff>
      <xdr:row>96</xdr:row>
      <xdr:rowOff>71799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42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62926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52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146374</xdr:rowOff>
    </xdr:from>
    <xdr:to>
      <xdr:col>76</xdr:col>
      <xdr:colOff>165100</xdr:colOff>
      <xdr:row>96</xdr:row>
      <xdr:rowOff>76524</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43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67651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52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143821</xdr:rowOff>
    </xdr:from>
    <xdr:to>
      <xdr:col>72</xdr:col>
      <xdr:colOff>38100</xdr:colOff>
      <xdr:row>96</xdr:row>
      <xdr:rowOff>73971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43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65098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5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143039</xdr:rowOff>
    </xdr:from>
    <xdr:to>
      <xdr:col>67</xdr:col>
      <xdr:colOff>101600</xdr:colOff>
      <xdr:row>96</xdr:row>
      <xdr:rowOff>73189</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43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64316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52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31801</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1323300" y="5175301"/>
          <a:ext cx="838200" cy="147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31666</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5467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16891</xdr:rowOff>
    </xdr:from>
    <xdr:to>
      <xdr:col>98</xdr:col>
      <xdr:colOff>38100</xdr:colOff>
      <xdr:row>38</xdr:row>
      <xdr:rowOff>118491</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135018</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0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152451</xdr:rowOff>
    </xdr:from>
    <xdr:to>
      <xdr:col>116</xdr:col>
      <xdr:colOff>114300</xdr:colOff>
      <xdr:row>30</xdr:row>
      <xdr:rowOff>82601</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512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105478</xdr:rowOff>
    </xdr:from>
    <xdr:ext cx="469744"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5077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589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歳出額／人口</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となっている。目的別に主なものとして、民生費は令和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定額減税補足給付事業</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皆増、衛生費は新型コロナウイルスワクチン接種事業の皆減、</a:t>
          </a:r>
          <a:r>
            <a:rPr kumimoji="1" lang="ja-JP" altLang="ja-JP" sz="1100">
              <a:solidFill>
                <a:schemeClr val="dk1"/>
              </a:solidFill>
              <a:effectLst/>
              <a:latin typeface="+mn-lt"/>
              <a:ea typeface="+mn-ea"/>
              <a:cs typeface="+mn-cs"/>
            </a:rPr>
            <a:t>土木費は、</a:t>
          </a:r>
          <a:r>
            <a:rPr kumimoji="1" lang="ja-JP" altLang="en-US" sz="1100">
              <a:solidFill>
                <a:schemeClr val="dk1"/>
              </a:solidFill>
              <a:effectLst/>
              <a:latin typeface="+mn-lt"/>
              <a:ea typeface="+mn-ea"/>
              <a:cs typeface="+mn-cs"/>
            </a:rPr>
            <a:t>宜野湾市西海岸地域音楽活性化等推進事業</a:t>
          </a:r>
          <a:r>
            <a:rPr kumimoji="1" lang="ja-JP" altLang="ja-JP" sz="1100">
              <a:solidFill>
                <a:schemeClr val="dk1"/>
              </a:solidFill>
              <a:effectLst/>
              <a:latin typeface="+mn-lt"/>
              <a:ea typeface="+mn-ea"/>
              <a:cs typeface="+mn-cs"/>
            </a:rPr>
            <a:t>およ</a:t>
          </a:r>
          <a:r>
            <a:rPr kumimoji="1" lang="ja-JP" altLang="en-US" sz="1100">
              <a:solidFill>
                <a:schemeClr val="dk1"/>
              </a:solidFill>
              <a:effectLst/>
              <a:latin typeface="+mn-lt"/>
              <a:ea typeface="+mn-ea"/>
              <a:cs typeface="+mn-cs"/>
            </a:rPr>
            <a:t>び真栄原</a:t>
          </a:r>
          <a:r>
            <a:rPr kumimoji="1" lang="en-US" altLang="ja-JP" sz="1100">
              <a:solidFill>
                <a:schemeClr val="dk1"/>
              </a:solidFill>
              <a:effectLst/>
              <a:latin typeface="+mn-lt"/>
              <a:ea typeface="+mn-ea"/>
              <a:cs typeface="+mn-cs"/>
            </a:rPr>
            <a:t>55</a:t>
          </a:r>
          <a:r>
            <a:rPr kumimoji="1" lang="ja-JP" altLang="en-US" sz="1100">
              <a:solidFill>
                <a:schemeClr val="dk1"/>
              </a:solidFill>
              <a:effectLst/>
              <a:latin typeface="+mn-lt"/>
              <a:ea typeface="+mn-ea"/>
              <a:cs typeface="+mn-cs"/>
            </a:rPr>
            <a:t>号道路整備事業</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教育費は宜野湾市立体育館改修事業（補助）の増、</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諸支出金として市たばこ税県交付金事業の皆増により増となっている</a:t>
          </a:r>
          <a:r>
            <a:rPr kumimoji="1" lang="ja-JP" altLang="ja-JP"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沖縄県宜野湾市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財政調整基金残高については、令和元年度より増加して</a:t>
          </a:r>
          <a:r>
            <a:rPr kumimoji="1" lang="ja-JP" altLang="en-US" sz="1100">
              <a:solidFill>
                <a:schemeClr val="dk1"/>
              </a:solidFill>
              <a:effectLst/>
              <a:latin typeface="+mn-lt"/>
              <a:ea typeface="+mn-ea"/>
              <a:cs typeface="+mn-cs"/>
            </a:rPr>
            <a:t>いたが、</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a:t>
          </a:r>
          <a:r>
            <a:rPr kumimoji="1" lang="ja-JP" altLang="en-US" sz="1100">
              <a:solidFill>
                <a:schemeClr val="dk1"/>
              </a:solidFill>
              <a:effectLst/>
              <a:latin typeface="+mn-lt"/>
              <a:ea typeface="+mn-ea"/>
              <a:cs typeface="+mn-cs"/>
            </a:rPr>
            <a:t>は、歳入においてたばこ税の増額に伴う普通交付税の減や、歳出において市たばこ税県交付金が増となったこと</a:t>
          </a:r>
          <a:r>
            <a:rPr kumimoji="1" lang="ja-JP" altLang="ja-JP" sz="1100">
              <a:solidFill>
                <a:schemeClr val="dk1"/>
              </a:solidFill>
              <a:effectLst/>
              <a:latin typeface="+mn-lt"/>
              <a:ea typeface="+mn-ea"/>
              <a:cs typeface="+mn-cs"/>
            </a:rPr>
            <a:t>より基金残高が</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標準財政規模比についても、上記のような歳入の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等により、財政調整基金残高が前年度より</a:t>
          </a:r>
          <a:r>
            <a:rPr kumimoji="1" lang="en-US" altLang="ja-JP" sz="1100">
              <a:solidFill>
                <a:schemeClr val="dk1"/>
              </a:solidFill>
              <a:effectLst/>
              <a:latin typeface="+mn-lt"/>
              <a:ea typeface="+mn-ea"/>
              <a:cs typeface="+mn-cs"/>
            </a:rPr>
            <a:t>1.31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、実質収支額は</a:t>
          </a:r>
          <a:r>
            <a:rPr kumimoji="1" lang="en-US" altLang="ja-JP" sz="1100">
              <a:solidFill>
                <a:schemeClr val="dk1"/>
              </a:solidFill>
              <a:effectLst/>
              <a:latin typeface="+mn-lt"/>
              <a:ea typeface="+mn-ea"/>
              <a:cs typeface="+mn-cs"/>
            </a:rPr>
            <a:t>1.52</a:t>
          </a:r>
          <a:r>
            <a:rPr kumimoji="1" lang="ja-JP" altLang="ja-JP" sz="1100">
              <a:solidFill>
                <a:schemeClr val="dk1"/>
              </a:solidFill>
              <a:effectLst/>
              <a:latin typeface="+mn-lt"/>
              <a:ea typeface="+mn-ea"/>
              <a:cs typeface="+mn-cs"/>
            </a:rPr>
            <a:t>ポイントの減、実質単年度収支も</a:t>
          </a:r>
          <a:r>
            <a:rPr kumimoji="1" lang="en-US" altLang="ja-JP" sz="1100">
              <a:solidFill>
                <a:schemeClr val="dk1"/>
              </a:solidFill>
              <a:effectLst/>
              <a:latin typeface="+mn-lt"/>
              <a:ea typeface="+mn-ea"/>
              <a:cs typeface="+mn-cs"/>
            </a:rPr>
            <a:t>4.04</a:t>
          </a:r>
          <a:r>
            <a:rPr kumimoji="1" lang="ja-JP" altLang="ja-JP" sz="1100">
              <a:solidFill>
                <a:schemeClr val="dk1"/>
              </a:solidFill>
              <a:effectLst/>
              <a:latin typeface="+mn-lt"/>
              <a:ea typeface="+mn-ea"/>
              <a:cs typeface="+mn-cs"/>
            </a:rPr>
            <a:t>ポイントの減となっている。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沖縄県宜野湾市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国民健康保険特別会計は、令和３年度</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月議会において</a:t>
          </a:r>
          <a:r>
            <a:rPr kumimoji="1" lang="ja-JP" altLang="en-US" sz="1100">
              <a:solidFill>
                <a:schemeClr val="dk1"/>
              </a:solidFill>
              <a:effectLst/>
              <a:latin typeface="+mn-lt"/>
              <a:ea typeface="+mn-ea"/>
              <a:cs typeface="+mn-cs"/>
            </a:rPr>
            <a:t>税</a:t>
          </a:r>
          <a:r>
            <a:rPr kumimoji="1" lang="ja-JP" altLang="ja-JP" sz="1100">
              <a:solidFill>
                <a:schemeClr val="dk1"/>
              </a:solidFill>
              <a:effectLst/>
              <a:latin typeface="+mn-lt"/>
              <a:ea typeface="+mn-ea"/>
              <a:cs typeface="+mn-cs"/>
            </a:rPr>
            <a:t>率改正が行われ</a:t>
          </a:r>
          <a:r>
            <a:rPr kumimoji="1" lang="ja-JP" altLang="en-US" sz="1100">
              <a:solidFill>
                <a:schemeClr val="dk1"/>
              </a:solidFill>
              <a:effectLst/>
              <a:latin typeface="+mn-lt"/>
              <a:ea typeface="+mn-ea"/>
              <a:cs typeface="+mn-cs"/>
            </a:rPr>
            <a:t>たことで赤字幅が年々縮小しており、令和６年度においては</a:t>
          </a:r>
          <a:r>
            <a:rPr kumimoji="1" lang="ja-JP" altLang="ja-JP" sz="1100">
              <a:solidFill>
                <a:schemeClr val="dk1"/>
              </a:solidFill>
              <a:effectLst/>
              <a:latin typeface="+mn-lt"/>
              <a:ea typeface="+mn-ea"/>
              <a:cs typeface="+mn-cs"/>
            </a:rPr>
            <a:t>一般会計からの繰出金により赤字補填</a:t>
          </a:r>
          <a:r>
            <a:rPr kumimoji="1" lang="ja-JP" altLang="en-US" sz="1100">
              <a:solidFill>
                <a:schemeClr val="dk1"/>
              </a:solidFill>
              <a:effectLst/>
              <a:latin typeface="+mn-lt"/>
              <a:ea typeface="+mn-ea"/>
              <a:cs typeface="+mn-cs"/>
            </a:rPr>
            <a:t>することで、連結実績赤字比率の</a:t>
          </a:r>
          <a:r>
            <a:rPr kumimoji="1" lang="ja-JP" altLang="ja-JP" sz="1100">
              <a:solidFill>
                <a:schemeClr val="dk1"/>
              </a:solidFill>
              <a:effectLst/>
              <a:latin typeface="+mn-lt"/>
              <a:ea typeface="+mn-ea"/>
              <a:cs typeface="+mn-cs"/>
            </a:rPr>
            <a:t>赤字状況</a:t>
          </a:r>
          <a:r>
            <a:rPr kumimoji="1" lang="ja-JP" altLang="en-US" sz="1100">
              <a:solidFill>
                <a:schemeClr val="dk1"/>
              </a:solidFill>
              <a:effectLst/>
              <a:latin typeface="+mn-lt"/>
              <a:ea typeface="+mn-ea"/>
              <a:cs typeface="+mn-cs"/>
            </a:rPr>
            <a:t>が解消されている</a:t>
          </a:r>
          <a:r>
            <a:rPr kumimoji="1" lang="ja-JP" altLang="ja-JP" sz="1100">
              <a:solidFill>
                <a:schemeClr val="dk1"/>
              </a:solidFill>
              <a:effectLst/>
              <a:latin typeface="+mn-lt"/>
              <a:ea typeface="+mn-ea"/>
              <a:cs typeface="+mn-cs"/>
            </a:rPr>
            <a:t>。今後も、税率改正による財源確保とともに、医療費の抑制から赤字</a:t>
          </a:r>
          <a:r>
            <a:rPr kumimoji="1" lang="ja-JP" altLang="en-US" sz="1100">
              <a:solidFill>
                <a:schemeClr val="dk1"/>
              </a:solidFill>
              <a:effectLst/>
              <a:latin typeface="+mn-lt"/>
              <a:ea typeface="+mn-ea"/>
              <a:cs typeface="+mn-cs"/>
            </a:rPr>
            <a:t>とならない</a:t>
          </a:r>
          <a:r>
            <a:rPr kumimoji="1" lang="ja-JP" altLang="ja-JP" sz="1100">
              <a:solidFill>
                <a:schemeClr val="dk1"/>
              </a:solidFill>
              <a:effectLst/>
              <a:latin typeface="+mn-lt"/>
              <a:ea typeface="+mn-ea"/>
              <a:cs typeface="+mn-cs"/>
            </a:rPr>
            <a:t>よう、特定健診受診率向上への取組みをはじめ、様々な方策を検討する必要がある。</a:t>
          </a:r>
          <a:endParaRPr lang="ja-JP" altLang="ja-JP" sz="1400">
            <a:effectLst/>
          </a:endParaRPr>
        </a:p>
        <a:p>
          <a:r>
            <a:rPr kumimoji="1" lang="ja-JP" altLang="ja-JP" sz="1100">
              <a:solidFill>
                <a:schemeClr val="dk1"/>
              </a:solidFill>
              <a:effectLst/>
              <a:latin typeface="+mn-lt"/>
              <a:ea typeface="+mn-ea"/>
              <a:cs typeface="+mn-cs"/>
            </a:rPr>
            <a:t>　水道事業会計及び下水道事業会計は、後年度において経年劣化した管路更新等の経費増大が見込まれるが、宜野湾市上下水道事業経営戦略に基づき計画的に事業を実施する。</a:t>
          </a:r>
          <a:endParaRPr lang="ja-JP" altLang="ja-JP" sz="1400">
            <a:effectLst/>
          </a:endParaRPr>
        </a:p>
        <a:p>
          <a:r>
            <a:rPr kumimoji="1" lang="ja-JP" altLang="ja-JP" sz="1100">
              <a:solidFill>
                <a:schemeClr val="dk1"/>
              </a:solidFill>
              <a:effectLst/>
              <a:latin typeface="+mn-lt"/>
              <a:ea typeface="+mn-ea"/>
              <a:cs typeface="+mn-cs"/>
            </a:rPr>
            <a:t>　その他の会計については、国民健康保険特別会計と同じく一般会計からの繰出金により収支の均衡が取れている状況ではあるが、独立採算が原則であることを踏まえ、経費節減と保険料などの財源の確保に努め、一般会計からの繰出金も必要最小限に留め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10&#20225;&#30011;&#37096;\15&#36001;&#25919;&#35506;\&#35506;&#20849;&#26377;\&#9632;07.&#12304;&#25285;&#24403;&#20027;&#26619;&#12501;&#12457;&#12523;&#12480;&#12305;\&#20844;&#20250;&#35336;&#38306;&#36899;\R8&#20844;&#20250;&#35336;&#38306;&#36899;\00_&#35519;&#26619;&#38306;&#36899;&#65288;&#22269;&#12539;&#30476;&#65289;&#65288;1-1-4&#65289;\260818_&#12304;&#30476;&#12294;&#65306;916&#65288;&#27700;&#65289;&#12305;&#20196;&#21644;&#65302;&#24180;&#24230;&#36001;&#25919;&#29366;&#27841;&#36039;&#26009;&#38598;&#12398;&#20316;&#25104;&#12395;&#12388;&#12356;&#12390;&#65288;2&#22238;&#30446;&#12539;&#22320;&#26041;&#20844;&#20250;&#35336;&#38306;&#20418;&#65289;\&#12304;&#36001;&#25919;&#29366;&#27841;&#36039;&#26009;&#38598;&#12305;_472051_&#23452;&#37326;&#28286;&#24066;_2024(2&#22238;&#30446;).xlsx" TargetMode="External"/><Relationship Id="rId1" Type="http://schemas.openxmlformats.org/officeDocument/2006/relationships/externalLinkPath" Target="&#12304;&#36001;&#25919;&#29366;&#27841;&#36039;&#26009;&#38598;&#12305;_472051_&#23452;&#37326;&#28286;&#24066;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cell r="BP51">
            <v>57.9</v>
          </cell>
          <cell r="BX51">
            <v>57.6</v>
          </cell>
          <cell r="CF51">
            <v>47.2</v>
          </cell>
          <cell r="CN51">
            <v>20.100000000000001</v>
          </cell>
          <cell r="CV51">
            <v>21.3</v>
          </cell>
        </row>
        <row r="53">
          <cell r="BP53">
            <v>50.6</v>
          </cell>
          <cell r="BX53">
            <v>51.6</v>
          </cell>
          <cell r="CF53">
            <v>51.5</v>
          </cell>
          <cell r="CN53">
            <v>51.8</v>
          </cell>
          <cell r="CV53">
            <v>50.6</v>
          </cell>
        </row>
        <row r="55">
          <cell r="AN55" t="str">
            <v>類似団体内平均値</v>
          </cell>
          <cell r="BP55">
            <v>46.9</v>
          </cell>
          <cell r="BX55">
            <v>0</v>
          </cell>
          <cell r="CF55">
            <v>0</v>
          </cell>
          <cell r="CN55">
            <v>0</v>
          </cell>
          <cell r="CV55">
            <v>0</v>
          </cell>
        </row>
        <row r="57">
          <cell r="BP57">
            <v>60.9</v>
          </cell>
          <cell r="BX57">
            <v>63.2</v>
          </cell>
          <cell r="CF57">
            <v>64</v>
          </cell>
          <cell r="CN57">
            <v>65.5</v>
          </cell>
          <cell r="CV57">
            <v>66.099999999999994</v>
          </cell>
        </row>
        <row r="72">
          <cell r="BP72" t="str">
            <v>R02</v>
          </cell>
          <cell r="BX72" t="str">
            <v>R03</v>
          </cell>
          <cell r="CF72" t="str">
            <v>R04</v>
          </cell>
          <cell r="CN72" t="str">
            <v>R05</v>
          </cell>
          <cell r="CV72" t="str">
            <v>R06</v>
          </cell>
        </row>
        <row r="73">
          <cell r="AN73" t="str">
            <v>当該団体値</v>
          </cell>
          <cell r="BP73">
            <v>57.9</v>
          </cell>
          <cell r="BX73">
            <v>57.6</v>
          </cell>
          <cell r="CF73">
            <v>47.2</v>
          </cell>
          <cell r="CN73">
            <v>20.100000000000001</v>
          </cell>
          <cell r="CV73">
            <v>21.3</v>
          </cell>
        </row>
        <row r="75">
          <cell r="BP75">
            <v>7.6</v>
          </cell>
          <cell r="BX75">
            <v>7</v>
          </cell>
          <cell r="CF75">
            <v>6.4</v>
          </cell>
          <cell r="CN75">
            <v>6.4</v>
          </cell>
          <cell r="CV75">
            <v>6.3</v>
          </cell>
        </row>
        <row r="77">
          <cell r="AN77" t="str">
            <v>類似団体内平均値</v>
          </cell>
          <cell r="BP77">
            <v>46.9</v>
          </cell>
          <cell r="BX77">
            <v>0</v>
          </cell>
          <cell r="CF77">
            <v>0</v>
          </cell>
          <cell r="CN77">
            <v>0</v>
          </cell>
          <cell r="CV77">
            <v>0</v>
          </cell>
        </row>
        <row r="79">
          <cell r="BP79">
            <v>7.2</v>
          </cell>
          <cell r="BX79">
            <v>4.5</v>
          </cell>
          <cell r="CF79">
            <v>4.5999999999999996</v>
          </cell>
          <cell r="CN79">
            <v>4.7</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H24" sqref="AH24:AL24"/>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60546297</v>
      </c>
      <c r="BO4" s="436"/>
      <c r="BP4" s="436"/>
      <c r="BQ4" s="436"/>
      <c r="BR4" s="436"/>
      <c r="BS4" s="436"/>
      <c r="BT4" s="436"/>
      <c r="BU4" s="437"/>
      <c r="BV4" s="435">
        <v>56444435</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5.2</v>
      </c>
      <c r="CU4" s="576"/>
      <c r="CV4" s="576"/>
      <c r="CW4" s="576"/>
      <c r="CX4" s="576"/>
      <c r="CY4" s="576"/>
      <c r="CZ4" s="576"/>
      <c r="DA4" s="577"/>
      <c r="DB4" s="575">
        <v>6.7</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59200887</v>
      </c>
      <c r="BO5" s="407"/>
      <c r="BP5" s="407"/>
      <c r="BQ5" s="407"/>
      <c r="BR5" s="407"/>
      <c r="BS5" s="407"/>
      <c r="BT5" s="407"/>
      <c r="BU5" s="408"/>
      <c r="BV5" s="406">
        <v>54640765</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95.7</v>
      </c>
      <c r="CU5" s="404"/>
      <c r="CV5" s="404"/>
      <c r="CW5" s="404"/>
      <c r="CX5" s="404"/>
      <c r="CY5" s="404"/>
      <c r="CZ5" s="404"/>
      <c r="DA5" s="405"/>
      <c r="DB5" s="403">
        <v>93.4</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1345410</v>
      </c>
      <c r="BO6" s="407"/>
      <c r="BP6" s="407"/>
      <c r="BQ6" s="407"/>
      <c r="BR6" s="407"/>
      <c r="BS6" s="407"/>
      <c r="BT6" s="407"/>
      <c r="BU6" s="408"/>
      <c r="BV6" s="406">
        <v>1803670</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96</v>
      </c>
      <c r="CU6" s="550"/>
      <c r="CV6" s="550"/>
      <c r="CW6" s="550"/>
      <c r="CX6" s="550"/>
      <c r="CY6" s="550"/>
      <c r="CZ6" s="550"/>
      <c r="DA6" s="551"/>
      <c r="DB6" s="549">
        <v>94.2</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141801</v>
      </c>
      <c r="BO7" s="407"/>
      <c r="BP7" s="407"/>
      <c r="BQ7" s="407"/>
      <c r="BR7" s="407"/>
      <c r="BS7" s="407"/>
      <c r="BT7" s="407"/>
      <c r="BU7" s="408"/>
      <c r="BV7" s="406">
        <v>329575</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23032753</v>
      </c>
      <c r="CU7" s="407"/>
      <c r="CV7" s="407"/>
      <c r="CW7" s="407"/>
      <c r="CX7" s="407"/>
      <c r="CY7" s="407"/>
      <c r="CZ7" s="407"/>
      <c r="DA7" s="408"/>
      <c r="DB7" s="406">
        <v>21839313</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1203609</v>
      </c>
      <c r="BO8" s="407"/>
      <c r="BP8" s="407"/>
      <c r="BQ8" s="407"/>
      <c r="BR8" s="407"/>
      <c r="BS8" s="407"/>
      <c r="BT8" s="407"/>
      <c r="BU8" s="408"/>
      <c r="BV8" s="406">
        <v>1474095</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0.67</v>
      </c>
      <c r="CU8" s="510"/>
      <c r="CV8" s="510"/>
      <c r="CW8" s="510"/>
      <c r="CX8" s="510"/>
      <c r="CY8" s="510"/>
      <c r="CZ8" s="510"/>
      <c r="DA8" s="511"/>
      <c r="DB8" s="509">
        <v>0.65</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100125</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-270486</v>
      </c>
      <c r="BO9" s="407"/>
      <c r="BP9" s="407"/>
      <c r="BQ9" s="407"/>
      <c r="BR9" s="407"/>
      <c r="BS9" s="407"/>
      <c r="BT9" s="407"/>
      <c r="BU9" s="408"/>
      <c r="BV9" s="406">
        <v>-261617</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8.9</v>
      </c>
      <c r="CU9" s="404"/>
      <c r="CV9" s="404"/>
      <c r="CW9" s="404"/>
      <c r="CX9" s="404"/>
      <c r="CY9" s="404"/>
      <c r="CZ9" s="404"/>
      <c r="DA9" s="405"/>
      <c r="DB9" s="403">
        <v>9.3000000000000007</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96243</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90</v>
      </c>
      <c r="AV10" s="465"/>
      <c r="AW10" s="465"/>
      <c r="AX10" s="465"/>
      <c r="AY10" s="420" t="s">
        <v>114</v>
      </c>
      <c r="AZ10" s="421"/>
      <c r="BA10" s="421"/>
      <c r="BB10" s="421"/>
      <c r="BC10" s="421"/>
      <c r="BD10" s="421"/>
      <c r="BE10" s="421"/>
      <c r="BF10" s="421"/>
      <c r="BG10" s="421"/>
      <c r="BH10" s="421"/>
      <c r="BI10" s="421"/>
      <c r="BJ10" s="421"/>
      <c r="BK10" s="421"/>
      <c r="BL10" s="421"/>
      <c r="BM10" s="422"/>
      <c r="BN10" s="406">
        <v>730000</v>
      </c>
      <c r="BO10" s="407"/>
      <c r="BP10" s="407"/>
      <c r="BQ10" s="407"/>
      <c r="BR10" s="407"/>
      <c r="BS10" s="407"/>
      <c r="BT10" s="407"/>
      <c r="BU10" s="408"/>
      <c r="BV10" s="406">
        <v>878001</v>
      </c>
      <c r="BW10" s="407"/>
      <c r="BX10" s="407"/>
      <c r="BY10" s="407"/>
      <c r="BZ10" s="407"/>
      <c r="CA10" s="407"/>
      <c r="CB10" s="407"/>
      <c r="CC10" s="408"/>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116</v>
      </c>
      <c r="M11" s="368"/>
      <c r="N11" s="368"/>
      <c r="O11" s="368"/>
      <c r="P11" s="368"/>
      <c r="Q11" s="369"/>
      <c r="R11" s="535" t="s">
        <v>117</v>
      </c>
      <c r="S11" s="536"/>
      <c r="T11" s="536"/>
      <c r="U11" s="536"/>
      <c r="V11" s="537"/>
      <c r="W11" s="547"/>
      <c r="X11" s="357"/>
      <c r="Y11" s="357"/>
      <c r="Z11" s="357"/>
      <c r="AA11" s="357"/>
      <c r="AB11" s="357"/>
      <c r="AC11" s="357"/>
      <c r="AD11" s="357"/>
      <c r="AE11" s="357"/>
      <c r="AF11" s="357"/>
      <c r="AG11" s="357"/>
      <c r="AH11" s="357"/>
      <c r="AI11" s="357"/>
      <c r="AJ11" s="357"/>
      <c r="AK11" s="357"/>
      <c r="AL11" s="548"/>
      <c r="AM11" s="463" t="s">
        <v>118</v>
      </c>
      <c r="AN11" s="363"/>
      <c r="AO11" s="363"/>
      <c r="AP11" s="363"/>
      <c r="AQ11" s="363"/>
      <c r="AR11" s="363"/>
      <c r="AS11" s="363"/>
      <c r="AT11" s="364"/>
      <c r="AU11" s="464" t="s">
        <v>90</v>
      </c>
      <c r="AV11" s="465"/>
      <c r="AW11" s="465"/>
      <c r="AX11" s="465"/>
      <c r="AY11" s="420" t="s">
        <v>119</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120</v>
      </c>
      <c r="CE11" s="366"/>
      <c r="CF11" s="366"/>
      <c r="CG11" s="366"/>
      <c r="CH11" s="366"/>
      <c r="CI11" s="366"/>
      <c r="CJ11" s="366"/>
      <c r="CK11" s="366"/>
      <c r="CL11" s="366"/>
      <c r="CM11" s="366"/>
      <c r="CN11" s="366"/>
      <c r="CO11" s="366"/>
      <c r="CP11" s="366"/>
      <c r="CQ11" s="366"/>
      <c r="CR11" s="366"/>
      <c r="CS11" s="447"/>
      <c r="CT11" s="509" t="s">
        <v>121</v>
      </c>
      <c r="CU11" s="510"/>
      <c r="CV11" s="510"/>
      <c r="CW11" s="510"/>
      <c r="CX11" s="510"/>
      <c r="CY11" s="510"/>
      <c r="CZ11" s="510"/>
      <c r="DA11" s="511"/>
      <c r="DB11" s="509" t="s">
        <v>121</v>
      </c>
      <c r="DC11" s="510"/>
      <c r="DD11" s="510"/>
      <c r="DE11" s="510"/>
      <c r="DF11" s="510"/>
      <c r="DG11" s="510"/>
      <c r="DH11" s="510"/>
      <c r="DI11" s="511"/>
    </row>
    <row r="12" spans="1:119" ht="18.75" customHeight="1" x14ac:dyDescent="0.15">
      <c r="A12" s="163"/>
      <c r="B12" s="512" t="s">
        <v>122</v>
      </c>
      <c r="C12" s="513"/>
      <c r="D12" s="513"/>
      <c r="E12" s="513"/>
      <c r="F12" s="513"/>
      <c r="G12" s="513"/>
      <c r="H12" s="513"/>
      <c r="I12" s="513"/>
      <c r="J12" s="513"/>
      <c r="K12" s="514"/>
      <c r="L12" s="521" t="s">
        <v>123</v>
      </c>
      <c r="M12" s="522"/>
      <c r="N12" s="522"/>
      <c r="O12" s="522"/>
      <c r="P12" s="522"/>
      <c r="Q12" s="523"/>
      <c r="R12" s="524">
        <v>100443</v>
      </c>
      <c r="S12" s="525"/>
      <c r="T12" s="525"/>
      <c r="U12" s="525"/>
      <c r="V12" s="526"/>
      <c r="W12" s="527" t="s">
        <v>1</v>
      </c>
      <c r="X12" s="465"/>
      <c r="Y12" s="465"/>
      <c r="Z12" s="465"/>
      <c r="AA12" s="465"/>
      <c r="AB12" s="528"/>
      <c r="AC12" s="529" t="s">
        <v>124</v>
      </c>
      <c r="AD12" s="530"/>
      <c r="AE12" s="530"/>
      <c r="AF12" s="530"/>
      <c r="AG12" s="531"/>
      <c r="AH12" s="529" t="s">
        <v>125</v>
      </c>
      <c r="AI12" s="530"/>
      <c r="AJ12" s="530"/>
      <c r="AK12" s="530"/>
      <c r="AL12" s="532"/>
      <c r="AM12" s="463" t="s">
        <v>126</v>
      </c>
      <c r="AN12" s="363"/>
      <c r="AO12" s="363"/>
      <c r="AP12" s="363"/>
      <c r="AQ12" s="363"/>
      <c r="AR12" s="363"/>
      <c r="AS12" s="363"/>
      <c r="AT12" s="364"/>
      <c r="AU12" s="464" t="s">
        <v>90</v>
      </c>
      <c r="AV12" s="465"/>
      <c r="AW12" s="465"/>
      <c r="AX12" s="465"/>
      <c r="AY12" s="420" t="s">
        <v>127</v>
      </c>
      <c r="AZ12" s="421"/>
      <c r="BA12" s="421"/>
      <c r="BB12" s="421"/>
      <c r="BC12" s="421"/>
      <c r="BD12" s="421"/>
      <c r="BE12" s="421"/>
      <c r="BF12" s="421"/>
      <c r="BG12" s="421"/>
      <c r="BH12" s="421"/>
      <c r="BI12" s="421"/>
      <c r="BJ12" s="421"/>
      <c r="BK12" s="421"/>
      <c r="BL12" s="421"/>
      <c r="BM12" s="422"/>
      <c r="BN12" s="406">
        <v>740000</v>
      </c>
      <c r="BO12" s="407"/>
      <c r="BP12" s="407"/>
      <c r="BQ12" s="407"/>
      <c r="BR12" s="407"/>
      <c r="BS12" s="407"/>
      <c r="BT12" s="407"/>
      <c r="BU12" s="408"/>
      <c r="BV12" s="406">
        <v>0</v>
      </c>
      <c r="BW12" s="407"/>
      <c r="BX12" s="407"/>
      <c r="BY12" s="407"/>
      <c r="BZ12" s="407"/>
      <c r="CA12" s="407"/>
      <c r="CB12" s="407"/>
      <c r="CC12" s="408"/>
      <c r="CD12" s="446" t="s">
        <v>128</v>
      </c>
      <c r="CE12" s="366"/>
      <c r="CF12" s="366"/>
      <c r="CG12" s="366"/>
      <c r="CH12" s="366"/>
      <c r="CI12" s="366"/>
      <c r="CJ12" s="366"/>
      <c r="CK12" s="366"/>
      <c r="CL12" s="366"/>
      <c r="CM12" s="366"/>
      <c r="CN12" s="366"/>
      <c r="CO12" s="366"/>
      <c r="CP12" s="366"/>
      <c r="CQ12" s="366"/>
      <c r="CR12" s="366"/>
      <c r="CS12" s="447"/>
      <c r="CT12" s="509" t="s">
        <v>121</v>
      </c>
      <c r="CU12" s="510"/>
      <c r="CV12" s="510"/>
      <c r="CW12" s="510"/>
      <c r="CX12" s="510"/>
      <c r="CY12" s="510"/>
      <c r="CZ12" s="510"/>
      <c r="DA12" s="511"/>
      <c r="DB12" s="509" t="s">
        <v>121</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129</v>
      </c>
      <c r="N13" s="491"/>
      <c r="O13" s="491"/>
      <c r="P13" s="491"/>
      <c r="Q13" s="492"/>
      <c r="R13" s="493">
        <v>98338</v>
      </c>
      <c r="S13" s="494"/>
      <c r="T13" s="494"/>
      <c r="U13" s="494"/>
      <c r="V13" s="495"/>
      <c r="W13" s="496" t="s">
        <v>130</v>
      </c>
      <c r="X13" s="392"/>
      <c r="Y13" s="392"/>
      <c r="Z13" s="392"/>
      <c r="AA13" s="392"/>
      <c r="AB13" s="393"/>
      <c r="AC13" s="359">
        <v>264</v>
      </c>
      <c r="AD13" s="360"/>
      <c r="AE13" s="360"/>
      <c r="AF13" s="360"/>
      <c r="AG13" s="361"/>
      <c r="AH13" s="359">
        <v>267</v>
      </c>
      <c r="AI13" s="360"/>
      <c r="AJ13" s="360"/>
      <c r="AK13" s="360"/>
      <c r="AL13" s="419"/>
      <c r="AM13" s="463" t="s">
        <v>131</v>
      </c>
      <c r="AN13" s="363"/>
      <c r="AO13" s="363"/>
      <c r="AP13" s="363"/>
      <c r="AQ13" s="363"/>
      <c r="AR13" s="363"/>
      <c r="AS13" s="363"/>
      <c r="AT13" s="364"/>
      <c r="AU13" s="464" t="s">
        <v>132</v>
      </c>
      <c r="AV13" s="465"/>
      <c r="AW13" s="465"/>
      <c r="AX13" s="465"/>
      <c r="AY13" s="420" t="s">
        <v>133</v>
      </c>
      <c r="AZ13" s="421"/>
      <c r="BA13" s="421"/>
      <c r="BB13" s="421"/>
      <c r="BC13" s="421"/>
      <c r="BD13" s="421"/>
      <c r="BE13" s="421"/>
      <c r="BF13" s="421"/>
      <c r="BG13" s="421"/>
      <c r="BH13" s="421"/>
      <c r="BI13" s="421"/>
      <c r="BJ13" s="421"/>
      <c r="BK13" s="421"/>
      <c r="BL13" s="421"/>
      <c r="BM13" s="422"/>
      <c r="BN13" s="406">
        <v>-280486</v>
      </c>
      <c r="BO13" s="407"/>
      <c r="BP13" s="407"/>
      <c r="BQ13" s="407"/>
      <c r="BR13" s="407"/>
      <c r="BS13" s="407"/>
      <c r="BT13" s="407"/>
      <c r="BU13" s="408"/>
      <c r="BV13" s="406">
        <v>616384</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6.3</v>
      </c>
      <c r="CU13" s="404"/>
      <c r="CV13" s="404"/>
      <c r="CW13" s="404"/>
      <c r="CX13" s="404"/>
      <c r="CY13" s="404"/>
      <c r="CZ13" s="404"/>
      <c r="DA13" s="405"/>
      <c r="DB13" s="403">
        <v>6.4</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100322</v>
      </c>
      <c r="S14" s="494"/>
      <c r="T14" s="494"/>
      <c r="U14" s="494"/>
      <c r="V14" s="495"/>
      <c r="W14" s="497"/>
      <c r="X14" s="395"/>
      <c r="Y14" s="395"/>
      <c r="Z14" s="395"/>
      <c r="AA14" s="395"/>
      <c r="AB14" s="396"/>
      <c r="AC14" s="486">
        <v>0.8</v>
      </c>
      <c r="AD14" s="487"/>
      <c r="AE14" s="487"/>
      <c r="AF14" s="487"/>
      <c r="AG14" s="488"/>
      <c r="AH14" s="486">
        <v>0.8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21.3</v>
      </c>
      <c r="CU14" s="504"/>
      <c r="CV14" s="504"/>
      <c r="CW14" s="504"/>
      <c r="CX14" s="504"/>
      <c r="CY14" s="504"/>
      <c r="CZ14" s="504"/>
      <c r="DA14" s="505"/>
      <c r="DB14" s="503">
        <v>20.100000000000001</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129</v>
      </c>
      <c r="N15" s="491"/>
      <c r="O15" s="491"/>
      <c r="P15" s="491"/>
      <c r="Q15" s="492"/>
      <c r="R15" s="493">
        <v>98516</v>
      </c>
      <c r="S15" s="494"/>
      <c r="T15" s="494"/>
      <c r="U15" s="494"/>
      <c r="V15" s="495"/>
      <c r="W15" s="496" t="s">
        <v>137</v>
      </c>
      <c r="X15" s="392"/>
      <c r="Y15" s="392"/>
      <c r="Z15" s="392"/>
      <c r="AA15" s="392"/>
      <c r="AB15" s="393"/>
      <c r="AC15" s="359">
        <v>4906</v>
      </c>
      <c r="AD15" s="360"/>
      <c r="AE15" s="360"/>
      <c r="AF15" s="360"/>
      <c r="AG15" s="361"/>
      <c r="AH15" s="359">
        <v>4964</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13665883</v>
      </c>
      <c r="BO15" s="436"/>
      <c r="BP15" s="436"/>
      <c r="BQ15" s="436"/>
      <c r="BR15" s="436"/>
      <c r="BS15" s="436"/>
      <c r="BT15" s="436"/>
      <c r="BU15" s="437"/>
      <c r="BV15" s="435">
        <v>11987549</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14.2</v>
      </c>
      <c r="AD16" s="487"/>
      <c r="AE16" s="487"/>
      <c r="AF16" s="487"/>
      <c r="AG16" s="488"/>
      <c r="AH16" s="486">
        <v>14.6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19178107</v>
      </c>
      <c r="BO16" s="407"/>
      <c r="BP16" s="407"/>
      <c r="BQ16" s="407"/>
      <c r="BR16" s="407"/>
      <c r="BS16" s="407"/>
      <c r="BT16" s="407"/>
      <c r="BU16" s="408"/>
      <c r="BV16" s="406">
        <v>18360739</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29268</v>
      </c>
      <c r="AD17" s="360"/>
      <c r="AE17" s="360"/>
      <c r="AF17" s="360"/>
      <c r="AG17" s="361"/>
      <c r="AH17" s="359">
        <v>28864</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17442886</v>
      </c>
      <c r="BO17" s="407"/>
      <c r="BP17" s="407"/>
      <c r="BQ17" s="407"/>
      <c r="BR17" s="407"/>
      <c r="BS17" s="407"/>
      <c r="BT17" s="407"/>
      <c r="BU17" s="408"/>
      <c r="BV17" s="406">
        <v>15228622</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19.8</v>
      </c>
      <c r="M18" s="459"/>
      <c r="N18" s="459"/>
      <c r="O18" s="459"/>
      <c r="P18" s="459"/>
      <c r="Q18" s="459"/>
      <c r="R18" s="460"/>
      <c r="S18" s="460"/>
      <c r="T18" s="460"/>
      <c r="U18" s="460"/>
      <c r="V18" s="461"/>
      <c r="W18" s="477"/>
      <c r="X18" s="478"/>
      <c r="Y18" s="478"/>
      <c r="Z18" s="478"/>
      <c r="AA18" s="478"/>
      <c r="AB18" s="502"/>
      <c r="AC18" s="376">
        <v>85</v>
      </c>
      <c r="AD18" s="377"/>
      <c r="AE18" s="377"/>
      <c r="AF18" s="377"/>
      <c r="AG18" s="462"/>
      <c r="AH18" s="376">
        <v>84.7</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23463073</v>
      </c>
      <c r="BO18" s="407"/>
      <c r="BP18" s="407"/>
      <c r="BQ18" s="407"/>
      <c r="BR18" s="407"/>
      <c r="BS18" s="407"/>
      <c r="BT18" s="407"/>
      <c r="BU18" s="408"/>
      <c r="BV18" s="406">
        <v>22435381</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5057</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30777208</v>
      </c>
      <c r="BO19" s="407"/>
      <c r="BP19" s="407"/>
      <c r="BQ19" s="407"/>
      <c r="BR19" s="407"/>
      <c r="BS19" s="407"/>
      <c r="BT19" s="407"/>
      <c r="BU19" s="408"/>
      <c r="BV19" s="406">
        <v>29922727</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44163</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28866055</v>
      </c>
      <c r="BO22" s="436"/>
      <c r="BP22" s="436"/>
      <c r="BQ22" s="436"/>
      <c r="BR22" s="436"/>
      <c r="BS22" s="436"/>
      <c r="BT22" s="436"/>
      <c r="BU22" s="437"/>
      <c r="BV22" s="435">
        <v>29072356</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25000618</v>
      </c>
      <c r="BO23" s="407"/>
      <c r="BP23" s="407"/>
      <c r="BQ23" s="407"/>
      <c r="BR23" s="407"/>
      <c r="BS23" s="407"/>
      <c r="BT23" s="407"/>
      <c r="BU23" s="408"/>
      <c r="BV23" s="406">
        <v>24991743</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9010</v>
      </c>
      <c r="R24" s="360"/>
      <c r="S24" s="360"/>
      <c r="T24" s="360"/>
      <c r="U24" s="360"/>
      <c r="V24" s="361"/>
      <c r="W24" s="449"/>
      <c r="X24" s="386"/>
      <c r="Y24" s="387"/>
      <c r="Z24" s="362" t="s">
        <v>162</v>
      </c>
      <c r="AA24" s="363"/>
      <c r="AB24" s="363"/>
      <c r="AC24" s="363"/>
      <c r="AD24" s="363"/>
      <c r="AE24" s="363"/>
      <c r="AF24" s="363"/>
      <c r="AG24" s="364"/>
      <c r="AH24" s="359">
        <v>646</v>
      </c>
      <c r="AI24" s="360"/>
      <c r="AJ24" s="360"/>
      <c r="AK24" s="360"/>
      <c r="AL24" s="361"/>
      <c r="AM24" s="359">
        <v>1948982</v>
      </c>
      <c r="AN24" s="360"/>
      <c r="AO24" s="360"/>
      <c r="AP24" s="360"/>
      <c r="AQ24" s="360"/>
      <c r="AR24" s="361"/>
      <c r="AS24" s="359">
        <v>3017</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17317042</v>
      </c>
      <c r="BO24" s="407"/>
      <c r="BP24" s="407"/>
      <c r="BQ24" s="407"/>
      <c r="BR24" s="407"/>
      <c r="BS24" s="407"/>
      <c r="BT24" s="407"/>
      <c r="BU24" s="408"/>
      <c r="BV24" s="406">
        <v>16373146</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7420</v>
      </c>
      <c r="R25" s="360"/>
      <c r="S25" s="360"/>
      <c r="T25" s="360"/>
      <c r="U25" s="360"/>
      <c r="V25" s="361"/>
      <c r="W25" s="449"/>
      <c r="X25" s="386"/>
      <c r="Y25" s="387"/>
      <c r="Z25" s="362" t="s">
        <v>165</v>
      </c>
      <c r="AA25" s="363"/>
      <c r="AB25" s="363"/>
      <c r="AC25" s="363"/>
      <c r="AD25" s="363"/>
      <c r="AE25" s="363"/>
      <c r="AF25" s="363"/>
      <c r="AG25" s="364"/>
      <c r="AH25" s="359">
        <v>99</v>
      </c>
      <c r="AI25" s="360"/>
      <c r="AJ25" s="360"/>
      <c r="AK25" s="360"/>
      <c r="AL25" s="361"/>
      <c r="AM25" s="359">
        <v>283536</v>
      </c>
      <c r="AN25" s="360"/>
      <c r="AO25" s="360"/>
      <c r="AP25" s="360"/>
      <c r="AQ25" s="360"/>
      <c r="AR25" s="361"/>
      <c r="AS25" s="359">
        <v>2864</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9298806</v>
      </c>
      <c r="BO25" s="436"/>
      <c r="BP25" s="436"/>
      <c r="BQ25" s="436"/>
      <c r="BR25" s="436"/>
      <c r="BS25" s="436"/>
      <c r="BT25" s="436"/>
      <c r="BU25" s="437"/>
      <c r="BV25" s="435">
        <v>7908732</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6720</v>
      </c>
      <c r="R26" s="360"/>
      <c r="S26" s="360"/>
      <c r="T26" s="360"/>
      <c r="U26" s="360"/>
      <c r="V26" s="361"/>
      <c r="W26" s="449"/>
      <c r="X26" s="386"/>
      <c r="Y26" s="387"/>
      <c r="Z26" s="362" t="s">
        <v>168</v>
      </c>
      <c r="AA26" s="417"/>
      <c r="AB26" s="417"/>
      <c r="AC26" s="417"/>
      <c r="AD26" s="417"/>
      <c r="AE26" s="417"/>
      <c r="AF26" s="417"/>
      <c r="AG26" s="418"/>
      <c r="AH26" s="359">
        <v>6</v>
      </c>
      <c r="AI26" s="360"/>
      <c r="AJ26" s="360"/>
      <c r="AK26" s="360"/>
      <c r="AL26" s="361"/>
      <c r="AM26" s="359">
        <v>21462</v>
      </c>
      <c r="AN26" s="360"/>
      <c r="AO26" s="360"/>
      <c r="AP26" s="360"/>
      <c r="AQ26" s="360"/>
      <c r="AR26" s="361"/>
      <c r="AS26" s="359">
        <v>3577</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121</v>
      </c>
      <c r="BO26" s="407"/>
      <c r="BP26" s="407"/>
      <c r="BQ26" s="407"/>
      <c r="BR26" s="407"/>
      <c r="BS26" s="407"/>
      <c r="BT26" s="407"/>
      <c r="BU26" s="408"/>
      <c r="BV26" s="406" t="s">
        <v>121</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4790</v>
      </c>
      <c r="R27" s="360"/>
      <c r="S27" s="360"/>
      <c r="T27" s="360"/>
      <c r="U27" s="360"/>
      <c r="V27" s="361"/>
      <c r="W27" s="449"/>
      <c r="X27" s="386"/>
      <c r="Y27" s="387"/>
      <c r="Z27" s="362" t="s">
        <v>171</v>
      </c>
      <c r="AA27" s="363"/>
      <c r="AB27" s="363"/>
      <c r="AC27" s="363"/>
      <c r="AD27" s="363"/>
      <c r="AE27" s="363"/>
      <c r="AF27" s="363"/>
      <c r="AG27" s="364"/>
      <c r="AH27" s="359">
        <v>37</v>
      </c>
      <c r="AI27" s="360"/>
      <c r="AJ27" s="360"/>
      <c r="AK27" s="360"/>
      <c r="AL27" s="361"/>
      <c r="AM27" s="359">
        <v>131853</v>
      </c>
      <c r="AN27" s="360"/>
      <c r="AO27" s="360"/>
      <c r="AP27" s="360"/>
      <c r="AQ27" s="360"/>
      <c r="AR27" s="361"/>
      <c r="AS27" s="359">
        <v>3564</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121</v>
      </c>
      <c r="BO27" s="441"/>
      <c r="BP27" s="441"/>
      <c r="BQ27" s="441"/>
      <c r="BR27" s="441"/>
      <c r="BS27" s="441"/>
      <c r="BT27" s="441"/>
      <c r="BU27" s="442"/>
      <c r="BV27" s="440" t="s">
        <v>121</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4260</v>
      </c>
      <c r="R28" s="360"/>
      <c r="S28" s="360"/>
      <c r="T28" s="360"/>
      <c r="U28" s="360"/>
      <c r="V28" s="361"/>
      <c r="W28" s="449"/>
      <c r="X28" s="386"/>
      <c r="Y28" s="387"/>
      <c r="Z28" s="362" t="s">
        <v>174</v>
      </c>
      <c r="AA28" s="363"/>
      <c r="AB28" s="363"/>
      <c r="AC28" s="363"/>
      <c r="AD28" s="363"/>
      <c r="AE28" s="363"/>
      <c r="AF28" s="363"/>
      <c r="AG28" s="364"/>
      <c r="AH28" s="359" t="s">
        <v>121</v>
      </c>
      <c r="AI28" s="360"/>
      <c r="AJ28" s="360"/>
      <c r="AK28" s="360"/>
      <c r="AL28" s="361"/>
      <c r="AM28" s="359" t="s">
        <v>121</v>
      </c>
      <c r="AN28" s="360"/>
      <c r="AO28" s="360"/>
      <c r="AP28" s="360"/>
      <c r="AQ28" s="360"/>
      <c r="AR28" s="361"/>
      <c r="AS28" s="359" t="s">
        <v>121</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5307817</v>
      </c>
      <c r="BO28" s="436"/>
      <c r="BP28" s="436"/>
      <c r="BQ28" s="436"/>
      <c r="BR28" s="436"/>
      <c r="BS28" s="436"/>
      <c r="BT28" s="436"/>
      <c r="BU28" s="437"/>
      <c r="BV28" s="435">
        <v>5317817</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24</v>
      </c>
      <c r="M29" s="360"/>
      <c r="N29" s="360"/>
      <c r="O29" s="360"/>
      <c r="P29" s="361"/>
      <c r="Q29" s="359">
        <v>4000</v>
      </c>
      <c r="R29" s="360"/>
      <c r="S29" s="360"/>
      <c r="T29" s="360"/>
      <c r="U29" s="360"/>
      <c r="V29" s="361"/>
      <c r="W29" s="450"/>
      <c r="X29" s="451"/>
      <c r="Y29" s="452"/>
      <c r="Z29" s="362" t="s">
        <v>177</v>
      </c>
      <c r="AA29" s="363"/>
      <c r="AB29" s="363"/>
      <c r="AC29" s="363"/>
      <c r="AD29" s="363"/>
      <c r="AE29" s="363"/>
      <c r="AF29" s="363"/>
      <c r="AG29" s="364"/>
      <c r="AH29" s="359">
        <v>683</v>
      </c>
      <c r="AI29" s="360"/>
      <c r="AJ29" s="360"/>
      <c r="AK29" s="360"/>
      <c r="AL29" s="361"/>
      <c r="AM29" s="359">
        <v>2080835</v>
      </c>
      <c r="AN29" s="360"/>
      <c r="AO29" s="360"/>
      <c r="AP29" s="360"/>
      <c r="AQ29" s="360"/>
      <c r="AR29" s="361"/>
      <c r="AS29" s="359">
        <v>3047</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747276</v>
      </c>
      <c r="BO29" s="407"/>
      <c r="BP29" s="407"/>
      <c r="BQ29" s="407"/>
      <c r="BR29" s="407"/>
      <c r="BS29" s="407"/>
      <c r="BT29" s="407"/>
      <c r="BU29" s="408"/>
      <c r="BV29" s="406">
        <v>672696</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95.3</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3934050</v>
      </c>
      <c r="BO30" s="441"/>
      <c r="BP30" s="441"/>
      <c r="BQ30" s="441"/>
      <c r="BR30" s="441"/>
      <c r="BS30" s="441"/>
      <c r="BT30" s="441"/>
      <c r="BU30" s="442"/>
      <c r="BV30" s="440">
        <v>5435442</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5</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8</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10</v>
      </c>
      <c r="BX34" s="354"/>
      <c r="BY34" s="355" t="str">
        <f>IF('各会計、関係団体の財政状況及び健全化判断比率'!B68="","",'各会計、関係団体の財政状況及び健全化判断比率'!B68)</f>
        <v>倉浜衛生施設組合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宜野湾市土地開発公社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宇地泊第二土地区画整理事業特別会計</v>
      </c>
      <c r="F35" s="355"/>
      <c r="G35" s="355"/>
      <c r="H35" s="355"/>
      <c r="I35" s="355"/>
      <c r="J35" s="355"/>
      <c r="K35" s="355"/>
      <c r="L35" s="355"/>
      <c r="M35" s="355"/>
      <c r="N35" s="355"/>
      <c r="O35" s="355"/>
      <c r="P35" s="355"/>
      <c r="Q35" s="355"/>
      <c r="R35" s="355"/>
      <c r="S35" s="355"/>
      <c r="T35" s="163"/>
      <c r="U35" s="354">
        <f>IF(W35="","",U34+1)</f>
        <v>6</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9</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11</v>
      </c>
      <c r="BX35" s="354"/>
      <c r="BY35" s="355" t="str">
        <f>IF('各会計、関係団体の財政状況及び健全化判断比率'!B69="","",'各会計、関係団体の財政状況及び健全化判断比率'!B69)</f>
        <v>沖縄県市町村自治会館管理組合</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株式会社ティ・エム・オ普天間</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f>IF(E36="","",C35+1)</f>
        <v>3</v>
      </c>
      <c r="D36" s="354"/>
      <c r="E36" s="355" t="str">
        <f>IF('各会計、関係団体の財政状況及び健全化判断比率'!B9="","",'各会計、関係団体の財政状況及び健全化判断比率'!B9)</f>
        <v>佐真下第二土地区画整理事業特別会計</v>
      </c>
      <c r="F36" s="355"/>
      <c r="G36" s="355"/>
      <c r="H36" s="355"/>
      <c r="I36" s="355"/>
      <c r="J36" s="355"/>
      <c r="K36" s="355"/>
      <c r="L36" s="355"/>
      <c r="M36" s="355"/>
      <c r="N36" s="355"/>
      <c r="O36" s="355"/>
      <c r="P36" s="355"/>
      <c r="Q36" s="355"/>
      <c r="R36" s="355"/>
      <c r="S36" s="355"/>
      <c r="T36" s="163"/>
      <c r="U36" s="354">
        <f t="shared" ref="U36:U43" si="4">IF(W36="","",U35+1)</f>
        <v>7</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12</v>
      </c>
      <c r="BX36" s="354"/>
      <c r="BY36" s="355" t="str">
        <f>IF('各会計、関係団体の財政状況及び健全化判断比率'!B70="","",'各会計、関係団体の財政状況及び健全化判断比率'!B70)</f>
        <v>沖縄県市町村総合事務組合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f>IF(E37="","",C36+1)</f>
        <v>4</v>
      </c>
      <c r="D37" s="354"/>
      <c r="E37" s="355" t="str">
        <f>IF('各会計、関係団体の財政状況及び健全化判断比率'!B10="","",'各会計、関係団体の財政状況及び健全化判断比率'!B10)</f>
        <v>西普天間住宅地区土地区画整理事業特別会計</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13</v>
      </c>
      <c r="BX37" s="354"/>
      <c r="BY37" s="355" t="str">
        <f>IF('各会計、関係団体の財政状況及び健全化判断比率'!B71="","",'各会計、関係団体の財政状況及び健全化判断比率'!B71)</f>
        <v>中部広域市町村圏事務組合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14</v>
      </c>
      <c r="BX38" s="354"/>
      <c r="BY38" s="355" t="str">
        <f>IF('各会計、関係団体の財政状況及び健全化判断比率'!B72="","",'各会計、関係団体の財政状況及び健全化判断比率'!B72)</f>
        <v>中部広域特別会計（ふるさと市町村圏基金）</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15</v>
      </c>
      <c r="BX39" s="354"/>
      <c r="BY39" s="355" t="str">
        <f>IF('各会計、関係団体の財政状況及び健全化判断比率'!B73="","",'各会計、関係団体の財政状況及び健全化判断比率'!B73)</f>
        <v>沖縄県後期高齢者医療広域連合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16</v>
      </c>
      <c r="BX40" s="354"/>
      <c r="BY40" s="355" t="str">
        <f>IF('各会計、関係団体の財政状況及び健全化判断比率'!B74="","",'各会計、関係団体の財政状況及び健全化判断比率'!B74)</f>
        <v>沖縄県後期高齢者医療広域連合（事業勘定）</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YAHdKYoqTo3DQEmckzgIIXz02vdb4hHknRGpQa/vpKwO53oqpcTvkxPBwpBR1GhpjlXW3hc5zKdKw73zQdRyVw==" saltValue="80Jc+hWjCEVGhVBWtEPKD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3" zoomScaleSheetLayoutView="100" workbookViewId="0">
      <selection activeCell="C32" sqref="C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36" t="s">
        <v>533</v>
      </c>
      <c r="D34" s="1136"/>
      <c r="E34" s="1137"/>
      <c r="F34" s="32">
        <v>14.58</v>
      </c>
      <c r="G34" s="33">
        <v>13.66</v>
      </c>
      <c r="H34" s="33">
        <v>14.79</v>
      </c>
      <c r="I34" s="33">
        <v>14.42</v>
      </c>
      <c r="J34" s="34">
        <v>13.64</v>
      </c>
      <c r="K34" s="22"/>
      <c r="L34" s="22"/>
      <c r="M34" s="22"/>
      <c r="N34" s="22"/>
      <c r="O34" s="22"/>
      <c r="P34" s="22"/>
    </row>
    <row r="35" spans="1:16" ht="39" customHeight="1" x14ac:dyDescent="0.15">
      <c r="A35" s="22"/>
      <c r="B35" s="35"/>
      <c r="C35" s="1132" t="s">
        <v>534</v>
      </c>
      <c r="D35" s="1132"/>
      <c r="E35" s="1133"/>
      <c r="F35" s="36">
        <v>7.15</v>
      </c>
      <c r="G35" s="37">
        <v>6.54</v>
      </c>
      <c r="H35" s="37">
        <v>8.08</v>
      </c>
      <c r="I35" s="37">
        <v>6.65</v>
      </c>
      <c r="J35" s="38">
        <v>5.21</v>
      </c>
      <c r="K35" s="22"/>
      <c r="L35" s="22"/>
      <c r="M35" s="22"/>
      <c r="N35" s="22"/>
      <c r="O35" s="22"/>
      <c r="P35" s="22"/>
    </row>
    <row r="36" spans="1:16" ht="39" customHeight="1" x14ac:dyDescent="0.15">
      <c r="A36" s="22"/>
      <c r="B36" s="35"/>
      <c r="C36" s="1132" t="s">
        <v>535</v>
      </c>
      <c r="D36" s="1132"/>
      <c r="E36" s="1133"/>
      <c r="F36" s="36">
        <v>2.67</v>
      </c>
      <c r="G36" s="37">
        <v>2.59</v>
      </c>
      <c r="H36" s="37">
        <v>2</v>
      </c>
      <c r="I36" s="37">
        <v>1.55</v>
      </c>
      <c r="J36" s="38">
        <v>1.34</v>
      </c>
      <c r="K36" s="22"/>
      <c r="L36" s="22"/>
      <c r="M36" s="22"/>
      <c r="N36" s="22"/>
      <c r="O36" s="22"/>
      <c r="P36" s="22"/>
    </row>
    <row r="37" spans="1:16" ht="39" customHeight="1" x14ac:dyDescent="0.15">
      <c r="A37" s="22"/>
      <c r="B37" s="35"/>
      <c r="C37" s="1132" t="s">
        <v>536</v>
      </c>
      <c r="D37" s="1132"/>
      <c r="E37" s="1133"/>
      <c r="F37" s="36">
        <v>0.31</v>
      </c>
      <c r="G37" s="37">
        <v>1.01</v>
      </c>
      <c r="H37" s="37">
        <v>1.56</v>
      </c>
      <c r="I37" s="37">
        <v>1.31</v>
      </c>
      <c r="J37" s="38">
        <v>0.38</v>
      </c>
      <c r="K37" s="22"/>
      <c r="L37" s="22"/>
      <c r="M37" s="22"/>
      <c r="N37" s="22"/>
      <c r="O37" s="22"/>
      <c r="P37" s="22"/>
    </row>
    <row r="38" spans="1:16" ht="39" customHeight="1" x14ac:dyDescent="0.15">
      <c r="A38" s="22"/>
      <c r="B38" s="35"/>
      <c r="C38" s="1132" t="s">
        <v>537</v>
      </c>
      <c r="D38" s="1132"/>
      <c r="E38" s="1133"/>
      <c r="F38" s="36">
        <v>0.17</v>
      </c>
      <c r="G38" s="37">
        <v>0.15</v>
      </c>
      <c r="H38" s="37">
        <v>0.17</v>
      </c>
      <c r="I38" s="37">
        <v>0.18</v>
      </c>
      <c r="J38" s="38">
        <v>0.27</v>
      </c>
      <c r="K38" s="22"/>
      <c r="L38" s="22"/>
      <c r="M38" s="22"/>
      <c r="N38" s="22"/>
      <c r="O38" s="22"/>
      <c r="P38" s="22"/>
    </row>
    <row r="39" spans="1:16" ht="39" customHeight="1" x14ac:dyDescent="0.15">
      <c r="A39" s="22"/>
      <c r="B39" s="35"/>
      <c r="C39" s="1132" t="s">
        <v>538</v>
      </c>
      <c r="D39" s="1132"/>
      <c r="E39" s="1133"/>
      <c r="F39" s="36" t="s">
        <v>539</v>
      </c>
      <c r="G39" s="37" t="s">
        <v>540</v>
      </c>
      <c r="H39" s="37" t="s">
        <v>541</v>
      </c>
      <c r="I39" s="37" t="s">
        <v>542</v>
      </c>
      <c r="J39" s="38">
        <v>0.09</v>
      </c>
      <c r="K39" s="22"/>
      <c r="L39" s="22"/>
      <c r="M39" s="22"/>
      <c r="N39" s="22"/>
      <c r="O39" s="22"/>
      <c r="P39" s="22"/>
    </row>
    <row r="40" spans="1:16" ht="39" customHeight="1" x14ac:dyDescent="0.15">
      <c r="A40" s="22"/>
      <c r="B40" s="35"/>
      <c r="C40" s="1132" t="s">
        <v>543</v>
      </c>
      <c r="D40" s="1132"/>
      <c r="E40" s="1133"/>
      <c r="F40" s="36">
        <v>0</v>
      </c>
      <c r="G40" s="37">
        <v>0.15</v>
      </c>
      <c r="H40" s="37">
        <v>0.2</v>
      </c>
      <c r="I40" s="37">
        <v>0.02</v>
      </c>
      <c r="J40" s="38">
        <v>0.06</v>
      </c>
      <c r="K40" s="22"/>
      <c r="L40" s="22"/>
      <c r="M40" s="22"/>
      <c r="N40" s="22"/>
      <c r="O40" s="22"/>
      <c r="P40" s="22"/>
    </row>
    <row r="41" spans="1:16" ht="39" customHeight="1" x14ac:dyDescent="0.15">
      <c r="A41" s="22"/>
      <c r="B41" s="35"/>
      <c r="C41" s="1132" t="s">
        <v>544</v>
      </c>
      <c r="D41" s="1132"/>
      <c r="E41" s="1133"/>
      <c r="F41" s="36">
        <v>0</v>
      </c>
      <c r="G41" s="37">
        <v>0.36</v>
      </c>
      <c r="H41" s="37">
        <v>0.01</v>
      </c>
      <c r="I41" s="37">
        <v>0.06</v>
      </c>
      <c r="J41" s="38">
        <v>0.03</v>
      </c>
      <c r="K41" s="22"/>
      <c r="L41" s="22"/>
      <c r="M41" s="22"/>
      <c r="N41" s="22"/>
      <c r="O41" s="22"/>
      <c r="P41" s="22"/>
    </row>
    <row r="42" spans="1:16" ht="39" customHeight="1" x14ac:dyDescent="0.15">
      <c r="A42" s="22"/>
      <c r="B42" s="39"/>
      <c r="C42" s="1132" t="s">
        <v>545</v>
      </c>
      <c r="D42" s="1132"/>
      <c r="E42" s="1133"/>
      <c r="F42" s="36" t="s">
        <v>489</v>
      </c>
      <c r="G42" s="37" t="s">
        <v>489</v>
      </c>
      <c r="H42" s="37" t="s">
        <v>489</v>
      </c>
      <c r="I42" s="37" t="s">
        <v>489</v>
      </c>
      <c r="J42" s="38" t="s">
        <v>489</v>
      </c>
      <c r="K42" s="22"/>
      <c r="L42" s="22"/>
      <c r="M42" s="22"/>
      <c r="N42" s="22"/>
      <c r="O42" s="22"/>
      <c r="P42" s="22"/>
    </row>
    <row r="43" spans="1:16" ht="39" customHeight="1" thickBot="1" x14ac:dyDescent="0.2">
      <c r="A43" s="22"/>
      <c r="B43" s="40"/>
      <c r="C43" s="1134" t="s">
        <v>546</v>
      </c>
      <c r="D43" s="1134"/>
      <c r="E43" s="1135"/>
      <c r="F43" s="41">
        <v>0</v>
      </c>
      <c r="G43" s="42">
        <v>0.03</v>
      </c>
      <c r="H43" s="42">
        <v>0</v>
      </c>
      <c r="I43" s="42">
        <v>0.02</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o0repFkxBQuXmdvD/ZbZpXOkQ7isPgYd4qyLPEdEyvuxlsg6Xc6uAb5+fUHTmi1ckDMTr8URPDJRt/P0MQGDdw==" saltValue="DO2q2kXaBk4bPzZwLaWW9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D41" zoomScaleSheetLayoutView="55" workbookViewId="0">
      <selection activeCell="H56" sqref="H56"/>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2829</v>
      </c>
      <c r="L45" s="58">
        <v>2821</v>
      </c>
      <c r="M45" s="58">
        <v>2806</v>
      </c>
      <c r="N45" s="58">
        <v>2832</v>
      </c>
      <c r="O45" s="59">
        <v>2785</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489</v>
      </c>
      <c r="L46" s="62" t="s">
        <v>489</v>
      </c>
      <c r="M46" s="62" t="s">
        <v>489</v>
      </c>
      <c r="N46" s="62" t="s">
        <v>489</v>
      </c>
      <c r="O46" s="63" t="s">
        <v>489</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489</v>
      </c>
      <c r="L47" s="62" t="s">
        <v>489</v>
      </c>
      <c r="M47" s="62" t="s">
        <v>489</v>
      </c>
      <c r="N47" s="62" t="s">
        <v>489</v>
      </c>
      <c r="O47" s="63" t="s">
        <v>489</v>
      </c>
      <c r="P47" s="46"/>
      <c r="Q47" s="46"/>
      <c r="R47" s="46"/>
      <c r="S47" s="46"/>
      <c r="T47" s="46"/>
      <c r="U47" s="46"/>
    </row>
    <row r="48" spans="1:21" ht="30.75" customHeight="1" x14ac:dyDescent="0.15">
      <c r="A48" s="46"/>
      <c r="B48" s="1163"/>
      <c r="C48" s="1164"/>
      <c r="D48" s="60"/>
      <c r="E48" s="1140" t="s">
        <v>13</v>
      </c>
      <c r="F48" s="1140"/>
      <c r="G48" s="1140"/>
      <c r="H48" s="1140"/>
      <c r="I48" s="1140"/>
      <c r="J48" s="1141"/>
      <c r="K48" s="61">
        <v>173</v>
      </c>
      <c r="L48" s="62">
        <v>155</v>
      </c>
      <c r="M48" s="62">
        <v>136</v>
      </c>
      <c r="N48" s="62">
        <v>143</v>
      </c>
      <c r="O48" s="63">
        <v>182</v>
      </c>
      <c r="P48" s="46"/>
      <c r="Q48" s="46"/>
      <c r="R48" s="46"/>
      <c r="S48" s="46"/>
      <c r="T48" s="46"/>
      <c r="U48" s="46"/>
    </row>
    <row r="49" spans="1:21" ht="30.75" customHeight="1" x14ac:dyDescent="0.15">
      <c r="A49" s="46"/>
      <c r="B49" s="1163"/>
      <c r="C49" s="1164"/>
      <c r="D49" s="60"/>
      <c r="E49" s="1140" t="s">
        <v>14</v>
      </c>
      <c r="F49" s="1140"/>
      <c r="G49" s="1140"/>
      <c r="H49" s="1140"/>
      <c r="I49" s="1140"/>
      <c r="J49" s="1141"/>
      <c r="K49" s="61">
        <v>104</v>
      </c>
      <c r="L49" s="62">
        <v>104</v>
      </c>
      <c r="M49" s="62">
        <v>98</v>
      </c>
      <c r="N49" s="62">
        <v>91</v>
      </c>
      <c r="O49" s="63">
        <v>63</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489</v>
      </c>
      <c r="L50" s="62" t="s">
        <v>489</v>
      </c>
      <c r="M50" s="62" t="s">
        <v>489</v>
      </c>
      <c r="N50" s="62" t="s">
        <v>489</v>
      </c>
      <c r="O50" s="63" t="s">
        <v>489</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489</v>
      </c>
      <c r="L51" s="62">
        <v>0</v>
      </c>
      <c r="M51" s="62">
        <v>0</v>
      </c>
      <c r="N51" s="62">
        <v>0</v>
      </c>
      <c r="O51" s="63">
        <v>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1840</v>
      </c>
      <c r="L52" s="62">
        <v>1827</v>
      </c>
      <c r="M52" s="62">
        <v>1795</v>
      </c>
      <c r="N52" s="62">
        <v>1725</v>
      </c>
      <c r="O52" s="63">
        <v>1738</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1266</v>
      </c>
      <c r="L53" s="67">
        <v>1253</v>
      </c>
      <c r="M53" s="67">
        <v>1245</v>
      </c>
      <c r="N53" s="67">
        <v>1341</v>
      </c>
      <c r="O53" s="68">
        <v>1292</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547</v>
      </c>
      <c r="L57" s="79" t="s">
        <v>548</v>
      </c>
      <c r="M57" s="79" t="s">
        <v>549</v>
      </c>
      <c r="N57" s="79" t="s">
        <v>550</v>
      </c>
      <c r="O57" s="80" t="s">
        <v>551</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J2dmGiGjsHHjlksvTz5OCLBu6TJ7KsCVJrfEtLUg3JRIDSEsNL5jPGlFhpLwbtPaAfwyqGyrjHQlmF2SxPvtw==" saltValue="9RaE5mVgRp8D4DcShTOMa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D3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527</v>
      </c>
      <c r="J40" s="101" t="s">
        <v>528</v>
      </c>
      <c r="K40" s="101" t="s">
        <v>529</v>
      </c>
      <c r="L40" s="101" t="s">
        <v>530</v>
      </c>
      <c r="M40" s="102" t="s">
        <v>531</v>
      </c>
    </row>
    <row r="41" spans="2:13" ht="27.75" customHeight="1" x14ac:dyDescent="0.15">
      <c r="B41" s="1181" t="s">
        <v>30</v>
      </c>
      <c r="C41" s="1182"/>
      <c r="D41" s="103"/>
      <c r="E41" s="1183" t="s">
        <v>31</v>
      </c>
      <c r="F41" s="1183"/>
      <c r="G41" s="1183"/>
      <c r="H41" s="1184"/>
      <c r="I41" s="330">
        <v>30127</v>
      </c>
      <c r="J41" s="331">
        <v>30379</v>
      </c>
      <c r="K41" s="331">
        <v>30166</v>
      </c>
      <c r="L41" s="331">
        <v>29072</v>
      </c>
      <c r="M41" s="332">
        <v>28866</v>
      </c>
    </row>
    <row r="42" spans="2:13" ht="27.75" customHeight="1" x14ac:dyDescent="0.15">
      <c r="B42" s="1171"/>
      <c r="C42" s="1172"/>
      <c r="D42" s="104"/>
      <c r="E42" s="1175" t="s">
        <v>32</v>
      </c>
      <c r="F42" s="1175"/>
      <c r="G42" s="1175"/>
      <c r="H42" s="1176"/>
      <c r="I42" s="333" t="s">
        <v>489</v>
      </c>
      <c r="J42" s="334" t="s">
        <v>489</v>
      </c>
      <c r="K42" s="334" t="s">
        <v>489</v>
      </c>
      <c r="L42" s="334" t="s">
        <v>489</v>
      </c>
      <c r="M42" s="335" t="s">
        <v>489</v>
      </c>
    </row>
    <row r="43" spans="2:13" ht="27.75" customHeight="1" x14ac:dyDescent="0.15">
      <c r="B43" s="1171"/>
      <c r="C43" s="1172"/>
      <c r="D43" s="104"/>
      <c r="E43" s="1175" t="s">
        <v>33</v>
      </c>
      <c r="F43" s="1175"/>
      <c r="G43" s="1175"/>
      <c r="H43" s="1176"/>
      <c r="I43" s="333">
        <v>2643</v>
      </c>
      <c r="J43" s="334">
        <v>1674</v>
      </c>
      <c r="K43" s="334">
        <v>682</v>
      </c>
      <c r="L43" s="334">
        <v>643</v>
      </c>
      <c r="M43" s="335">
        <v>653</v>
      </c>
    </row>
    <row r="44" spans="2:13" ht="27.75" customHeight="1" x14ac:dyDescent="0.15">
      <c r="B44" s="1171"/>
      <c r="C44" s="1172"/>
      <c r="D44" s="104"/>
      <c r="E44" s="1175" t="s">
        <v>34</v>
      </c>
      <c r="F44" s="1175"/>
      <c r="G44" s="1175"/>
      <c r="H44" s="1176"/>
      <c r="I44" s="333">
        <v>344</v>
      </c>
      <c r="J44" s="334">
        <v>783</v>
      </c>
      <c r="K44" s="334">
        <v>879</v>
      </c>
      <c r="L44" s="334">
        <v>819</v>
      </c>
      <c r="M44" s="335">
        <v>893</v>
      </c>
    </row>
    <row r="45" spans="2:13" ht="27.75" customHeight="1" x14ac:dyDescent="0.15">
      <c r="B45" s="1171"/>
      <c r="C45" s="1172"/>
      <c r="D45" s="104"/>
      <c r="E45" s="1175" t="s">
        <v>35</v>
      </c>
      <c r="F45" s="1175"/>
      <c r="G45" s="1175"/>
      <c r="H45" s="1176"/>
      <c r="I45" s="333">
        <v>3734</v>
      </c>
      <c r="J45" s="334">
        <v>3917</v>
      </c>
      <c r="K45" s="334">
        <v>4056</v>
      </c>
      <c r="L45" s="334">
        <v>4294</v>
      </c>
      <c r="M45" s="335">
        <v>4472</v>
      </c>
    </row>
    <row r="46" spans="2:13" ht="27.75" customHeight="1" x14ac:dyDescent="0.15">
      <c r="B46" s="1171"/>
      <c r="C46" s="1172"/>
      <c r="D46" s="105"/>
      <c r="E46" s="1175" t="s">
        <v>36</v>
      </c>
      <c r="F46" s="1175"/>
      <c r="G46" s="1175"/>
      <c r="H46" s="1176"/>
      <c r="I46" s="333">
        <v>3</v>
      </c>
      <c r="J46" s="334">
        <v>0</v>
      </c>
      <c r="K46" s="334">
        <v>0</v>
      </c>
      <c r="L46" s="334">
        <v>0</v>
      </c>
      <c r="M46" s="335">
        <v>0</v>
      </c>
    </row>
    <row r="47" spans="2:13" ht="27.75" customHeight="1" x14ac:dyDescent="0.15">
      <c r="B47" s="1171"/>
      <c r="C47" s="1172"/>
      <c r="D47" s="106"/>
      <c r="E47" s="1185" t="s">
        <v>37</v>
      </c>
      <c r="F47" s="1186"/>
      <c r="G47" s="1186"/>
      <c r="H47" s="1187"/>
      <c r="I47" s="333" t="s">
        <v>489</v>
      </c>
      <c r="J47" s="334" t="s">
        <v>489</v>
      </c>
      <c r="K47" s="334" t="s">
        <v>489</v>
      </c>
      <c r="L47" s="334" t="s">
        <v>489</v>
      </c>
      <c r="M47" s="335" t="s">
        <v>489</v>
      </c>
    </row>
    <row r="48" spans="2:13" ht="27.75" customHeight="1" x14ac:dyDescent="0.15">
      <c r="B48" s="1171"/>
      <c r="C48" s="1172"/>
      <c r="D48" s="104"/>
      <c r="E48" s="1175" t="s">
        <v>38</v>
      </c>
      <c r="F48" s="1175"/>
      <c r="G48" s="1175"/>
      <c r="H48" s="1176"/>
      <c r="I48" s="333" t="s">
        <v>489</v>
      </c>
      <c r="J48" s="334" t="s">
        <v>489</v>
      </c>
      <c r="K48" s="334" t="s">
        <v>489</v>
      </c>
      <c r="L48" s="334" t="s">
        <v>489</v>
      </c>
      <c r="M48" s="335" t="s">
        <v>489</v>
      </c>
    </row>
    <row r="49" spans="2:13" ht="27.75" customHeight="1" x14ac:dyDescent="0.15">
      <c r="B49" s="1173"/>
      <c r="C49" s="1174"/>
      <c r="D49" s="104"/>
      <c r="E49" s="1175" t="s">
        <v>39</v>
      </c>
      <c r="F49" s="1175"/>
      <c r="G49" s="1175"/>
      <c r="H49" s="1176"/>
      <c r="I49" s="333" t="s">
        <v>489</v>
      </c>
      <c r="J49" s="334" t="s">
        <v>489</v>
      </c>
      <c r="K49" s="334" t="s">
        <v>489</v>
      </c>
      <c r="L49" s="334" t="s">
        <v>489</v>
      </c>
      <c r="M49" s="335" t="s">
        <v>489</v>
      </c>
    </row>
    <row r="50" spans="2:13" ht="27.75" customHeight="1" x14ac:dyDescent="0.15">
      <c r="B50" s="1169" t="s">
        <v>40</v>
      </c>
      <c r="C50" s="1170"/>
      <c r="D50" s="107"/>
      <c r="E50" s="1175" t="s">
        <v>41</v>
      </c>
      <c r="F50" s="1175"/>
      <c r="G50" s="1175"/>
      <c r="H50" s="1176"/>
      <c r="I50" s="333">
        <v>4844</v>
      </c>
      <c r="J50" s="334">
        <v>3829</v>
      </c>
      <c r="K50" s="334">
        <v>5435</v>
      </c>
      <c r="L50" s="334">
        <v>10626</v>
      </c>
      <c r="M50" s="335">
        <v>10242</v>
      </c>
    </row>
    <row r="51" spans="2:13" ht="27.75" customHeight="1" x14ac:dyDescent="0.15">
      <c r="B51" s="1171"/>
      <c r="C51" s="1172"/>
      <c r="D51" s="104"/>
      <c r="E51" s="1175" t="s">
        <v>42</v>
      </c>
      <c r="F51" s="1175"/>
      <c r="G51" s="1175"/>
      <c r="H51" s="1176"/>
      <c r="I51" s="333">
        <v>536</v>
      </c>
      <c r="J51" s="334">
        <v>489</v>
      </c>
      <c r="K51" s="334">
        <v>443</v>
      </c>
      <c r="L51" s="334">
        <v>403</v>
      </c>
      <c r="M51" s="335">
        <v>365</v>
      </c>
    </row>
    <row r="52" spans="2:13" ht="27.75" customHeight="1" x14ac:dyDescent="0.15">
      <c r="B52" s="1173"/>
      <c r="C52" s="1174"/>
      <c r="D52" s="104"/>
      <c r="E52" s="1175" t="s">
        <v>43</v>
      </c>
      <c r="F52" s="1175"/>
      <c r="G52" s="1175"/>
      <c r="H52" s="1176"/>
      <c r="I52" s="333">
        <v>20753</v>
      </c>
      <c r="J52" s="334">
        <v>21000</v>
      </c>
      <c r="K52" s="334">
        <v>20601</v>
      </c>
      <c r="L52" s="334">
        <v>19745</v>
      </c>
      <c r="M52" s="335">
        <v>19702</v>
      </c>
    </row>
    <row r="53" spans="2:13" ht="27.75" customHeight="1" thickBot="1" x14ac:dyDescent="0.2">
      <c r="B53" s="1177" t="s">
        <v>19</v>
      </c>
      <c r="C53" s="1178"/>
      <c r="D53" s="108"/>
      <c r="E53" s="1179" t="s">
        <v>44</v>
      </c>
      <c r="F53" s="1179"/>
      <c r="G53" s="1179"/>
      <c r="H53" s="1180"/>
      <c r="I53" s="336">
        <v>10718</v>
      </c>
      <c r="J53" s="337">
        <v>11434</v>
      </c>
      <c r="K53" s="337">
        <v>9303</v>
      </c>
      <c r="L53" s="337">
        <v>4055</v>
      </c>
      <c r="M53" s="338">
        <v>4576</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F3swTiPAUg9gqBWKU1Jo/A9JPeTzhDAhpMsQlJGTPHXsZ2SS8yBNpW1pLwEgzVX9AtlXWAQd1uzyUjcdPTj7aw==" saltValue="EHhFvN7/rrY8nSpVNPctu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C5" zoomScaleNormal="100" zoomScaleSheetLayoutView="100" workbookViewId="0">
      <selection activeCell="C62" sqref="C62:E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529</v>
      </c>
      <c r="G54" s="117" t="s">
        <v>530</v>
      </c>
      <c r="H54" s="118" t="s">
        <v>531</v>
      </c>
    </row>
    <row r="55" spans="2:8" ht="52.5" customHeight="1" x14ac:dyDescent="0.15">
      <c r="B55" s="119"/>
      <c r="C55" s="1196" t="s">
        <v>46</v>
      </c>
      <c r="D55" s="1196"/>
      <c r="E55" s="1197"/>
      <c r="F55" s="339">
        <v>4440</v>
      </c>
      <c r="G55" s="339">
        <v>5318</v>
      </c>
      <c r="H55" s="340">
        <v>5308</v>
      </c>
    </row>
    <row r="56" spans="2:8" ht="52.5" customHeight="1" x14ac:dyDescent="0.15">
      <c r="B56" s="120"/>
      <c r="C56" s="1198" t="s">
        <v>47</v>
      </c>
      <c r="D56" s="1198"/>
      <c r="E56" s="1199"/>
      <c r="F56" s="341">
        <v>581</v>
      </c>
      <c r="G56" s="341">
        <v>673</v>
      </c>
      <c r="H56" s="342">
        <v>747</v>
      </c>
    </row>
    <row r="57" spans="2:8" ht="53.25" customHeight="1" x14ac:dyDescent="0.15">
      <c r="B57" s="120"/>
      <c r="C57" s="1200" t="s">
        <v>48</v>
      </c>
      <c r="D57" s="1200"/>
      <c r="E57" s="1201"/>
      <c r="F57" s="343">
        <v>6286</v>
      </c>
      <c r="G57" s="343">
        <v>5435</v>
      </c>
      <c r="H57" s="344">
        <v>3934</v>
      </c>
    </row>
    <row r="58" spans="2:8" ht="45.75" customHeight="1" x14ac:dyDescent="0.15">
      <c r="B58" s="121"/>
      <c r="C58" s="1188" t="s">
        <v>562</v>
      </c>
      <c r="D58" s="1189"/>
      <c r="E58" s="1190"/>
      <c r="F58" s="345">
        <v>1098</v>
      </c>
      <c r="G58" s="345">
        <v>1248</v>
      </c>
      <c r="H58" s="346">
        <v>1455</v>
      </c>
    </row>
    <row r="59" spans="2:8" ht="45.75" customHeight="1" x14ac:dyDescent="0.15">
      <c r="B59" s="121"/>
      <c r="C59" s="1188" t="s">
        <v>563</v>
      </c>
      <c r="D59" s="1189"/>
      <c r="E59" s="1190"/>
      <c r="F59" s="345">
        <v>1003</v>
      </c>
      <c r="G59" s="345">
        <v>1181</v>
      </c>
      <c r="H59" s="346">
        <v>1117</v>
      </c>
    </row>
    <row r="60" spans="2:8" ht="45.75" customHeight="1" x14ac:dyDescent="0.15">
      <c r="B60" s="121"/>
      <c r="C60" s="1188" t="s">
        <v>564</v>
      </c>
      <c r="D60" s="1189"/>
      <c r="E60" s="1190"/>
      <c r="F60" s="345">
        <v>0</v>
      </c>
      <c r="G60" s="345">
        <v>300</v>
      </c>
      <c r="H60" s="346">
        <v>500</v>
      </c>
    </row>
    <row r="61" spans="2:8" ht="45.75" customHeight="1" x14ac:dyDescent="0.15">
      <c r="B61" s="121"/>
      <c r="C61" s="1188" t="s">
        <v>565</v>
      </c>
      <c r="D61" s="1189"/>
      <c r="E61" s="1190"/>
      <c r="F61" s="345">
        <v>135</v>
      </c>
      <c r="G61" s="345">
        <v>170</v>
      </c>
      <c r="H61" s="346">
        <v>192</v>
      </c>
    </row>
    <row r="62" spans="2:8" ht="45.75" customHeight="1" thickBot="1" x14ac:dyDescent="0.2">
      <c r="B62" s="122"/>
      <c r="C62" s="1191" t="s">
        <v>566</v>
      </c>
      <c r="D62" s="1192"/>
      <c r="E62" s="1193"/>
      <c r="F62" s="347">
        <v>141</v>
      </c>
      <c r="G62" s="347">
        <v>144</v>
      </c>
      <c r="H62" s="348">
        <v>153</v>
      </c>
    </row>
    <row r="63" spans="2:8" ht="52.5" customHeight="1" thickBot="1" x14ac:dyDescent="0.2">
      <c r="B63" s="123"/>
      <c r="C63" s="1194" t="s">
        <v>49</v>
      </c>
      <c r="D63" s="1194"/>
      <c r="E63" s="1195"/>
      <c r="F63" s="349">
        <v>11307</v>
      </c>
      <c r="G63" s="349">
        <v>11426</v>
      </c>
      <c r="H63" s="350">
        <v>9989</v>
      </c>
    </row>
    <row r="64" spans="2:8" x14ac:dyDescent="0.15"/>
  </sheetData>
  <sheetProtection algorithmName="SHA-512" hashValue="My0MqrJ9PSemGaljXePiqnu9jpuCNgxa/PT1DXRyDQC9j+mke+wDtk05nq8zuWfXD0jSMsyoDbHEN41Hu0gTzA==" saltValue="hj6axWxy6IyqURfQ1aJE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65EF-E9A8-4315-A048-ECF60F38520C}">
  <sheetPr>
    <pageSetUpPr fitToPage="1"/>
  </sheetPr>
  <dimension ref="A1:DE85"/>
  <sheetViews>
    <sheetView showGridLines="0" zoomScaleNormal="100" zoomScaleSheetLayoutView="55" workbookViewId="0">
      <selection activeCell="AN70" sqref="AN70"/>
    </sheetView>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1202"/>
      <c r="B1" s="1203"/>
      <c r="DD1" s="243"/>
      <c r="DE1" s="243"/>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43"/>
      <c r="DE2" s="243"/>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43"/>
      <c r="DE3" s="243"/>
    </row>
    <row r="4" spans="1:109" s="241"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41"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41"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41"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41"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41"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41"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41"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41"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41"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41"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41" customFormat="1" x14ac:dyDescent="0.15">
      <c r="A15" s="243"/>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41" customFormat="1" x14ac:dyDescent="0.15">
      <c r="A16" s="243"/>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41" customFormat="1" x14ac:dyDescent="0.15">
      <c r="A17" s="243"/>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41" customFormat="1" x14ac:dyDescent="0.15">
      <c r="A18" s="243"/>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43"/>
      <c r="DE19" s="243"/>
    </row>
    <row r="20" spans="1:109" x14ac:dyDescent="0.15">
      <c r="DD20" s="243"/>
      <c r="DE20" s="243"/>
    </row>
    <row r="21" spans="1:109" ht="17.25" customHeight="1" x14ac:dyDescent="0.15">
      <c r="B21" s="1205"/>
      <c r="C21" s="245"/>
      <c r="D21" s="245"/>
      <c r="E21" s="245"/>
      <c r="F21" s="245"/>
      <c r="G21" s="245"/>
      <c r="H21" s="245"/>
      <c r="I21" s="245"/>
      <c r="J21" s="245"/>
      <c r="K21" s="245"/>
      <c r="L21" s="245"/>
      <c r="M21" s="245"/>
      <c r="N21" s="1206"/>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1206"/>
      <c r="AU21" s="245"/>
      <c r="AV21" s="245"/>
      <c r="AW21" s="245"/>
      <c r="AX21" s="245"/>
      <c r="AY21" s="245"/>
      <c r="AZ21" s="245"/>
      <c r="BA21" s="245"/>
      <c r="BB21" s="245"/>
      <c r="BC21" s="245"/>
      <c r="BD21" s="245"/>
      <c r="BE21" s="245"/>
      <c r="BF21" s="1206"/>
      <c r="BG21" s="245"/>
      <c r="BH21" s="245"/>
      <c r="BI21" s="245"/>
      <c r="BJ21" s="245"/>
      <c r="BK21" s="245"/>
      <c r="BL21" s="245"/>
      <c r="BM21" s="245"/>
      <c r="BN21" s="245"/>
      <c r="BO21" s="245"/>
      <c r="BP21" s="245"/>
      <c r="BQ21" s="245"/>
      <c r="BR21" s="1206"/>
      <c r="BS21" s="245"/>
      <c r="BT21" s="245"/>
      <c r="BU21" s="245"/>
      <c r="BV21" s="245"/>
      <c r="BW21" s="245"/>
      <c r="BX21" s="245"/>
      <c r="BY21" s="245"/>
      <c r="BZ21" s="245"/>
      <c r="CA21" s="245"/>
      <c r="CB21" s="245"/>
      <c r="CC21" s="245"/>
      <c r="CD21" s="1206"/>
      <c r="CE21" s="245"/>
      <c r="CF21" s="245"/>
      <c r="CG21" s="245"/>
      <c r="CH21" s="245"/>
      <c r="CI21" s="245"/>
      <c r="CJ21" s="245"/>
      <c r="CK21" s="245"/>
      <c r="CL21" s="245"/>
      <c r="CM21" s="245"/>
      <c r="CN21" s="245"/>
      <c r="CO21" s="245"/>
      <c r="CP21" s="1206"/>
      <c r="CQ21" s="245"/>
      <c r="CR21" s="245"/>
      <c r="CS21" s="245"/>
      <c r="CT21" s="245"/>
      <c r="CU21" s="245"/>
      <c r="CV21" s="245"/>
      <c r="CW21" s="245"/>
      <c r="CX21" s="245"/>
      <c r="CY21" s="245"/>
      <c r="CZ21" s="245"/>
      <c r="DA21" s="245"/>
      <c r="DB21" s="1206"/>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1207"/>
      <c r="DD40" s="1207"/>
      <c r="DE40" s="243"/>
    </row>
    <row r="41" spans="2:109" ht="17.25" x14ac:dyDescent="0.15">
      <c r="B41" s="244" t="s">
        <v>567</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1208"/>
      <c r="I42" s="1209"/>
      <c r="J42" s="1209"/>
      <c r="K42" s="1209"/>
      <c r="AM42" s="1208"/>
      <c r="AN42" s="1208" t="s">
        <v>568</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47"/>
      <c r="AN43" s="1210" t="s">
        <v>569</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47"/>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47"/>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47"/>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47"/>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47"/>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47"/>
      <c r="AN49" s="243" t="s">
        <v>570</v>
      </c>
    </row>
    <row r="50" spans="1:109" x14ac:dyDescent="0.15">
      <c r="B50" s="247"/>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15">
      <c r="B51" s="247"/>
      <c r="G51" s="1227"/>
      <c r="H51" s="1227"/>
      <c r="I51" s="1228"/>
      <c r="J51" s="1228"/>
      <c r="K51" s="1229"/>
      <c r="L51" s="1229"/>
      <c r="M51" s="1229"/>
      <c r="N51" s="1229"/>
      <c r="AM51" s="1219"/>
      <c r="AN51" s="1230" t="s">
        <v>571</v>
      </c>
      <c r="AO51" s="1230"/>
      <c r="AP51" s="1230"/>
      <c r="AQ51" s="1230"/>
      <c r="AR51" s="1230"/>
      <c r="AS51" s="1230"/>
      <c r="AT51" s="1230"/>
      <c r="AU51" s="1230"/>
      <c r="AV51" s="1230"/>
      <c r="AW51" s="1230"/>
      <c r="AX51" s="1230"/>
      <c r="AY51" s="1230"/>
      <c r="AZ51" s="1230"/>
      <c r="BA51" s="1230"/>
      <c r="BB51" s="1230" t="s">
        <v>572</v>
      </c>
      <c r="BC51" s="1230"/>
      <c r="BD51" s="1230"/>
      <c r="BE51" s="1230"/>
      <c r="BF51" s="1230"/>
      <c r="BG51" s="1230"/>
      <c r="BH51" s="1230"/>
      <c r="BI51" s="1230"/>
      <c r="BJ51" s="1230"/>
      <c r="BK51" s="1230"/>
      <c r="BL51" s="1230"/>
      <c r="BM51" s="1230"/>
      <c r="BN51" s="1230"/>
      <c r="BO51" s="1230"/>
      <c r="BP51" s="1231">
        <v>57.9</v>
      </c>
      <c r="BQ51" s="1231"/>
      <c r="BR51" s="1231"/>
      <c r="BS51" s="1231"/>
      <c r="BT51" s="1231"/>
      <c r="BU51" s="1231"/>
      <c r="BV51" s="1231"/>
      <c r="BW51" s="1231"/>
      <c r="BX51" s="1231">
        <v>57.6</v>
      </c>
      <c r="BY51" s="1231"/>
      <c r="BZ51" s="1231"/>
      <c r="CA51" s="1231"/>
      <c r="CB51" s="1231"/>
      <c r="CC51" s="1231"/>
      <c r="CD51" s="1231"/>
      <c r="CE51" s="1231"/>
      <c r="CF51" s="1231">
        <v>47.2</v>
      </c>
      <c r="CG51" s="1231"/>
      <c r="CH51" s="1231"/>
      <c r="CI51" s="1231"/>
      <c r="CJ51" s="1231"/>
      <c r="CK51" s="1231"/>
      <c r="CL51" s="1231"/>
      <c r="CM51" s="1231"/>
      <c r="CN51" s="1231">
        <v>20.100000000000001</v>
      </c>
      <c r="CO51" s="1231"/>
      <c r="CP51" s="1231"/>
      <c r="CQ51" s="1231"/>
      <c r="CR51" s="1231"/>
      <c r="CS51" s="1231"/>
      <c r="CT51" s="1231"/>
      <c r="CU51" s="1231"/>
      <c r="CV51" s="1231">
        <v>21.3</v>
      </c>
      <c r="CW51" s="1231"/>
      <c r="CX51" s="1231"/>
      <c r="CY51" s="1231"/>
      <c r="CZ51" s="1231"/>
      <c r="DA51" s="1231"/>
      <c r="DB51" s="1231"/>
      <c r="DC51" s="1231"/>
    </row>
    <row r="52" spans="1:109" x14ac:dyDescent="0.15">
      <c r="B52" s="247"/>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47"/>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573</v>
      </c>
      <c r="BC53" s="1230"/>
      <c r="BD53" s="1230"/>
      <c r="BE53" s="1230"/>
      <c r="BF53" s="1230"/>
      <c r="BG53" s="1230"/>
      <c r="BH53" s="1230"/>
      <c r="BI53" s="1230"/>
      <c r="BJ53" s="1230"/>
      <c r="BK53" s="1230"/>
      <c r="BL53" s="1230"/>
      <c r="BM53" s="1230"/>
      <c r="BN53" s="1230"/>
      <c r="BO53" s="1230"/>
      <c r="BP53" s="1231">
        <v>50.6</v>
      </c>
      <c r="BQ53" s="1231"/>
      <c r="BR53" s="1231"/>
      <c r="BS53" s="1231"/>
      <c r="BT53" s="1231"/>
      <c r="BU53" s="1231"/>
      <c r="BV53" s="1231"/>
      <c r="BW53" s="1231"/>
      <c r="BX53" s="1231">
        <v>51.6</v>
      </c>
      <c r="BY53" s="1231"/>
      <c r="BZ53" s="1231"/>
      <c r="CA53" s="1231"/>
      <c r="CB53" s="1231"/>
      <c r="CC53" s="1231"/>
      <c r="CD53" s="1231"/>
      <c r="CE53" s="1231"/>
      <c r="CF53" s="1231">
        <v>51.5</v>
      </c>
      <c r="CG53" s="1231"/>
      <c r="CH53" s="1231"/>
      <c r="CI53" s="1231"/>
      <c r="CJ53" s="1231"/>
      <c r="CK53" s="1231"/>
      <c r="CL53" s="1231"/>
      <c r="CM53" s="1231"/>
      <c r="CN53" s="1231">
        <v>51.8</v>
      </c>
      <c r="CO53" s="1231"/>
      <c r="CP53" s="1231"/>
      <c r="CQ53" s="1231"/>
      <c r="CR53" s="1231"/>
      <c r="CS53" s="1231"/>
      <c r="CT53" s="1231"/>
      <c r="CU53" s="1231"/>
      <c r="CV53" s="1231">
        <v>50.6</v>
      </c>
      <c r="CW53" s="1231"/>
      <c r="CX53" s="1231"/>
      <c r="CY53" s="1231"/>
      <c r="CZ53" s="1231"/>
      <c r="DA53" s="1231"/>
      <c r="DB53" s="1231"/>
      <c r="DC53" s="1231"/>
    </row>
    <row r="54" spans="1:109" x14ac:dyDescent="0.15">
      <c r="A54" s="1209"/>
      <c r="B54" s="247"/>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47"/>
      <c r="G55" s="1220"/>
      <c r="H55" s="1220"/>
      <c r="I55" s="1220"/>
      <c r="J55" s="1220"/>
      <c r="K55" s="1229"/>
      <c r="L55" s="1229"/>
      <c r="M55" s="1229"/>
      <c r="N55" s="1229"/>
      <c r="AN55" s="1226" t="s">
        <v>574</v>
      </c>
      <c r="AO55" s="1226"/>
      <c r="AP55" s="1226"/>
      <c r="AQ55" s="1226"/>
      <c r="AR55" s="1226"/>
      <c r="AS55" s="1226"/>
      <c r="AT55" s="1226"/>
      <c r="AU55" s="1226"/>
      <c r="AV55" s="1226"/>
      <c r="AW55" s="1226"/>
      <c r="AX55" s="1226"/>
      <c r="AY55" s="1226"/>
      <c r="AZ55" s="1226"/>
      <c r="BA55" s="1226"/>
      <c r="BB55" s="1230" t="s">
        <v>572</v>
      </c>
      <c r="BC55" s="1230"/>
      <c r="BD55" s="1230"/>
      <c r="BE55" s="1230"/>
      <c r="BF55" s="1230"/>
      <c r="BG55" s="1230"/>
      <c r="BH55" s="1230"/>
      <c r="BI55" s="1230"/>
      <c r="BJ55" s="1230"/>
      <c r="BK55" s="1230"/>
      <c r="BL55" s="1230"/>
      <c r="BM55" s="1230"/>
      <c r="BN55" s="1230"/>
      <c r="BO55" s="1230"/>
      <c r="BP55" s="1231">
        <v>46.9</v>
      </c>
      <c r="BQ55" s="1231"/>
      <c r="BR55" s="1231"/>
      <c r="BS55" s="1231"/>
      <c r="BT55" s="1231"/>
      <c r="BU55" s="1231"/>
      <c r="BV55" s="1231"/>
      <c r="BW55" s="1231"/>
      <c r="BX55" s="1231">
        <v>0</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x14ac:dyDescent="0.15">
      <c r="A56" s="1209"/>
      <c r="B56" s="247"/>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43"/>
      <c r="AN57" s="1226"/>
      <c r="AO57" s="1226"/>
      <c r="AP57" s="1226"/>
      <c r="AQ57" s="1226"/>
      <c r="AR57" s="1226"/>
      <c r="AS57" s="1226"/>
      <c r="AT57" s="1226"/>
      <c r="AU57" s="1226"/>
      <c r="AV57" s="1226"/>
      <c r="AW57" s="1226"/>
      <c r="AX57" s="1226"/>
      <c r="AY57" s="1226"/>
      <c r="AZ57" s="1226"/>
      <c r="BA57" s="1226"/>
      <c r="BB57" s="1230" t="s">
        <v>573</v>
      </c>
      <c r="BC57" s="1230"/>
      <c r="BD57" s="1230"/>
      <c r="BE57" s="1230"/>
      <c r="BF57" s="1230"/>
      <c r="BG57" s="1230"/>
      <c r="BH57" s="1230"/>
      <c r="BI57" s="1230"/>
      <c r="BJ57" s="1230"/>
      <c r="BK57" s="1230"/>
      <c r="BL57" s="1230"/>
      <c r="BM57" s="1230"/>
      <c r="BN57" s="1230"/>
      <c r="BO57" s="1230"/>
      <c r="BP57" s="1231">
        <v>60.9</v>
      </c>
      <c r="BQ57" s="1231"/>
      <c r="BR57" s="1231"/>
      <c r="BS57" s="1231"/>
      <c r="BT57" s="1231"/>
      <c r="BU57" s="1231"/>
      <c r="BV57" s="1231"/>
      <c r="BW57" s="1231"/>
      <c r="BX57" s="1231">
        <v>63.2</v>
      </c>
      <c r="BY57" s="1231"/>
      <c r="BZ57" s="1231"/>
      <c r="CA57" s="1231"/>
      <c r="CB57" s="1231"/>
      <c r="CC57" s="1231"/>
      <c r="CD57" s="1231"/>
      <c r="CE57" s="1231"/>
      <c r="CF57" s="1231">
        <v>64</v>
      </c>
      <c r="CG57" s="1231"/>
      <c r="CH57" s="1231"/>
      <c r="CI57" s="1231"/>
      <c r="CJ57" s="1231"/>
      <c r="CK57" s="1231"/>
      <c r="CL57" s="1231"/>
      <c r="CM57" s="1231"/>
      <c r="CN57" s="1231">
        <v>65.5</v>
      </c>
      <c r="CO57" s="1231"/>
      <c r="CP57" s="1231"/>
      <c r="CQ57" s="1231"/>
      <c r="CR57" s="1231"/>
      <c r="CS57" s="1231"/>
      <c r="CT57" s="1231"/>
      <c r="CU57" s="1231"/>
      <c r="CV57" s="1231">
        <v>66.099999999999994</v>
      </c>
      <c r="CW57" s="1231"/>
      <c r="CX57" s="1231"/>
      <c r="CY57" s="1231"/>
      <c r="CZ57" s="1231"/>
      <c r="DA57" s="1231"/>
      <c r="DB57" s="1231"/>
      <c r="DC57" s="1231"/>
      <c r="DD57" s="1234"/>
      <c r="DE57" s="1232"/>
    </row>
    <row r="58" spans="1:109" s="1209" customFormat="1" x14ac:dyDescent="0.15">
      <c r="A58" s="243"/>
      <c r="B58" s="1232"/>
      <c r="G58" s="1220"/>
      <c r="H58" s="1220"/>
      <c r="I58" s="1233"/>
      <c r="J58" s="1233"/>
      <c r="K58" s="1229"/>
      <c r="L58" s="1229"/>
      <c r="M58" s="1229"/>
      <c r="N58" s="1229"/>
      <c r="AM58" s="243"/>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43"/>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43"/>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43"/>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43"/>
    </row>
    <row r="63" spans="1:109" ht="17.25" x14ac:dyDescent="0.15">
      <c r="B63" s="300" t="s">
        <v>575</v>
      </c>
    </row>
    <row r="64" spans="1:109" x14ac:dyDescent="0.15">
      <c r="B64" s="247"/>
      <c r="G64" s="1208"/>
      <c r="I64" s="1240"/>
      <c r="J64" s="1240"/>
      <c r="K64" s="1240"/>
      <c r="L64" s="1240"/>
      <c r="M64" s="1240"/>
      <c r="N64" s="1241"/>
      <c r="AM64" s="1208"/>
      <c r="AN64" s="1208" t="s">
        <v>568</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47"/>
      <c r="AN65" s="1210" t="s">
        <v>576</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47"/>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47"/>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47"/>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47"/>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47"/>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47"/>
      <c r="G71" s="1245"/>
      <c r="I71" s="1246"/>
      <c r="J71" s="1243"/>
      <c r="K71" s="1243"/>
      <c r="L71" s="1244"/>
      <c r="M71" s="1243"/>
      <c r="N71" s="1244"/>
      <c r="AM71" s="1245"/>
      <c r="AN71" s="243" t="s">
        <v>570</v>
      </c>
    </row>
    <row r="72" spans="2:107" x14ac:dyDescent="0.15">
      <c r="B72" s="247"/>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x14ac:dyDescent="0.15">
      <c r="B73" s="247"/>
      <c r="G73" s="1227"/>
      <c r="H73" s="1227"/>
      <c r="I73" s="1227"/>
      <c r="J73" s="1227"/>
      <c r="K73" s="1247"/>
      <c r="L73" s="1247"/>
      <c r="M73" s="1247"/>
      <c r="N73" s="1247"/>
      <c r="AM73" s="1219"/>
      <c r="AN73" s="1230" t="s">
        <v>571</v>
      </c>
      <c r="AO73" s="1230"/>
      <c r="AP73" s="1230"/>
      <c r="AQ73" s="1230"/>
      <c r="AR73" s="1230"/>
      <c r="AS73" s="1230"/>
      <c r="AT73" s="1230"/>
      <c r="AU73" s="1230"/>
      <c r="AV73" s="1230"/>
      <c r="AW73" s="1230"/>
      <c r="AX73" s="1230"/>
      <c r="AY73" s="1230"/>
      <c r="AZ73" s="1230"/>
      <c r="BA73" s="1230"/>
      <c r="BB73" s="1230" t="s">
        <v>572</v>
      </c>
      <c r="BC73" s="1230"/>
      <c r="BD73" s="1230"/>
      <c r="BE73" s="1230"/>
      <c r="BF73" s="1230"/>
      <c r="BG73" s="1230"/>
      <c r="BH73" s="1230"/>
      <c r="BI73" s="1230"/>
      <c r="BJ73" s="1230"/>
      <c r="BK73" s="1230"/>
      <c r="BL73" s="1230"/>
      <c r="BM73" s="1230"/>
      <c r="BN73" s="1230"/>
      <c r="BO73" s="1230"/>
      <c r="BP73" s="1231">
        <v>57.9</v>
      </c>
      <c r="BQ73" s="1231"/>
      <c r="BR73" s="1231"/>
      <c r="BS73" s="1231"/>
      <c r="BT73" s="1231"/>
      <c r="BU73" s="1231"/>
      <c r="BV73" s="1231"/>
      <c r="BW73" s="1231"/>
      <c r="BX73" s="1231">
        <v>57.6</v>
      </c>
      <c r="BY73" s="1231"/>
      <c r="BZ73" s="1231"/>
      <c r="CA73" s="1231"/>
      <c r="CB73" s="1231"/>
      <c r="CC73" s="1231"/>
      <c r="CD73" s="1231"/>
      <c r="CE73" s="1231"/>
      <c r="CF73" s="1231">
        <v>47.2</v>
      </c>
      <c r="CG73" s="1231"/>
      <c r="CH73" s="1231"/>
      <c r="CI73" s="1231"/>
      <c r="CJ73" s="1231"/>
      <c r="CK73" s="1231"/>
      <c r="CL73" s="1231"/>
      <c r="CM73" s="1231"/>
      <c r="CN73" s="1231">
        <v>20.100000000000001</v>
      </c>
      <c r="CO73" s="1231"/>
      <c r="CP73" s="1231"/>
      <c r="CQ73" s="1231"/>
      <c r="CR73" s="1231"/>
      <c r="CS73" s="1231"/>
      <c r="CT73" s="1231"/>
      <c r="CU73" s="1231"/>
      <c r="CV73" s="1231">
        <v>21.3</v>
      </c>
      <c r="CW73" s="1231"/>
      <c r="CX73" s="1231"/>
      <c r="CY73" s="1231"/>
      <c r="CZ73" s="1231"/>
      <c r="DA73" s="1231"/>
      <c r="DB73" s="1231"/>
      <c r="DC73" s="1231"/>
    </row>
    <row r="74" spans="2:107" x14ac:dyDescent="0.15">
      <c r="B74" s="247"/>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47"/>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577</v>
      </c>
      <c r="BC75" s="1230"/>
      <c r="BD75" s="1230"/>
      <c r="BE75" s="1230"/>
      <c r="BF75" s="1230"/>
      <c r="BG75" s="1230"/>
      <c r="BH75" s="1230"/>
      <c r="BI75" s="1230"/>
      <c r="BJ75" s="1230"/>
      <c r="BK75" s="1230"/>
      <c r="BL75" s="1230"/>
      <c r="BM75" s="1230"/>
      <c r="BN75" s="1230"/>
      <c r="BO75" s="1230"/>
      <c r="BP75" s="1231">
        <v>7.6</v>
      </c>
      <c r="BQ75" s="1231"/>
      <c r="BR75" s="1231"/>
      <c r="BS75" s="1231"/>
      <c r="BT75" s="1231"/>
      <c r="BU75" s="1231"/>
      <c r="BV75" s="1231"/>
      <c r="BW75" s="1231"/>
      <c r="BX75" s="1231">
        <v>7</v>
      </c>
      <c r="BY75" s="1231"/>
      <c r="BZ75" s="1231"/>
      <c r="CA75" s="1231"/>
      <c r="CB75" s="1231"/>
      <c r="CC75" s="1231"/>
      <c r="CD75" s="1231"/>
      <c r="CE75" s="1231"/>
      <c r="CF75" s="1231">
        <v>6.4</v>
      </c>
      <c r="CG75" s="1231"/>
      <c r="CH75" s="1231"/>
      <c r="CI75" s="1231"/>
      <c r="CJ75" s="1231"/>
      <c r="CK75" s="1231"/>
      <c r="CL75" s="1231"/>
      <c r="CM75" s="1231"/>
      <c r="CN75" s="1231">
        <v>6.4</v>
      </c>
      <c r="CO75" s="1231"/>
      <c r="CP75" s="1231"/>
      <c r="CQ75" s="1231"/>
      <c r="CR75" s="1231"/>
      <c r="CS75" s="1231"/>
      <c r="CT75" s="1231"/>
      <c r="CU75" s="1231"/>
      <c r="CV75" s="1231">
        <v>6.3</v>
      </c>
      <c r="CW75" s="1231"/>
      <c r="CX75" s="1231"/>
      <c r="CY75" s="1231"/>
      <c r="CZ75" s="1231"/>
      <c r="DA75" s="1231"/>
      <c r="DB75" s="1231"/>
      <c r="DC75" s="1231"/>
    </row>
    <row r="76" spans="2:107" x14ac:dyDescent="0.15">
      <c r="B76" s="247"/>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47"/>
      <c r="G77" s="1220"/>
      <c r="H77" s="1220"/>
      <c r="I77" s="1220"/>
      <c r="J77" s="1220"/>
      <c r="K77" s="1247"/>
      <c r="L77" s="1247"/>
      <c r="M77" s="1247"/>
      <c r="N77" s="1247"/>
      <c r="AN77" s="1226" t="s">
        <v>574</v>
      </c>
      <c r="AO77" s="1226"/>
      <c r="AP77" s="1226"/>
      <c r="AQ77" s="1226"/>
      <c r="AR77" s="1226"/>
      <c r="AS77" s="1226"/>
      <c r="AT77" s="1226"/>
      <c r="AU77" s="1226"/>
      <c r="AV77" s="1226"/>
      <c r="AW77" s="1226"/>
      <c r="AX77" s="1226"/>
      <c r="AY77" s="1226"/>
      <c r="AZ77" s="1226"/>
      <c r="BA77" s="1226"/>
      <c r="BB77" s="1230" t="s">
        <v>572</v>
      </c>
      <c r="BC77" s="1230"/>
      <c r="BD77" s="1230"/>
      <c r="BE77" s="1230"/>
      <c r="BF77" s="1230"/>
      <c r="BG77" s="1230"/>
      <c r="BH77" s="1230"/>
      <c r="BI77" s="1230"/>
      <c r="BJ77" s="1230"/>
      <c r="BK77" s="1230"/>
      <c r="BL77" s="1230"/>
      <c r="BM77" s="1230"/>
      <c r="BN77" s="1230"/>
      <c r="BO77" s="1230"/>
      <c r="BP77" s="1231">
        <v>46.9</v>
      </c>
      <c r="BQ77" s="1231"/>
      <c r="BR77" s="1231"/>
      <c r="BS77" s="1231"/>
      <c r="BT77" s="1231"/>
      <c r="BU77" s="1231"/>
      <c r="BV77" s="1231"/>
      <c r="BW77" s="1231"/>
      <c r="BX77" s="1231">
        <v>0</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x14ac:dyDescent="0.15">
      <c r="B78" s="247"/>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47"/>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577</v>
      </c>
      <c r="BC79" s="1230"/>
      <c r="BD79" s="1230"/>
      <c r="BE79" s="1230"/>
      <c r="BF79" s="1230"/>
      <c r="BG79" s="1230"/>
      <c r="BH79" s="1230"/>
      <c r="BI79" s="1230"/>
      <c r="BJ79" s="1230"/>
      <c r="BK79" s="1230"/>
      <c r="BL79" s="1230"/>
      <c r="BM79" s="1230"/>
      <c r="BN79" s="1230"/>
      <c r="BO79" s="1230"/>
      <c r="BP79" s="1231">
        <v>7.2</v>
      </c>
      <c r="BQ79" s="1231"/>
      <c r="BR79" s="1231"/>
      <c r="BS79" s="1231"/>
      <c r="BT79" s="1231"/>
      <c r="BU79" s="1231"/>
      <c r="BV79" s="1231"/>
      <c r="BW79" s="1231"/>
      <c r="BX79" s="1231">
        <v>4.5</v>
      </c>
      <c r="BY79" s="1231"/>
      <c r="BZ79" s="1231"/>
      <c r="CA79" s="1231"/>
      <c r="CB79" s="1231"/>
      <c r="CC79" s="1231"/>
      <c r="CD79" s="1231"/>
      <c r="CE79" s="1231"/>
      <c r="CF79" s="1231">
        <v>4.5999999999999996</v>
      </c>
      <c r="CG79" s="1231"/>
      <c r="CH79" s="1231"/>
      <c r="CI79" s="1231"/>
      <c r="CJ79" s="1231"/>
      <c r="CK79" s="1231"/>
      <c r="CL79" s="1231"/>
      <c r="CM79" s="1231"/>
      <c r="CN79" s="1231">
        <v>4.7</v>
      </c>
      <c r="CO79" s="1231"/>
      <c r="CP79" s="1231"/>
      <c r="CQ79" s="1231"/>
      <c r="CR79" s="1231"/>
      <c r="CS79" s="1231"/>
      <c r="CT79" s="1231"/>
      <c r="CU79" s="1231"/>
      <c r="CV79" s="1231">
        <v>4.7</v>
      </c>
      <c r="CW79" s="1231"/>
      <c r="CX79" s="1231"/>
      <c r="CY79" s="1231"/>
      <c r="CZ79" s="1231"/>
      <c r="DA79" s="1231"/>
      <c r="DB79" s="1231"/>
      <c r="DC79" s="1231"/>
    </row>
    <row r="80" spans="2:107" x14ac:dyDescent="0.15">
      <c r="B80" s="247"/>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47"/>
    </row>
    <row r="82" spans="2:109" ht="17.25" x14ac:dyDescent="0.15">
      <c r="B82" s="247"/>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3p9erJ3gTbCFufH8o7bZiphcY+ITARA2oPm77Iyyd4LJCzfgNayJHtqEo/jC3y2IFzZ5X3Bbcr5AyzYbRE/ioQ==" saltValue="R8I6L3is84aBfNhT105Xp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C98D4-A4D2-41EB-A476-4F59FBD5A28A}">
  <sheetPr>
    <pageSetUpPr fitToPage="1"/>
  </sheetPr>
  <dimension ref="A1:DR125"/>
  <sheetViews>
    <sheetView showGridLines="0" topLeftCell="D106" zoomScaleNormal="100" zoomScaleSheetLayoutView="70" workbookViewId="0">
      <selection activeCell="AN70" sqref="AN70"/>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477</v>
      </c>
    </row>
  </sheetData>
  <sheetProtection algorithmName="SHA-512" hashValue="SySBTpMnsWMYol73kWF9bd4JkOexjqxdIgdwOZ+a3gcCtIr5P57bQIGqQG2NF4YwLivaIVRSWYWaPV6+HLr59g==" saltValue="V+QxLf0vAb322rbyghtFD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6051C-4336-4575-94BB-286BBB267800}">
  <sheetPr>
    <pageSetUpPr fitToPage="1"/>
  </sheetPr>
  <dimension ref="A1:DR125"/>
  <sheetViews>
    <sheetView showGridLines="0" zoomScaleNormal="100" zoomScaleSheetLayoutView="55" workbookViewId="0">
      <selection activeCell="AN70" sqref="AN70"/>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477</v>
      </c>
    </row>
  </sheetData>
  <sheetProtection algorithmName="SHA-512" hashValue="g1/+7vW0plrpAIg3u1KrfqGI/X7gy1hW7dZ8W+0/0HNesl3aihpy/E0Myh/pCYXExF3Sb+mlajemFGIKD3wUSw==" saltValue="SAqrVOPbhhgMIw5oTAjx9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526</v>
      </c>
      <c r="G2" s="137"/>
      <c r="H2" s="138"/>
    </row>
    <row r="3" spans="1:8" x14ac:dyDescent="0.15">
      <c r="A3" s="134" t="s">
        <v>519</v>
      </c>
      <c r="B3" s="139"/>
      <c r="C3" s="140"/>
      <c r="D3" s="141">
        <v>75849</v>
      </c>
      <c r="E3" s="142"/>
      <c r="F3" s="143">
        <v>72756</v>
      </c>
      <c r="G3" s="144"/>
      <c r="H3" s="145"/>
    </row>
    <row r="4" spans="1:8" x14ac:dyDescent="0.15">
      <c r="A4" s="146"/>
      <c r="B4" s="147"/>
      <c r="C4" s="148"/>
      <c r="D4" s="149">
        <v>6383</v>
      </c>
      <c r="E4" s="150"/>
      <c r="F4" s="151">
        <v>32117</v>
      </c>
      <c r="G4" s="152"/>
      <c r="H4" s="153"/>
    </row>
    <row r="5" spans="1:8" x14ac:dyDescent="0.15">
      <c r="A5" s="134" t="s">
        <v>521</v>
      </c>
      <c r="B5" s="139"/>
      <c r="C5" s="140"/>
      <c r="D5" s="141">
        <v>79282</v>
      </c>
      <c r="E5" s="142"/>
      <c r="F5" s="143">
        <v>43955</v>
      </c>
      <c r="G5" s="144"/>
      <c r="H5" s="145"/>
    </row>
    <row r="6" spans="1:8" x14ac:dyDescent="0.15">
      <c r="A6" s="146"/>
      <c r="B6" s="147"/>
      <c r="C6" s="148"/>
      <c r="D6" s="149">
        <v>6120</v>
      </c>
      <c r="E6" s="150"/>
      <c r="F6" s="151">
        <v>21318</v>
      </c>
      <c r="G6" s="152"/>
      <c r="H6" s="153"/>
    </row>
    <row r="7" spans="1:8" x14ac:dyDescent="0.15">
      <c r="A7" s="134" t="s">
        <v>522</v>
      </c>
      <c r="B7" s="139"/>
      <c r="C7" s="140"/>
      <c r="D7" s="141">
        <v>102006</v>
      </c>
      <c r="E7" s="142"/>
      <c r="F7" s="143">
        <v>41921</v>
      </c>
      <c r="G7" s="144"/>
      <c r="H7" s="145"/>
    </row>
    <row r="8" spans="1:8" x14ac:dyDescent="0.15">
      <c r="A8" s="146"/>
      <c r="B8" s="147"/>
      <c r="C8" s="148"/>
      <c r="D8" s="149">
        <v>4741</v>
      </c>
      <c r="E8" s="150"/>
      <c r="F8" s="151">
        <v>21655</v>
      </c>
      <c r="G8" s="152"/>
      <c r="H8" s="153"/>
    </row>
    <row r="9" spans="1:8" x14ac:dyDescent="0.15">
      <c r="A9" s="134" t="s">
        <v>523</v>
      </c>
      <c r="B9" s="139"/>
      <c r="C9" s="140"/>
      <c r="D9" s="141">
        <v>92875</v>
      </c>
      <c r="E9" s="142"/>
      <c r="F9" s="143">
        <v>44585</v>
      </c>
      <c r="G9" s="144"/>
      <c r="H9" s="145"/>
    </row>
    <row r="10" spans="1:8" x14ac:dyDescent="0.15">
      <c r="A10" s="146"/>
      <c r="B10" s="147"/>
      <c r="C10" s="148"/>
      <c r="D10" s="149">
        <v>4930</v>
      </c>
      <c r="E10" s="150"/>
      <c r="F10" s="151">
        <v>23077</v>
      </c>
      <c r="G10" s="152"/>
      <c r="H10" s="153"/>
    </row>
    <row r="11" spans="1:8" x14ac:dyDescent="0.15">
      <c r="A11" s="134" t="s">
        <v>524</v>
      </c>
      <c r="B11" s="139"/>
      <c r="C11" s="140"/>
      <c r="D11" s="141">
        <v>120577</v>
      </c>
      <c r="E11" s="142"/>
      <c r="F11" s="143">
        <v>49779</v>
      </c>
      <c r="G11" s="144"/>
      <c r="H11" s="145"/>
    </row>
    <row r="12" spans="1:8" x14ac:dyDescent="0.15">
      <c r="A12" s="146"/>
      <c r="B12" s="147"/>
      <c r="C12" s="154"/>
      <c r="D12" s="149">
        <v>7365</v>
      </c>
      <c r="E12" s="150"/>
      <c r="F12" s="151">
        <v>28921</v>
      </c>
      <c r="G12" s="152"/>
      <c r="H12" s="153"/>
    </row>
    <row r="13" spans="1:8" x14ac:dyDescent="0.15">
      <c r="A13" s="134"/>
      <c r="B13" s="139"/>
      <c r="C13" s="140"/>
      <c r="D13" s="141">
        <v>94118</v>
      </c>
      <c r="E13" s="142"/>
      <c r="F13" s="143">
        <v>50599</v>
      </c>
      <c r="G13" s="155"/>
      <c r="H13" s="145"/>
    </row>
    <row r="14" spans="1:8" x14ac:dyDescent="0.15">
      <c r="A14" s="146"/>
      <c r="B14" s="147"/>
      <c r="C14" s="148"/>
      <c r="D14" s="149">
        <v>5908</v>
      </c>
      <c r="E14" s="150"/>
      <c r="F14" s="151">
        <v>25418</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7.17</v>
      </c>
      <c r="C19" s="156">
        <f>ROUND(VALUE(SUBSTITUTE(実質収支比率等に係る経年分析!G$48,"▲","-")),2)</f>
        <v>6.59</v>
      </c>
      <c r="D19" s="156">
        <f>ROUND(VALUE(SUBSTITUTE(実質収支比率等に係る経年分析!H$48,"▲","-")),2)</f>
        <v>8.1</v>
      </c>
      <c r="E19" s="156">
        <f>ROUND(VALUE(SUBSTITUTE(実質収支比率等に係る経年分析!I$48,"▲","-")),2)</f>
        <v>6.75</v>
      </c>
      <c r="F19" s="156">
        <f>ROUND(VALUE(SUBSTITUTE(実質収支比率等に係る経年分析!J$48,"▲","-")),2)</f>
        <v>5.23</v>
      </c>
    </row>
    <row r="20" spans="1:11" x14ac:dyDescent="0.15">
      <c r="A20" s="156" t="s">
        <v>53</v>
      </c>
      <c r="B20" s="156">
        <f>ROUND(VALUE(SUBSTITUTE(実質収支比率等に係る経年分析!F$47,"▲","-")),2)</f>
        <v>14.45</v>
      </c>
      <c r="C20" s="156">
        <f>ROUND(VALUE(SUBSTITUTE(実質収支比率等に係る経年分析!G$47,"▲","-")),2)</f>
        <v>17.11</v>
      </c>
      <c r="D20" s="156">
        <f>ROUND(VALUE(SUBSTITUTE(実質収支比率等に係る経年分析!H$47,"▲","-")),2)</f>
        <v>20.72</v>
      </c>
      <c r="E20" s="156">
        <f>ROUND(VALUE(SUBSTITUTE(実質収支比率等に係る経年分析!I$47,"▲","-")),2)</f>
        <v>24.35</v>
      </c>
      <c r="F20" s="156">
        <f>ROUND(VALUE(SUBSTITUTE(実質収支比率等に係る経年分析!J$47,"▲","-")),2)</f>
        <v>23.04</v>
      </c>
    </row>
    <row r="21" spans="1:11" x14ac:dyDescent="0.15">
      <c r="A21" s="156" t="s">
        <v>54</v>
      </c>
      <c r="B21" s="156">
        <f>IF(ISNUMBER(VALUE(SUBSTITUTE(実質収支比率等に係る経年分析!F$49,"▲","-"))),ROUND(VALUE(SUBSTITUTE(実質収支比率等に係る経年分析!F$49,"▲","-")),2),NA())</f>
        <v>4.83</v>
      </c>
      <c r="C21" s="156">
        <f>IF(ISNUMBER(VALUE(SUBSTITUTE(実質収支比率等に係る経年分析!G$49,"▲","-"))),ROUND(VALUE(SUBSTITUTE(実質収支比率等に係る経年分析!G$49,"▲","-")),2),NA())</f>
        <v>3.41</v>
      </c>
      <c r="D21" s="156">
        <f>IF(ISNUMBER(VALUE(SUBSTITUTE(実質収支比率等に係る経年分析!H$49,"▲","-"))),ROUND(VALUE(SUBSTITUTE(実質収支比率等に係る経年分析!H$49,"▲","-")),2),NA())</f>
        <v>4.93</v>
      </c>
      <c r="E21" s="156">
        <f>IF(ISNUMBER(VALUE(SUBSTITUTE(実質収支比率等に係る経年分析!I$49,"▲","-"))),ROUND(VALUE(SUBSTITUTE(実質収支比率等に係る経年分析!I$49,"▲","-")),2),NA())</f>
        <v>2.82</v>
      </c>
      <c r="F21" s="156">
        <f>IF(ISNUMBER(VALUE(SUBSTITUTE(実質収支比率等に係る経年分析!J$49,"▲","-"))),ROUND(VALUE(SUBSTITUTE(実質収支比率等に係る経年分析!J$49,"▲","-")),2),NA())</f>
        <v>-1.22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0.03</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0.02</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佐真下第二土地区画整理事業特別会計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0.36</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0.01</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0.06</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0.03</v>
      </c>
    </row>
    <row r="30" spans="1:11" x14ac:dyDescent="0.15">
      <c r="A30" s="157" t="str">
        <f>IF(連結実質赤字比率に係る赤字・黒字の構成分析!C$40="",NA(),連結実質赤字比率に係る赤字・黒字の構成分析!C$40)</f>
        <v>西普天間住宅地区土地区画整理事業特別会計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0.15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0.02</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0.06</v>
      </c>
    </row>
    <row r="31" spans="1:11" x14ac:dyDescent="0.15">
      <c r="A31" s="157" t="str">
        <f>IF(連結実質赤字比率に係る赤字・黒字の構成分析!C$39="",NA(),連結実質赤字比率に係る赤字・黒字の構成分析!C$39)</f>
        <v>国民健康保険特別会計</v>
      </c>
      <c r="B31" s="157">
        <f>IF(ROUND(VALUE(SUBSTITUTE(連結実質赤字比率に係る赤字・黒字の構成分析!F$39,"▲", "-")), 2) &lt; 0, ABS(ROUND(VALUE(SUBSTITUTE(連結実質赤字比率に係る赤字・黒字の構成分析!F$39,"▲", "-")), 2)), NA())</f>
        <v>5.61</v>
      </c>
      <c r="C31" s="157" t="e">
        <f>IF(ROUND(VALUE(SUBSTITUTE(連結実質赤字比率に係る赤字・黒字の構成分析!F$39,"▲", "-")), 2) &gt;= 0, ABS(ROUND(VALUE(SUBSTITUTE(連結実質赤字比率に係る赤字・黒字の構成分析!F$39,"▲", "-")), 2)), NA())</f>
        <v>#N/A</v>
      </c>
      <c r="D31" s="157">
        <f>IF(ROUND(VALUE(SUBSTITUTE(連結実質赤字比率に係る赤字・黒字の構成分析!G$39,"▲", "-")), 2) &lt; 0, ABS(ROUND(VALUE(SUBSTITUTE(連結実質赤字比率に係る赤字・黒字の構成分析!G$39,"▲", "-")), 2)), NA())</f>
        <v>2.94</v>
      </c>
      <c r="E31" s="157" t="e">
        <f>IF(ROUND(VALUE(SUBSTITUTE(連結実質赤字比率に係る赤字・黒字の構成分析!G$39,"▲", "-")), 2) &gt;= 0, ABS(ROUND(VALUE(SUBSTITUTE(連結実質赤字比率に係る赤字・黒字の構成分析!G$39,"▲", "-")), 2)), NA())</f>
        <v>#N/A</v>
      </c>
      <c r="F31" s="157">
        <f>IF(ROUND(VALUE(SUBSTITUTE(連結実質赤字比率に係る赤字・黒字の構成分析!H$39,"▲", "-")), 2) &lt; 0, ABS(ROUND(VALUE(SUBSTITUTE(連結実質赤字比率に係る赤字・黒字の構成分析!H$39,"▲", "-")), 2)), NA())</f>
        <v>1.6</v>
      </c>
      <c r="G31" s="157" t="e">
        <f>IF(ROUND(VALUE(SUBSTITUTE(連結実質赤字比率に係る赤字・黒字の構成分析!H$39,"▲", "-")), 2) &gt;= 0, ABS(ROUND(VALUE(SUBSTITUTE(連結実質赤字比率に係る赤字・黒字の構成分析!H$39,"▲", "-")), 2)), NA())</f>
        <v>#N/A</v>
      </c>
      <c r="H31" s="157">
        <f>IF(ROUND(VALUE(SUBSTITUTE(連結実質赤字比率に係る赤字・黒字の構成分析!I$39,"▲", "-")), 2) &lt; 0, ABS(ROUND(VALUE(SUBSTITUTE(連結実質赤字比率に係る赤字・黒字の構成分析!I$39,"▲", "-")), 2)), NA())</f>
        <v>0.09</v>
      </c>
      <c r="I31" s="157" t="e">
        <f>IF(ROUND(VALUE(SUBSTITUTE(連結実質赤字比率に係る赤字・黒字の構成分析!I$39,"▲", "-")), 2) &gt;= 0, ABS(ROUND(VALUE(SUBSTITUTE(連結実質赤字比率に係る赤字・黒字の構成分析!I$39,"▲", "-")), 2)), NA())</f>
        <v>#N/A</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0.09</v>
      </c>
    </row>
    <row r="32" spans="1:11" x14ac:dyDescent="0.15">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0.27</v>
      </c>
    </row>
    <row r="33" spans="1:16" x14ac:dyDescent="0.15">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0.31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1.56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1.31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0.38</v>
      </c>
    </row>
    <row r="34" spans="1:16" x14ac:dyDescent="0.15">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2.67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2.59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1.55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1.34</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7.15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6.54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8.08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6.65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5.21</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14.58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13.66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14.79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14.42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13.64</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1840</v>
      </c>
      <c r="E42" s="158"/>
      <c r="F42" s="158"/>
      <c r="G42" s="158">
        <f>'実質公債費比率（分子）の構造'!L$52</f>
        <v>1827</v>
      </c>
      <c r="H42" s="158"/>
      <c r="I42" s="158"/>
      <c r="J42" s="158">
        <f>'実質公債費比率（分子）の構造'!M$52</f>
        <v>1795</v>
      </c>
      <c r="K42" s="158"/>
      <c r="L42" s="158"/>
      <c r="M42" s="158">
        <f>'実質公債費比率（分子）の構造'!N$52</f>
        <v>1725</v>
      </c>
      <c r="N42" s="158"/>
      <c r="O42" s="158"/>
      <c r="P42" s="158">
        <f>'実質公債費比率（分子）の構造'!O$52</f>
        <v>1738</v>
      </c>
    </row>
    <row r="43" spans="1:16" x14ac:dyDescent="0.15">
      <c r="A43" s="158" t="s">
        <v>16</v>
      </c>
      <c r="B43" s="158" t="str">
        <f>'実質公債費比率（分子）の構造'!K$51</f>
        <v>-</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0</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104</v>
      </c>
      <c r="C45" s="158"/>
      <c r="D45" s="158"/>
      <c r="E45" s="158">
        <f>'実質公債費比率（分子）の構造'!L$49</f>
        <v>104</v>
      </c>
      <c r="F45" s="158"/>
      <c r="G45" s="158"/>
      <c r="H45" s="158">
        <f>'実質公債費比率（分子）の構造'!M$49</f>
        <v>98</v>
      </c>
      <c r="I45" s="158"/>
      <c r="J45" s="158"/>
      <c r="K45" s="158">
        <f>'実質公債費比率（分子）の構造'!N$49</f>
        <v>91</v>
      </c>
      <c r="L45" s="158"/>
      <c r="M45" s="158"/>
      <c r="N45" s="158">
        <f>'実質公債費比率（分子）の構造'!O$49</f>
        <v>63</v>
      </c>
      <c r="O45" s="158"/>
      <c r="P45" s="158"/>
    </row>
    <row r="46" spans="1:16" x14ac:dyDescent="0.15">
      <c r="A46" s="158" t="s">
        <v>64</v>
      </c>
      <c r="B46" s="158">
        <f>'実質公債費比率（分子）の構造'!K$48</f>
        <v>173</v>
      </c>
      <c r="C46" s="158"/>
      <c r="D46" s="158"/>
      <c r="E46" s="158">
        <f>'実質公債費比率（分子）の構造'!L$48</f>
        <v>155</v>
      </c>
      <c r="F46" s="158"/>
      <c r="G46" s="158"/>
      <c r="H46" s="158">
        <f>'実質公債費比率（分子）の構造'!M$48</f>
        <v>136</v>
      </c>
      <c r="I46" s="158"/>
      <c r="J46" s="158"/>
      <c r="K46" s="158">
        <f>'実質公債費比率（分子）の構造'!N$48</f>
        <v>143</v>
      </c>
      <c r="L46" s="158"/>
      <c r="M46" s="158"/>
      <c r="N46" s="158">
        <f>'実質公債費比率（分子）の構造'!O$48</f>
        <v>182</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2829</v>
      </c>
      <c r="C49" s="158"/>
      <c r="D49" s="158"/>
      <c r="E49" s="158">
        <f>'実質公債費比率（分子）の構造'!L$45</f>
        <v>2821</v>
      </c>
      <c r="F49" s="158"/>
      <c r="G49" s="158"/>
      <c r="H49" s="158">
        <f>'実質公債費比率（分子）の構造'!M$45</f>
        <v>2806</v>
      </c>
      <c r="I49" s="158"/>
      <c r="J49" s="158"/>
      <c r="K49" s="158">
        <f>'実質公債費比率（分子）の構造'!N$45</f>
        <v>2832</v>
      </c>
      <c r="L49" s="158"/>
      <c r="M49" s="158"/>
      <c r="N49" s="158">
        <f>'実質公債費比率（分子）の構造'!O$45</f>
        <v>2785</v>
      </c>
      <c r="O49" s="158"/>
      <c r="P49" s="158"/>
    </row>
    <row r="50" spans="1:16" x14ac:dyDescent="0.15">
      <c r="A50" s="158" t="s">
        <v>67</v>
      </c>
      <c r="B50" s="158" t="e">
        <f>NA()</f>
        <v>#N/A</v>
      </c>
      <c r="C50" s="158">
        <f>IF(ISNUMBER('実質公債費比率（分子）の構造'!K$53),'実質公債費比率（分子）の構造'!K$53,NA())</f>
        <v>1266</v>
      </c>
      <c r="D50" s="158" t="e">
        <f>NA()</f>
        <v>#N/A</v>
      </c>
      <c r="E50" s="158" t="e">
        <f>NA()</f>
        <v>#N/A</v>
      </c>
      <c r="F50" s="158">
        <f>IF(ISNUMBER('実質公債費比率（分子）の構造'!L$53),'実質公債費比率（分子）の構造'!L$53,NA())</f>
        <v>1253</v>
      </c>
      <c r="G50" s="158" t="e">
        <f>NA()</f>
        <v>#N/A</v>
      </c>
      <c r="H50" s="158" t="e">
        <f>NA()</f>
        <v>#N/A</v>
      </c>
      <c r="I50" s="158">
        <f>IF(ISNUMBER('実質公債費比率（分子）の構造'!M$53),'実質公債費比率（分子）の構造'!M$53,NA())</f>
        <v>1245</v>
      </c>
      <c r="J50" s="158" t="e">
        <f>NA()</f>
        <v>#N/A</v>
      </c>
      <c r="K50" s="158" t="e">
        <f>NA()</f>
        <v>#N/A</v>
      </c>
      <c r="L50" s="158">
        <f>IF(ISNUMBER('実質公債費比率（分子）の構造'!N$53),'実質公債費比率（分子）の構造'!N$53,NA())</f>
        <v>1341</v>
      </c>
      <c r="M50" s="158" t="e">
        <f>NA()</f>
        <v>#N/A</v>
      </c>
      <c r="N50" s="158" t="e">
        <f>NA()</f>
        <v>#N/A</v>
      </c>
      <c r="O50" s="158">
        <f>IF(ISNUMBER('実質公債費比率（分子）の構造'!O$53),'実質公債費比率（分子）の構造'!O$53,NA())</f>
        <v>1292</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20753</v>
      </c>
      <c r="E56" s="157"/>
      <c r="F56" s="157"/>
      <c r="G56" s="157">
        <f>'将来負担比率（分子）の構造'!J$52</f>
        <v>21000</v>
      </c>
      <c r="H56" s="157"/>
      <c r="I56" s="157"/>
      <c r="J56" s="157">
        <f>'将来負担比率（分子）の構造'!K$52</f>
        <v>20601</v>
      </c>
      <c r="K56" s="157"/>
      <c r="L56" s="157"/>
      <c r="M56" s="157">
        <f>'将来負担比率（分子）の構造'!L$52</f>
        <v>19745</v>
      </c>
      <c r="N56" s="157"/>
      <c r="O56" s="157"/>
      <c r="P56" s="157">
        <f>'将来負担比率（分子）の構造'!M$52</f>
        <v>19702</v>
      </c>
    </row>
    <row r="57" spans="1:16" x14ac:dyDescent="0.15">
      <c r="A57" s="157" t="s">
        <v>42</v>
      </c>
      <c r="B57" s="157"/>
      <c r="C57" s="157"/>
      <c r="D57" s="157">
        <f>'将来負担比率（分子）の構造'!I$51</f>
        <v>536</v>
      </c>
      <c r="E57" s="157"/>
      <c r="F57" s="157"/>
      <c r="G57" s="157">
        <f>'将来負担比率（分子）の構造'!J$51</f>
        <v>489</v>
      </c>
      <c r="H57" s="157"/>
      <c r="I57" s="157"/>
      <c r="J57" s="157">
        <f>'将来負担比率（分子）の構造'!K$51</f>
        <v>443</v>
      </c>
      <c r="K57" s="157"/>
      <c r="L57" s="157"/>
      <c r="M57" s="157">
        <f>'将来負担比率（分子）の構造'!L$51</f>
        <v>403</v>
      </c>
      <c r="N57" s="157"/>
      <c r="O57" s="157"/>
      <c r="P57" s="157">
        <f>'将来負担比率（分子）の構造'!M$51</f>
        <v>365</v>
      </c>
    </row>
    <row r="58" spans="1:16" x14ac:dyDescent="0.15">
      <c r="A58" s="157" t="s">
        <v>41</v>
      </c>
      <c r="B58" s="157"/>
      <c r="C58" s="157"/>
      <c r="D58" s="157">
        <f>'将来負担比率（分子）の構造'!I$50</f>
        <v>4844</v>
      </c>
      <c r="E58" s="157"/>
      <c r="F58" s="157"/>
      <c r="G58" s="157">
        <f>'将来負担比率（分子）の構造'!J$50</f>
        <v>3829</v>
      </c>
      <c r="H58" s="157"/>
      <c r="I58" s="157"/>
      <c r="J58" s="157">
        <f>'将来負担比率（分子）の構造'!K$50</f>
        <v>5435</v>
      </c>
      <c r="K58" s="157"/>
      <c r="L58" s="157"/>
      <c r="M58" s="157">
        <f>'将来負担比率（分子）の構造'!L$50</f>
        <v>10626</v>
      </c>
      <c r="N58" s="157"/>
      <c r="O58" s="157"/>
      <c r="P58" s="157">
        <f>'将来負担比率（分子）の構造'!M$50</f>
        <v>10242</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3</v>
      </c>
      <c r="C61" s="157"/>
      <c r="D61" s="157"/>
      <c r="E61" s="157">
        <f>'将来負担比率（分子）の構造'!J$46</f>
        <v>0</v>
      </c>
      <c r="F61" s="157"/>
      <c r="G61" s="157"/>
      <c r="H61" s="157">
        <f>'将来負担比率（分子）の構造'!K$46</f>
        <v>0</v>
      </c>
      <c r="I61" s="157"/>
      <c r="J61" s="157"/>
      <c r="K61" s="157">
        <f>'将来負担比率（分子）の構造'!L$46</f>
        <v>0</v>
      </c>
      <c r="L61" s="157"/>
      <c r="M61" s="157"/>
      <c r="N61" s="157">
        <f>'将来負担比率（分子）の構造'!M$46</f>
        <v>0</v>
      </c>
      <c r="O61" s="157"/>
      <c r="P61" s="157"/>
    </row>
    <row r="62" spans="1:16" x14ac:dyDescent="0.15">
      <c r="A62" s="157" t="s">
        <v>35</v>
      </c>
      <c r="B62" s="157">
        <f>'将来負担比率（分子）の構造'!I$45</f>
        <v>3734</v>
      </c>
      <c r="C62" s="157"/>
      <c r="D62" s="157"/>
      <c r="E62" s="157">
        <f>'将来負担比率（分子）の構造'!J$45</f>
        <v>3917</v>
      </c>
      <c r="F62" s="157"/>
      <c r="G62" s="157"/>
      <c r="H62" s="157">
        <f>'将来負担比率（分子）の構造'!K$45</f>
        <v>4056</v>
      </c>
      <c r="I62" s="157"/>
      <c r="J62" s="157"/>
      <c r="K62" s="157">
        <f>'将来負担比率（分子）の構造'!L$45</f>
        <v>4294</v>
      </c>
      <c r="L62" s="157"/>
      <c r="M62" s="157"/>
      <c r="N62" s="157">
        <f>'将来負担比率（分子）の構造'!M$45</f>
        <v>4472</v>
      </c>
      <c r="O62" s="157"/>
      <c r="P62" s="157"/>
    </row>
    <row r="63" spans="1:16" x14ac:dyDescent="0.15">
      <c r="A63" s="157" t="s">
        <v>34</v>
      </c>
      <c r="B63" s="157">
        <f>'将来負担比率（分子）の構造'!I$44</f>
        <v>344</v>
      </c>
      <c r="C63" s="157"/>
      <c r="D63" s="157"/>
      <c r="E63" s="157">
        <f>'将来負担比率（分子）の構造'!J$44</f>
        <v>783</v>
      </c>
      <c r="F63" s="157"/>
      <c r="G63" s="157"/>
      <c r="H63" s="157">
        <f>'将来負担比率（分子）の構造'!K$44</f>
        <v>879</v>
      </c>
      <c r="I63" s="157"/>
      <c r="J63" s="157"/>
      <c r="K63" s="157">
        <f>'将来負担比率（分子）の構造'!L$44</f>
        <v>819</v>
      </c>
      <c r="L63" s="157"/>
      <c r="M63" s="157"/>
      <c r="N63" s="157">
        <f>'将来負担比率（分子）の構造'!M$44</f>
        <v>893</v>
      </c>
      <c r="O63" s="157"/>
      <c r="P63" s="157"/>
    </row>
    <row r="64" spans="1:16" x14ac:dyDescent="0.15">
      <c r="A64" s="157" t="s">
        <v>33</v>
      </c>
      <c r="B64" s="157">
        <f>'将来負担比率（分子）の構造'!I$43</f>
        <v>2643</v>
      </c>
      <c r="C64" s="157"/>
      <c r="D64" s="157"/>
      <c r="E64" s="157">
        <f>'将来負担比率（分子）の構造'!J$43</f>
        <v>1674</v>
      </c>
      <c r="F64" s="157"/>
      <c r="G64" s="157"/>
      <c r="H64" s="157">
        <f>'将来負担比率（分子）の構造'!K$43</f>
        <v>682</v>
      </c>
      <c r="I64" s="157"/>
      <c r="J64" s="157"/>
      <c r="K64" s="157">
        <f>'将来負担比率（分子）の構造'!L$43</f>
        <v>643</v>
      </c>
      <c r="L64" s="157"/>
      <c r="M64" s="157"/>
      <c r="N64" s="157">
        <f>'将来負担比率（分子）の構造'!M$43</f>
        <v>653</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30127</v>
      </c>
      <c r="C66" s="157"/>
      <c r="D66" s="157"/>
      <c r="E66" s="157">
        <f>'将来負担比率（分子）の構造'!J$41</f>
        <v>30379</v>
      </c>
      <c r="F66" s="157"/>
      <c r="G66" s="157"/>
      <c r="H66" s="157">
        <f>'将来負担比率（分子）の構造'!K$41</f>
        <v>30166</v>
      </c>
      <c r="I66" s="157"/>
      <c r="J66" s="157"/>
      <c r="K66" s="157">
        <f>'将来負担比率（分子）の構造'!L$41</f>
        <v>29072</v>
      </c>
      <c r="L66" s="157"/>
      <c r="M66" s="157"/>
      <c r="N66" s="157">
        <f>'将来負担比率（分子）の構造'!M$41</f>
        <v>28866</v>
      </c>
      <c r="O66" s="157"/>
      <c r="P66" s="157"/>
    </row>
    <row r="67" spans="1:16" x14ac:dyDescent="0.15">
      <c r="A67" s="157" t="s">
        <v>71</v>
      </c>
      <c r="B67" s="157" t="e">
        <f>NA()</f>
        <v>#N/A</v>
      </c>
      <c r="C67" s="157">
        <f>IF(ISNUMBER('将来負担比率（分子）の構造'!I$53), IF('将来負担比率（分子）の構造'!I$53 &lt; 0, 0, '将来負担比率（分子）の構造'!I$53), NA())</f>
        <v>10718</v>
      </c>
      <c r="D67" s="157" t="e">
        <f>NA()</f>
        <v>#N/A</v>
      </c>
      <c r="E67" s="157" t="e">
        <f>NA()</f>
        <v>#N/A</v>
      </c>
      <c r="F67" s="157">
        <f>IF(ISNUMBER('将来負担比率（分子）の構造'!J$53), IF('将来負担比率（分子）の構造'!J$53 &lt; 0, 0, '将来負担比率（分子）の構造'!J$53), NA())</f>
        <v>11434</v>
      </c>
      <c r="G67" s="157" t="e">
        <f>NA()</f>
        <v>#N/A</v>
      </c>
      <c r="H67" s="157" t="e">
        <f>NA()</f>
        <v>#N/A</v>
      </c>
      <c r="I67" s="157">
        <f>IF(ISNUMBER('将来負担比率（分子）の構造'!K$53), IF('将来負担比率（分子）の構造'!K$53 &lt; 0, 0, '将来負担比率（分子）の構造'!K$53), NA())</f>
        <v>9303</v>
      </c>
      <c r="J67" s="157" t="e">
        <f>NA()</f>
        <v>#N/A</v>
      </c>
      <c r="K67" s="157" t="e">
        <f>NA()</f>
        <v>#N/A</v>
      </c>
      <c r="L67" s="157">
        <f>IF(ISNUMBER('将来負担比率（分子）の構造'!L$53), IF('将来負担比率（分子）の構造'!L$53 &lt; 0, 0, '将来負担比率（分子）の構造'!L$53), NA())</f>
        <v>4055</v>
      </c>
      <c r="M67" s="157" t="e">
        <f>NA()</f>
        <v>#N/A</v>
      </c>
      <c r="N67" s="157" t="e">
        <f>NA()</f>
        <v>#N/A</v>
      </c>
      <c r="O67" s="157">
        <f>IF(ISNUMBER('将来負担比率（分子）の構造'!M$53), IF('将来負担比率（分子）の構造'!M$53 &lt; 0, 0, '将来負担比率（分子）の構造'!M$53), NA())</f>
        <v>4576</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4440</v>
      </c>
      <c r="C72" s="161">
        <f>基金残高に係る経年分析!G55</f>
        <v>5318</v>
      </c>
      <c r="D72" s="161">
        <f>基金残高に係る経年分析!H55</f>
        <v>5308</v>
      </c>
    </row>
    <row r="73" spans="1:16" x14ac:dyDescent="0.15">
      <c r="A73" s="160" t="s">
        <v>74</v>
      </c>
      <c r="B73" s="161">
        <f>基金残高に係る経年分析!F56</f>
        <v>581</v>
      </c>
      <c r="C73" s="161">
        <f>基金残高に係る経年分析!G56</f>
        <v>673</v>
      </c>
      <c r="D73" s="161">
        <f>基金残高に係る経年分析!H56</f>
        <v>747</v>
      </c>
    </row>
    <row r="74" spans="1:16" x14ac:dyDescent="0.15">
      <c r="A74" s="160" t="s">
        <v>75</v>
      </c>
      <c r="B74" s="161">
        <f>基金残高に係る経年分析!F57</f>
        <v>6286</v>
      </c>
      <c r="C74" s="161">
        <f>基金残高に係る経年分析!G57</f>
        <v>5435</v>
      </c>
      <c r="D74" s="161">
        <f>基金残高に係る経年分析!H57</f>
        <v>3934</v>
      </c>
    </row>
  </sheetData>
  <sheetProtection algorithmName="SHA-512" hashValue="rbhzCJRlMaT58lC4NJu8C7E+h4m/ApYh2t4E1c230Tyu0zK/gAB1s33o+3ojxOdGoPYLFdjRsxjNtccnnpXFAw==" saltValue="CIM/aglOb8Q5R/RRLxzmT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CR17" sqref="CR17:CY17"/>
    </sheetView>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6" t="s">
        <v>205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206</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207</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15">
      <c r="B4" s="666" t="s">
        <v>1</v>
      </c>
      <c r="C4" s="667"/>
      <c r="D4" s="667"/>
      <c r="E4" s="667"/>
      <c r="F4" s="667"/>
      <c r="G4" s="667"/>
      <c r="H4" s="667"/>
      <c r="I4" s="667"/>
      <c r="J4" s="667"/>
      <c r="K4" s="667"/>
      <c r="L4" s="667"/>
      <c r="M4" s="667"/>
      <c r="N4" s="667"/>
      <c r="O4" s="667"/>
      <c r="P4" s="667"/>
      <c r="Q4" s="668"/>
      <c r="R4" s="666" t="s">
        <v>208</v>
      </c>
      <c r="S4" s="667"/>
      <c r="T4" s="667"/>
      <c r="U4" s="667"/>
      <c r="V4" s="667"/>
      <c r="W4" s="667"/>
      <c r="X4" s="667"/>
      <c r="Y4" s="668"/>
      <c r="Z4" s="666" t="s">
        <v>209</v>
      </c>
      <c r="AA4" s="667"/>
      <c r="AB4" s="667"/>
      <c r="AC4" s="668"/>
      <c r="AD4" s="666" t="s">
        <v>210</v>
      </c>
      <c r="AE4" s="667"/>
      <c r="AF4" s="667"/>
      <c r="AG4" s="667"/>
      <c r="AH4" s="667"/>
      <c r="AI4" s="667"/>
      <c r="AJ4" s="667"/>
      <c r="AK4" s="668"/>
      <c r="AL4" s="666" t="s">
        <v>209</v>
      </c>
      <c r="AM4" s="667"/>
      <c r="AN4" s="667"/>
      <c r="AO4" s="668"/>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6" t="s">
        <v>214</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15">
      <c r="B5" s="663" t="s">
        <v>215</v>
      </c>
      <c r="C5" s="664"/>
      <c r="D5" s="664"/>
      <c r="E5" s="664"/>
      <c r="F5" s="664"/>
      <c r="G5" s="664"/>
      <c r="H5" s="664"/>
      <c r="I5" s="664"/>
      <c r="J5" s="664"/>
      <c r="K5" s="664"/>
      <c r="L5" s="664"/>
      <c r="M5" s="664"/>
      <c r="N5" s="664"/>
      <c r="O5" s="664"/>
      <c r="P5" s="664"/>
      <c r="Q5" s="665"/>
      <c r="R5" s="660">
        <v>14672568</v>
      </c>
      <c r="S5" s="661"/>
      <c r="T5" s="661"/>
      <c r="U5" s="661"/>
      <c r="V5" s="661"/>
      <c r="W5" s="661"/>
      <c r="X5" s="661"/>
      <c r="Y5" s="689"/>
      <c r="Z5" s="702">
        <v>24.2</v>
      </c>
      <c r="AA5" s="702"/>
      <c r="AB5" s="702"/>
      <c r="AC5" s="702"/>
      <c r="AD5" s="703">
        <v>14672568</v>
      </c>
      <c r="AE5" s="703"/>
      <c r="AF5" s="703"/>
      <c r="AG5" s="703"/>
      <c r="AH5" s="703"/>
      <c r="AI5" s="703"/>
      <c r="AJ5" s="703"/>
      <c r="AK5" s="703"/>
      <c r="AL5" s="690">
        <v>60</v>
      </c>
      <c r="AM5" s="672"/>
      <c r="AN5" s="672"/>
      <c r="AO5" s="691"/>
      <c r="AP5" s="663" t="s">
        <v>216</v>
      </c>
      <c r="AQ5" s="664"/>
      <c r="AR5" s="664"/>
      <c r="AS5" s="664"/>
      <c r="AT5" s="664"/>
      <c r="AU5" s="664"/>
      <c r="AV5" s="664"/>
      <c r="AW5" s="664"/>
      <c r="AX5" s="664"/>
      <c r="AY5" s="664"/>
      <c r="AZ5" s="664"/>
      <c r="BA5" s="664"/>
      <c r="BB5" s="664"/>
      <c r="BC5" s="664"/>
      <c r="BD5" s="664"/>
      <c r="BE5" s="664"/>
      <c r="BF5" s="665"/>
      <c r="BG5" s="608">
        <v>14665886</v>
      </c>
      <c r="BH5" s="609"/>
      <c r="BI5" s="609"/>
      <c r="BJ5" s="609"/>
      <c r="BK5" s="609"/>
      <c r="BL5" s="609"/>
      <c r="BM5" s="609"/>
      <c r="BN5" s="610"/>
      <c r="BO5" s="646">
        <v>100</v>
      </c>
      <c r="BP5" s="646"/>
      <c r="BQ5" s="646"/>
      <c r="BR5" s="646"/>
      <c r="BS5" s="647" t="s">
        <v>121</v>
      </c>
      <c r="BT5" s="647"/>
      <c r="BU5" s="647"/>
      <c r="BV5" s="647"/>
      <c r="BW5" s="647"/>
      <c r="BX5" s="647"/>
      <c r="BY5" s="647"/>
      <c r="BZ5" s="647"/>
      <c r="CA5" s="647"/>
      <c r="CB5" s="682"/>
      <c r="CD5" s="666" t="s">
        <v>211</v>
      </c>
      <c r="CE5" s="667"/>
      <c r="CF5" s="667"/>
      <c r="CG5" s="667"/>
      <c r="CH5" s="667"/>
      <c r="CI5" s="667"/>
      <c r="CJ5" s="667"/>
      <c r="CK5" s="667"/>
      <c r="CL5" s="667"/>
      <c r="CM5" s="667"/>
      <c r="CN5" s="667"/>
      <c r="CO5" s="667"/>
      <c r="CP5" s="667"/>
      <c r="CQ5" s="668"/>
      <c r="CR5" s="666" t="s">
        <v>217</v>
      </c>
      <c r="CS5" s="667"/>
      <c r="CT5" s="667"/>
      <c r="CU5" s="667"/>
      <c r="CV5" s="667"/>
      <c r="CW5" s="667"/>
      <c r="CX5" s="667"/>
      <c r="CY5" s="668"/>
      <c r="CZ5" s="666" t="s">
        <v>209</v>
      </c>
      <c r="DA5" s="667"/>
      <c r="DB5" s="667"/>
      <c r="DC5" s="668"/>
      <c r="DD5" s="666" t="s">
        <v>218</v>
      </c>
      <c r="DE5" s="667"/>
      <c r="DF5" s="667"/>
      <c r="DG5" s="667"/>
      <c r="DH5" s="667"/>
      <c r="DI5" s="667"/>
      <c r="DJ5" s="667"/>
      <c r="DK5" s="667"/>
      <c r="DL5" s="667"/>
      <c r="DM5" s="667"/>
      <c r="DN5" s="667"/>
      <c r="DO5" s="667"/>
      <c r="DP5" s="668"/>
      <c r="DQ5" s="666" t="s">
        <v>219</v>
      </c>
      <c r="DR5" s="667"/>
      <c r="DS5" s="667"/>
      <c r="DT5" s="667"/>
      <c r="DU5" s="667"/>
      <c r="DV5" s="667"/>
      <c r="DW5" s="667"/>
      <c r="DX5" s="667"/>
      <c r="DY5" s="667"/>
      <c r="DZ5" s="667"/>
      <c r="EA5" s="667"/>
      <c r="EB5" s="667"/>
      <c r="EC5" s="668"/>
    </row>
    <row r="6" spans="2:143" ht="11.25" customHeight="1" x14ac:dyDescent="0.15">
      <c r="B6" s="605" t="s">
        <v>220</v>
      </c>
      <c r="C6" s="606"/>
      <c r="D6" s="606"/>
      <c r="E6" s="606"/>
      <c r="F6" s="606"/>
      <c r="G6" s="606"/>
      <c r="H6" s="606"/>
      <c r="I6" s="606"/>
      <c r="J6" s="606"/>
      <c r="K6" s="606"/>
      <c r="L6" s="606"/>
      <c r="M6" s="606"/>
      <c r="N6" s="606"/>
      <c r="O6" s="606"/>
      <c r="P6" s="606"/>
      <c r="Q6" s="607"/>
      <c r="R6" s="608">
        <v>161520</v>
      </c>
      <c r="S6" s="609"/>
      <c r="T6" s="609"/>
      <c r="U6" s="609"/>
      <c r="V6" s="609"/>
      <c r="W6" s="609"/>
      <c r="X6" s="609"/>
      <c r="Y6" s="610"/>
      <c r="Z6" s="646">
        <v>0.3</v>
      </c>
      <c r="AA6" s="646"/>
      <c r="AB6" s="646"/>
      <c r="AC6" s="646"/>
      <c r="AD6" s="647">
        <v>161520</v>
      </c>
      <c r="AE6" s="647"/>
      <c r="AF6" s="647"/>
      <c r="AG6" s="647"/>
      <c r="AH6" s="647"/>
      <c r="AI6" s="647"/>
      <c r="AJ6" s="647"/>
      <c r="AK6" s="647"/>
      <c r="AL6" s="611">
        <v>0.7</v>
      </c>
      <c r="AM6" s="612"/>
      <c r="AN6" s="612"/>
      <c r="AO6" s="648"/>
      <c r="AP6" s="605" t="s">
        <v>221</v>
      </c>
      <c r="AQ6" s="606"/>
      <c r="AR6" s="606"/>
      <c r="AS6" s="606"/>
      <c r="AT6" s="606"/>
      <c r="AU6" s="606"/>
      <c r="AV6" s="606"/>
      <c r="AW6" s="606"/>
      <c r="AX6" s="606"/>
      <c r="AY6" s="606"/>
      <c r="AZ6" s="606"/>
      <c r="BA6" s="606"/>
      <c r="BB6" s="606"/>
      <c r="BC6" s="606"/>
      <c r="BD6" s="606"/>
      <c r="BE6" s="606"/>
      <c r="BF6" s="607"/>
      <c r="BG6" s="608">
        <v>14665886</v>
      </c>
      <c r="BH6" s="609"/>
      <c r="BI6" s="609"/>
      <c r="BJ6" s="609"/>
      <c r="BK6" s="609"/>
      <c r="BL6" s="609"/>
      <c r="BM6" s="609"/>
      <c r="BN6" s="610"/>
      <c r="BO6" s="646">
        <v>100</v>
      </c>
      <c r="BP6" s="646"/>
      <c r="BQ6" s="646"/>
      <c r="BR6" s="646"/>
      <c r="BS6" s="647" t="s">
        <v>121</v>
      </c>
      <c r="BT6" s="647"/>
      <c r="BU6" s="647"/>
      <c r="BV6" s="647"/>
      <c r="BW6" s="647"/>
      <c r="BX6" s="647"/>
      <c r="BY6" s="647"/>
      <c r="BZ6" s="647"/>
      <c r="CA6" s="647"/>
      <c r="CB6" s="682"/>
      <c r="CD6" s="663" t="s">
        <v>222</v>
      </c>
      <c r="CE6" s="664"/>
      <c r="CF6" s="664"/>
      <c r="CG6" s="664"/>
      <c r="CH6" s="664"/>
      <c r="CI6" s="664"/>
      <c r="CJ6" s="664"/>
      <c r="CK6" s="664"/>
      <c r="CL6" s="664"/>
      <c r="CM6" s="664"/>
      <c r="CN6" s="664"/>
      <c r="CO6" s="664"/>
      <c r="CP6" s="664"/>
      <c r="CQ6" s="665"/>
      <c r="CR6" s="608">
        <v>306903</v>
      </c>
      <c r="CS6" s="609"/>
      <c r="CT6" s="609"/>
      <c r="CU6" s="609"/>
      <c r="CV6" s="609"/>
      <c r="CW6" s="609"/>
      <c r="CX6" s="609"/>
      <c r="CY6" s="610"/>
      <c r="CZ6" s="690">
        <v>0.5</v>
      </c>
      <c r="DA6" s="672"/>
      <c r="DB6" s="672"/>
      <c r="DC6" s="692"/>
      <c r="DD6" s="614" t="s">
        <v>121</v>
      </c>
      <c r="DE6" s="609"/>
      <c r="DF6" s="609"/>
      <c r="DG6" s="609"/>
      <c r="DH6" s="609"/>
      <c r="DI6" s="609"/>
      <c r="DJ6" s="609"/>
      <c r="DK6" s="609"/>
      <c r="DL6" s="609"/>
      <c r="DM6" s="609"/>
      <c r="DN6" s="609"/>
      <c r="DO6" s="609"/>
      <c r="DP6" s="610"/>
      <c r="DQ6" s="614">
        <v>306903</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3295</v>
      </c>
      <c r="S7" s="609"/>
      <c r="T7" s="609"/>
      <c r="U7" s="609"/>
      <c r="V7" s="609"/>
      <c r="W7" s="609"/>
      <c r="X7" s="609"/>
      <c r="Y7" s="610"/>
      <c r="Z7" s="646">
        <v>0</v>
      </c>
      <c r="AA7" s="646"/>
      <c r="AB7" s="646"/>
      <c r="AC7" s="646"/>
      <c r="AD7" s="647">
        <v>3295</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5123046</v>
      </c>
      <c r="BH7" s="609"/>
      <c r="BI7" s="609"/>
      <c r="BJ7" s="609"/>
      <c r="BK7" s="609"/>
      <c r="BL7" s="609"/>
      <c r="BM7" s="609"/>
      <c r="BN7" s="610"/>
      <c r="BO7" s="646">
        <v>34.9</v>
      </c>
      <c r="BP7" s="646"/>
      <c r="BQ7" s="646"/>
      <c r="BR7" s="646"/>
      <c r="BS7" s="647" t="s">
        <v>121</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9972117</v>
      </c>
      <c r="CS7" s="609"/>
      <c r="CT7" s="609"/>
      <c r="CU7" s="609"/>
      <c r="CV7" s="609"/>
      <c r="CW7" s="609"/>
      <c r="CX7" s="609"/>
      <c r="CY7" s="610"/>
      <c r="CZ7" s="646">
        <v>16.8</v>
      </c>
      <c r="DA7" s="646"/>
      <c r="DB7" s="646"/>
      <c r="DC7" s="646"/>
      <c r="DD7" s="614">
        <v>4169609</v>
      </c>
      <c r="DE7" s="609"/>
      <c r="DF7" s="609"/>
      <c r="DG7" s="609"/>
      <c r="DH7" s="609"/>
      <c r="DI7" s="609"/>
      <c r="DJ7" s="609"/>
      <c r="DK7" s="609"/>
      <c r="DL7" s="609"/>
      <c r="DM7" s="609"/>
      <c r="DN7" s="609"/>
      <c r="DO7" s="609"/>
      <c r="DP7" s="610"/>
      <c r="DQ7" s="614">
        <v>4815408</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33285</v>
      </c>
      <c r="S8" s="609"/>
      <c r="T8" s="609"/>
      <c r="U8" s="609"/>
      <c r="V8" s="609"/>
      <c r="W8" s="609"/>
      <c r="X8" s="609"/>
      <c r="Y8" s="610"/>
      <c r="Z8" s="646">
        <v>0.1</v>
      </c>
      <c r="AA8" s="646"/>
      <c r="AB8" s="646"/>
      <c r="AC8" s="646"/>
      <c r="AD8" s="647">
        <v>33285</v>
      </c>
      <c r="AE8" s="647"/>
      <c r="AF8" s="647"/>
      <c r="AG8" s="647"/>
      <c r="AH8" s="647"/>
      <c r="AI8" s="647"/>
      <c r="AJ8" s="647"/>
      <c r="AK8" s="647"/>
      <c r="AL8" s="611">
        <v>0.1</v>
      </c>
      <c r="AM8" s="612"/>
      <c r="AN8" s="612"/>
      <c r="AO8" s="648"/>
      <c r="AP8" s="605" t="s">
        <v>227</v>
      </c>
      <c r="AQ8" s="606"/>
      <c r="AR8" s="606"/>
      <c r="AS8" s="606"/>
      <c r="AT8" s="606"/>
      <c r="AU8" s="606"/>
      <c r="AV8" s="606"/>
      <c r="AW8" s="606"/>
      <c r="AX8" s="606"/>
      <c r="AY8" s="606"/>
      <c r="AZ8" s="606"/>
      <c r="BA8" s="606"/>
      <c r="BB8" s="606"/>
      <c r="BC8" s="606"/>
      <c r="BD8" s="606"/>
      <c r="BE8" s="606"/>
      <c r="BF8" s="607"/>
      <c r="BG8" s="608">
        <v>147359</v>
      </c>
      <c r="BH8" s="609"/>
      <c r="BI8" s="609"/>
      <c r="BJ8" s="609"/>
      <c r="BK8" s="609"/>
      <c r="BL8" s="609"/>
      <c r="BM8" s="609"/>
      <c r="BN8" s="610"/>
      <c r="BO8" s="646">
        <v>1</v>
      </c>
      <c r="BP8" s="646"/>
      <c r="BQ8" s="646"/>
      <c r="BR8" s="646"/>
      <c r="BS8" s="647" t="s">
        <v>121</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27386177</v>
      </c>
      <c r="CS8" s="609"/>
      <c r="CT8" s="609"/>
      <c r="CU8" s="609"/>
      <c r="CV8" s="609"/>
      <c r="CW8" s="609"/>
      <c r="CX8" s="609"/>
      <c r="CY8" s="610"/>
      <c r="CZ8" s="646">
        <v>46.3</v>
      </c>
      <c r="DA8" s="646"/>
      <c r="DB8" s="646"/>
      <c r="DC8" s="646"/>
      <c r="DD8" s="614">
        <v>71474</v>
      </c>
      <c r="DE8" s="609"/>
      <c r="DF8" s="609"/>
      <c r="DG8" s="609"/>
      <c r="DH8" s="609"/>
      <c r="DI8" s="609"/>
      <c r="DJ8" s="609"/>
      <c r="DK8" s="609"/>
      <c r="DL8" s="609"/>
      <c r="DM8" s="609"/>
      <c r="DN8" s="609"/>
      <c r="DO8" s="609"/>
      <c r="DP8" s="610"/>
      <c r="DQ8" s="614">
        <v>12071539</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74077</v>
      </c>
      <c r="S9" s="609"/>
      <c r="T9" s="609"/>
      <c r="U9" s="609"/>
      <c r="V9" s="609"/>
      <c r="W9" s="609"/>
      <c r="X9" s="609"/>
      <c r="Y9" s="610"/>
      <c r="Z9" s="646">
        <v>0.1</v>
      </c>
      <c r="AA9" s="646"/>
      <c r="AB9" s="646"/>
      <c r="AC9" s="646"/>
      <c r="AD9" s="647">
        <v>74077</v>
      </c>
      <c r="AE9" s="647"/>
      <c r="AF9" s="647"/>
      <c r="AG9" s="647"/>
      <c r="AH9" s="647"/>
      <c r="AI9" s="647"/>
      <c r="AJ9" s="647"/>
      <c r="AK9" s="647"/>
      <c r="AL9" s="611">
        <v>0.3</v>
      </c>
      <c r="AM9" s="612"/>
      <c r="AN9" s="612"/>
      <c r="AO9" s="648"/>
      <c r="AP9" s="605" t="s">
        <v>230</v>
      </c>
      <c r="AQ9" s="606"/>
      <c r="AR9" s="606"/>
      <c r="AS9" s="606"/>
      <c r="AT9" s="606"/>
      <c r="AU9" s="606"/>
      <c r="AV9" s="606"/>
      <c r="AW9" s="606"/>
      <c r="AX9" s="606"/>
      <c r="AY9" s="606"/>
      <c r="AZ9" s="606"/>
      <c r="BA9" s="606"/>
      <c r="BB9" s="606"/>
      <c r="BC9" s="606"/>
      <c r="BD9" s="606"/>
      <c r="BE9" s="606"/>
      <c r="BF9" s="607"/>
      <c r="BG9" s="608">
        <v>4389581</v>
      </c>
      <c r="BH9" s="609"/>
      <c r="BI9" s="609"/>
      <c r="BJ9" s="609"/>
      <c r="BK9" s="609"/>
      <c r="BL9" s="609"/>
      <c r="BM9" s="609"/>
      <c r="BN9" s="610"/>
      <c r="BO9" s="646">
        <v>29.9</v>
      </c>
      <c r="BP9" s="646"/>
      <c r="BQ9" s="646"/>
      <c r="BR9" s="646"/>
      <c r="BS9" s="647" t="s">
        <v>121</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2792163</v>
      </c>
      <c r="CS9" s="609"/>
      <c r="CT9" s="609"/>
      <c r="CU9" s="609"/>
      <c r="CV9" s="609"/>
      <c r="CW9" s="609"/>
      <c r="CX9" s="609"/>
      <c r="CY9" s="610"/>
      <c r="CZ9" s="646">
        <v>4.7</v>
      </c>
      <c r="DA9" s="646"/>
      <c r="DB9" s="646"/>
      <c r="DC9" s="646"/>
      <c r="DD9" s="614">
        <v>7274</v>
      </c>
      <c r="DE9" s="609"/>
      <c r="DF9" s="609"/>
      <c r="DG9" s="609"/>
      <c r="DH9" s="609"/>
      <c r="DI9" s="609"/>
      <c r="DJ9" s="609"/>
      <c r="DK9" s="609"/>
      <c r="DL9" s="609"/>
      <c r="DM9" s="609"/>
      <c r="DN9" s="609"/>
      <c r="DO9" s="609"/>
      <c r="DP9" s="610"/>
      <c r="DQ9" s="614">
        <v>2130117</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121</v>
      </c>
      <c r="S10" s="609"/>
      <c r="T10" s="609"/>
      <c r="U10" s="609"/>
      <c r="V10" s="609"/>
      <c r="W10" s="609"/>
      <c r="X10" s="609"/>
      <c r="Y10" s="610"/>
      <c r="Z10" s="646" t="s">
        <v>121</v>
      </c>
      <c r="AA10" s="646"/>
      <c r="AB10" s="646"/>
      <c r="AC10" s="646"/>
      <c r="AD10" s="647" t="s">
        <v>121</v>
      </c>
      <c r="AE10" s="647"/>
      <c r="AF10" s="647"/>
      <c r="AG10" s="647"/>
      <c r="AH10" s="647"/>
      <c r="AI10" s="647"/>
      <c r="AJ10" s="647"/>
      <c r="AK10" s="647"/>
      <c r="AL10" s="611" t="s">
        <v>121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236623</v>
      </c>
      <c r="BH10" s="609"/>
      <c r="BI10" s="609"/>
      <c r="BJ10" s="609"/>
      <c r="BK10" s="609"/>
      <c r="BL10" s="609"/>
      <c r="BM10" s="609"/>
      <c r="BN10" s="610"/>
      <c r="BO10" s="646">
        <v>1.6</v>
      </c>
      <c r="BP10" s="646"/>
      <c r="BQ10" s="646"/>
      <c r="BR10" s="646"/>
      <c r="BS10" s="647" t="s">
        <v>121</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84015</v>
      </c>
      <c r="CS10" s="609"/>
      <c r="CT10" s="609"/>
      <c r="CU10" s="609"/>
      <c r="CV10" s="609"/>
      <c r="CW10" s="609"/>
      <c r="CX10" s="609"/>
      <c r="CY10" s="610"/>
      <c r="CZ10" s="646">
        <v>0.1</v>
      </c>
      <c r="DA10" s="646"/>
      <c r="DB10" s="646"/>
      <c r="DC10" s="646"/>
      <c r="DD10" s="614" t="s">
        <v>121</v>
      </c>
      <c r="DE10" s="609"/>
      <c r="DF10" s="609"/>
      <c r="DG10" s="609"/>
      <c r="DH10" s="609"/>
      <c r="DI10" s="609"/>
      <c r="DJ10" s="609"/>
      <c r="DK10" s="609"/>
      <c r="DL10" s="609"/>
      <c r="DM10" s="609"/>
      <c r="DN10" s="609"/>
      <c r="DO10" s="609"/>
      <c r="DP10" s="610"/>
      <c r="DQ10" s="614">
        <v>79590</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2429671</v>
      </c>
      <c r="S11" s="609"/>
      <c r="T11" s="609"/>
      <c r="U11" s="609"/>
      <c r="V11" s="609"/>
      <c r="W11" s="609"/>
      <c r="X11" s="609"/>
      <c r="Y11" s="610"/>
      <c r="Z11" s="611">
        <v>4</v>
      </c>
      <c r="AA11" s="612"/>
      <c r="AB11" s="612"/>
      <c r="AC11" s="613"/>
      <c r="AD11" s="614">
        <v>2429671</v>
      </c>
      <c r="AE11" s="609"/>
      <c r="AF11" s="609"/>
      <c r="AG11" s="609"/>
      <c r="AH11" s="609"/>
      <c r="AI11" s="609"/>
      <c r="AJ11" s="609"/>
      <c r="AK11" s="610"/>
      <c r="AL11" s="611">
        <v>9.9</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349483</v>
      </c>
      <c r="BH11" s="609"/>
      <c r="BI11" s="609"/>
      <c r="BJ11" s="609"/>
      <c r="BK11" s="609"/>
      <c r="BL11" s="609"/>
      <c r="BM11" s="609"/>
      <c r="BN11" s="610"/>
      <c r="BO11" s="646">
        <v>2.4</v>
      </c>
      <c r="BP11" s="646"/>
      <c r="BQ11" s="646"/>
      <c r="BR11" s="646"/>
      <c r="BS11" s="647" t="s">
        <v>121</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75900</v>
      </c>
      <c r="CS11" s="609"/>
      <c r="CT11" s="609"/>
      <c r="CU11" s="609"/>
      <c r="CV11" s="609"/>
      <c r="CW11" s="609"/>
      <c r="CX11" s="609"/>
      <c r="CY11" s="610"/>
      <c r="CZ11" s="646">
        <v>0.1</v>
      </c>
      <c r="DA11" s="646"/>
      <c r="DB11" s="646"/>
      <c r="DC11" s="646"/>
      <c r="DD11" s="614" t="s">
        <v>121</v>
      </c>
      <c r="DE11" s="609"/>
      <c r="DF11" s="609"/>
      <c r="DG11" s="609"/>
      <c r="DH11" s="609"/>
      <c r="DI11" s="609"/>
      <c r="DJ11" s="609"/>
      <c r="DK11" s="609"/>
      <c r="DL11" s="609"/>
      <c r="DM11" s="609"/>
      <c r="DN11" s="609"/>
      <c r="DO11" s="609"/>
      <c r="DP11" s="610"/>
      <c r="DQ11" s="614">
        <v>60669</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t="s">
        <v>121</v>
      </c>
      <c r="S12" s="609"/>
      <c r="T12" s="609"/>
      <c r="U12" s="609"/>
      <c r="V12" s="609"/>
      <c r="W12" s="609"/>
      <c r="X12" s="609"/>
      <c r="Y12" s="610"/>
      <c r="Z12" s="646" t="s">
        <v>121</v>
      </c>
      <c r="AA12" s="646"/>
      <c r="AB12" s="646"/>
      <c r="AC12" s="646"/>
      <c r="AD12" s="647" t="s">
        <v>121</v>
      </c>
      <c r="AE12" s="647"/>
      <c r="AF12" s="647"/>
      <c r="AG12" s="647"/>
      <c r="AH12" s="647"/>
      <c r="AI12" s="647"/>
      <c r="AJ12" s="647"/>
      <c r="AK12" s="647"/>
      <c r="AL12" s="611" t="s">
        <v>121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6668548</v>
      </c>
      <c r="BH12" s="609"/>
      <c r="BI12" s="609"/>
      <c r="BJ12" s="609"/>
      <c r="BK12" s="609"/>
      <c r="BL12" s="609"/>
      <c r="BM12" s="609"/>
      <c r="BN12" s="610"/>
      <c r="BO12" s="646">
        <v>45.4</v>
      </c>
      <c r="BP12" s="646"/>
      <c r="BQ12" s="646"/>
      <c r="BR12" s="646"/>
      <c r="BS12" s="647" t="s">
        <v>121</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265776</v>
      </c>
      <c r="CS12" s="609"/>
      <c r="CT12" s="609"/>
      <c r="CU12" s="609"/>
      <c r="CV12" s="609"/>
      <c r="CW12" s="609"/>
      <c r="CX12" s="609"/>
      <c r="CY12" s="610"/>
      <c r="CZ12" s="646">
        <v>0.4</v>
      </c>
      <c r="DA12" s="646"/>
      <c r="DB12" s="646"/>
      <c r="DC12" s="646"/>
      <c r="DD12" s="614" t="s">
        <v>121</v>
      </c>
      <c r="DE12" s="609"/>
      <c r="DF12" s="609"/>
      <c r="DG12" s="609"/>
      <c r="DH12" s="609"/>
      <c r="DI12" s="609"/>
      <c r="DJ12" s="609"/>
      <c r="DK12" s="609"/>
      <c r="DL12" s="609"/>
      <c r="DM12" s="609"/>
      <c r="DN12" s="609"/>
      <c r="DO12" s="609"/>
      <c r="DP12" s="610"/>
      <c r="DQ12" s="614">
        <v>244196</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121</v>
      </c>
      <c r="S13" s="609"/>
      <c r="T13" s="609"/>
      <c r="U13" s="609"/>
      <c r="V13" s="609"/>
      <c r="W13" s="609"/>
      <c r="X13" s="609"/>
      <c r="Y13" s="610"/>
      <c r="Z13" s="646" t="s">
        <v>121</v>
      </c>
      <c r="AA13" s="646"/>
      <c r="AB13" s="646"/>
      <c r="AC13" s="646"/>
      <c r="AD13" s="647" t="s">
        <v>121</v>
      </c>
      <c r="AE13" s="647"/>
      <c r="AF13" s="647"/>
      <c r="AG13" s="647"/>
      <c r="AH13" s="647"/>
      <c r="AI13" s="647"/>
      <c r="AJ13" s="647"/>
      <c r="AK13" s="647"/>
      <c r="AL13" s="611" t="s">
        <v>121</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6622771</v>
      </c>
      <c r="BH13" s="609"/>
      <c r="BI13" s="609"/>
      <c r="BJ13" s="609"/>
      <c r="BK13" s="609"/>
      <c r="BL13" s="609"/>
      <c r="BM13" s="609"/>
      <c r="BN13" s="610"/>
      <c r="BO13" s="646">
        <v>45.1</v>
      </c>
      <c r="BP13" s="646"/>
      <c r="BQ13" s="646"/>
      <c r="BR13" s="646"/>
      <c r="BS13" s="647" t="s">
        <v>121</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7369136</v>
      </c>
      <c r="CS13" s="609"/>
      <c r="CT13" s="609"/>
      <c r="CU13" s="609"/>
      <c r="CV13" s="609"/>
      <c r="CW13" s="609"/>
      <c r="CX13" s="609"/>
      <c r="CY13" s="610"/>
      <c r="CZ13" s="646">
        <v>12.4</v>
      </c>
      <c r="DA13" s="646"/>
      <c r="DB13" s="646"/>
      <c r="DC13" s="646"/>
      <c r="DD13" s="614">
        <v>6169127</v>
      </c>
      <c r="DE13" s="609"/>
      <c r="DF13" s="609"/>
      <c r="DG13" s="609"/>
      <c r="DH13" s="609"/>
      <c r="DI13" s="609"/>
      <c r="DJ13" s="609"/>
      <c r="DK13" s="609"/>
      <c r="DL13" s="609"/>
      <c r="DM13" s="609"/>
      <c r="DN13" s="609"/>
      <c r="DO13" s="609"/>
      <c r="DP13" s="610"/>
      <c r="DQ13" s="614">
        <v>1654533</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121</v>
      </c>
      <c r="S14" s="609"/>
      <c r="T14" s="609"/>
      <c r="U14" s="609"/>
      <c r="V14" s="609"/>
      <c r="W14" s="609"/>
      <c r="X14" s="609"/>
      <c r="Y14" s="610"/>
      <c r="Z14" s="646" t="s">
        <v>121</v>
      </c>
      <c r="AA14" s="646"/>
      <c r="AB14" s="646"/>
      <c r="AC14" s="646"/>
      <c r="AD14" s="647" t="s">
        <v>121</v>
      </c>
      <c r="AE14" s="647"/>
      <c r="AF14" s="647"/>
      <c r="AG14" s="647"/>
      <c r="AH14" s="647"/>
      <c r="AI14" s="647"/>
      <c r="AJ14" s="647"/>
      <c r="AK14" s="647"/>
      <c r="AL14" s="611" t="s">
        <v>121</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393771</v>
      </c>
      <c r="BH14" s="609"/>
      <c r="BI14" s="609"/>
      <c r="BJ14" s="609"/>
      <c r="BK14" s="609"/>
      <c r="BL14" s="609"/>
      <c r="BM14" s="609"/>
      <c r="BN14" s="610"/>
      <c r="BO14" s="646">
        <v>2.7</v>
      </c>
      <c r="BP14" s="646"/>
      <c r="BQ14" s="646"/>
      <c r="BR14" s="646"/>
      <c r="BS14" s="647" t="s">
        <v>121</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1192287</v>
      </c>
      <c r="CS14" s="609"/>
      <c r="CT14" s="609"/>
      <c r="CU14" s="609"/>
      <c r="CV14" s="609"/>
      <c r="CW14" s="609"/>
      <c r="CX14" s="609"/>
      <c r="CY14" s="610"/>
      <c r="CZ14" s="646">
        <v>2</v>
      </c>
      <c r="DA14" s="646"/>
      <c r="DB14" s="646"/>
      <c r="DC14" s="646"/>
      <c r="DD14" s="614">
        <v>259075</v>
      </c>
      <c r="DE14" s="609"/>
      <c r="DF14" s="609"/>
      <c r="DG14" s="609"/>
      <c r="DH14" s="609"/>
      <c r="DI14" s="609"/>
      <c r="DJ14" s="609"/>
      <c r="DK14" s="609"/>
      <c r="DL14" s="609"/>
      <c r="DM14" s="609"/>
      <c r="DN14" s="609"/>
      <c r="DO14" s="609"/>
      <c r="DP14" s="610"/>
      <c r="DQ14" s="614">
        <v>1007111</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18044</v>
      </c>
      <c r="S15" s="609"/>
      <c r="T15" s="609"/>
      <c r="U15" s="609"/>
      <c r="V15" s="609"/>
      <c r="W15" s="609"/>
      <c r="X15" s="609"/>
      <c r="Y15" s="610"/>
      <c r="Z15" s="646">
        <v>0</v>
      </c>
      <c r="AA15" s="646"/>
      <c r="AB15" s="646"/>
      <c r="AC15" s="646"/>
      <c r="AD15" s="647">
        <v>18044</v>
      </c>
      <c r="AE15" s="647"/>
      <c r="AF15" s="647"/>
      <c r="AG15" s="647"/>
      <c r="AH15" s="647"/>
      <c r="AI15" s="647"/>
      <c r="AJ15" s="647"/>
      <c r="AK15" s="647"/>
      <c r="AL15" s="611">
        <v>0.1</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2480521</v>
      </c>
      <c r="BH15" s="609"/>
      <c r="BI15" s="609"/>
      <c r="BJ15" s="609"/>
      <c r="BK15" s="609"/>
      <c r="BL15" s="609"/>
      <c r="BM15" s="609"/>
      <c r="BN15" s="610"/>
      <c r="BO15" s="646">
        <v>16.899999999999999</v>
      </c>
      <c r="BP15" s="646"/>
      <c r="BQ15" s="646"/>
      <c r="BR15" s="646"/>
      <c r="BS15" s="647" t="s">
        <v>121</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6319252</v>
      </c>
      <c r="CS15" s="609"/>
      <c r="CT15" s="609"/>
      <c r="CU15" s="609"/>
      <c r="CV15" s="609"/>
      <c r="CW15" s="609"/>
      <c r="CX15" s="609"/>
      <c r="CY15" s="610"/>
      <c r="CZ15" s="646">
        <v>10.7</v>
      </c>
      <c r="DA15" s="646"/>
      <c r="DB15" s="646"/>
      <c r="DC15" s="646"/>
      <c r="DD15" s="614">
        <v>1434539</v>
      </c>
      <c r="DE15" s="609"/>
      <c r="DF15" s="609"/>
      <c r="DG15" s="609"/>
      <c r="DH15" s="609"/>
      <c r="DI15" s="609"/>
      <c r="DJ15" s="609"/>
      <c r="DK15" s="609"/>
      <c r="DL15" s="609"/>
      <c r="DM15" s="609"/>
      <c r="DN15" s="609"/>
      <c r="DO15" s="609"/>
      <c r="DP15" s="610"/>
      <c r="DQ15" s="614">
        <v>3667734</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166789</v>
      </c>
      <c r="S16" s="609"/>
      <c r="T16" s="609"/>
      <c r="U16" s="609"/>
      <c r="V16" s="609"/>
      <c r="W16" s="609"/>
      <c r="X16" s="609"/>
      <c r="Y16" s="610"/>
      <c r="Z16" s="646">
        <v>0.3</v>
      </c>
      <c r="AA16" s="646"/>
      <c r="AB16" s="646"/>
      <c r="AC16" s="646"/>
      <c r="AD16" s="647">
        <v>166789</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121</v>
      </c>
      <c r="BH16" s="609"/>
      <c r="BI16" s="609"/>
      <c r="BJ16" s="609"/>
      <c r="BK16" s="609"/>
      <c r="BL16" s="609"/>
      <c r="BM16" s="609"/>
      <c r="BN16" s="610"/>
      <c r="BO16" s="646" t="s">
        <v>121</v>
      </c>
      <c r="BP16" s="646"/>
      <c r="BQ16" s="646"/>
      <c r="BR16" s="646"/>
      <c r="BS16" s="647" t="s">
        <v>121</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t="s">
        <v>121</v>
      </c>
      <c r="CS16" s="609"/>
      <c r="CT16" s="609"/>
      <c r="CU16" s="609"/>
      <c r="CV16" s="609"/>
      <c r="CW16" s="609"/>
      <c r="CX16" s="609"/>
      <c r="CY16" s="610"/>
      <c r="CZ16" s="646" t="s">
        <v>121</v>
      </c>
      <c r="DA16" s="646"/>
      <c r="DB16" s="646"/>
      <c r="DC16" s="646"/>
      <c r="DD16" s="614" t="s">
        <v>121</v>
      </c>
      <c r="DE16" s="609"/>
      <c r="DF16" s="609"/>
      <c r="DG16" s="609"/>
      <c r="DH16" s="609"/>
      <c r="DI16" s="609"/>
      <c r="DJ16" s="609"/>
      <c r="DK16" s="609"/>
      <c r="DL16" s="609"/>
      <c r="DM16" s="609"/>
      <c r="DN16" s="609"/>
      <c r="DO16" s="609"/>
      <c r="DP16" s="610"/>
      <c r="DQ16" s="614" t="s">
        <v>121</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453007</v>
      </c>
      <c r="S17" s="609"/>
      <c r="T17" s="609"/>
      <c r="U17" s="609"/>
      <c r="V17" s="609"/>
      <c r="W17" s="609"/>
      <c r="X17" s="609"/>
      <c r="Y17" s="610"/>
      <c r="Z17" s="646">
        <v>0.7</v>
      </c>
      <c r="AA17" s="646"/>
      <c r="AB17" s="646"/>
      <c r="AC17" s="646"/>
      <c r="AD17" s="647">
        <v>453007</v>
      </c>
      <c r="AE17" s="647"/>
      <c r="AF17" s="647"/>
      <c r="AG17" s="647"/>
      <c r="AH17" s="647"/>
      <c r="AI17" s="647"/>
      <c r="AJ17" s="647"/>
      <c r="AK17" s="647"/>
      <c r="AL17" s="611">
        <v>1.9</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121</v>
      </c>
      <c r="BH17" s="609"/>
      <c r="BI17" s="609"/>
      <c r="BJ17" s="609"/>
      <c r="BK17" s="609"/>
      <c r="BL17" s="609"/>
      <c r="BM17" s="609"/>
      <c r="BN17" s="610"/>
      <c r="BO17" s="646" t="s">
        <v>121</v>
      </c>
      <c r="BP17" s="646"/>
      <c r="BQ17" s="646"/>
      <c r="BR17" s="646"/>
      <c r="BS17" s="647" t="s">
        <v>121</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2787056</v>
      </c>
      <c r="CS17" s="609"/>
      <c r="CT17" s="609"/>
      <c r="CU17" s="609"/>
      <c r="CV17" s="609"/>
      <c r="CW17" s="609"/>
      <c r="CX17" s="609"/>
      <c r="CY17" s="610"/>
      <c r="CZ17" s="646">
        <v>4.7</v>
      </c>
      <c r="DA17" s="646"/>
      <c r="DB17" s="646"/>
      <c r="DC17" s="646"/>
      <c r="DD17" s="614" t="s">
        <v>121</v>
      </c>
      <c r="DE17" s="609"/>
      <c r="DF17" s="609"/>
      <c r="DG17" s="609"/>
      <c r="DH17" s="609"/>
      <c r="DI17" s="609"/>
      <c r="DJ17" s="609"/>
      <c r="DK17" s="609"/>
      <c r="DL17" s="609"/>
      <c r="DM17" s="609"/>
      <c r="DN17" s="609"/>
      <c r="DO17" s="609"/>
      <c r="DP17" s="610"/>
      <c r="DQ17" s="614">
        <v>2743893</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68585</v>
      </c>
      <c r="S18" s="609"/>
      <c r="T18" s="609"/>
      <c r="U18" s="609"/>
      <c r="V18" s="609"/>
      <c r="W18" s="609"/>
      <c r="X18" s="609"/>
      <c r="Y18" s="610"/>
      <c r="Z18" s="646">
        <v>0.1</v>
      </c>
      <c r="AA18" s="646"/>
      <c r="AB18" s="646"/>
      <c r="AC18" s="646"/>
      <c r="AD18" s="647">
        <v>68585</v>
      </c>
      <c r="AE18" s="647"/>
      <c r="AF18" s="647"/>
      <c r="AG18" s="647"/>
      <c r="AH18" s="647"/>
      <c r="AI18" s="647"/>
      <c r="AJ18" s="647"/>
      <c r="AK18" s="647"/>
      <c r="AL18" s="611">
        <v>0.3</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121</v>
      </c>
      <c r="BH18" s="609"/>
      <c r="BI18" s="609"/>
      <c r="BJ18" s="609"/>
      <c r="BK18" s="609"/>
      <c r="BL18" s="609"/>
      <c r="BM18" s="609"/>
      <c r="BN18" s="610"/>
      <c r="BO18" s="646" t="s">
        <v>121</v>
      </c>
      <c r="BP18" s="646"/>
      <c r="BQ18" s="646"/>
      <c r="BR18" s="646"/>
      <c r="BS18" s="647" t="s">
        <v>121</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v>650105</v>
      </c>
      <c r="CS18" s="609"/>
      <c r="CT18" s="609"/>
      <c r="CU18" s="609"/>
      <c r="CV18" s="609"/>
      <c r="CW18" s="609"/>
      <c r="CX18" s="609"/>
      <c r="CY18" s="610"/>
      <c r="CZ18" s="646">
        <v>1.1000000000000001</v>
      </c>
      <c r="DA18" s="646"/>
      <c r="DB18" s="646"/>
      <c r="DC18" s="646"/>
      <c r="DD18" s="614" t="s">
        <v>121</v>
      </c>
      <c r="DE18" s="609"/>
      <c r="DF18" s="609"/>
      <c r="DG18" s="609"/>
      <c r="DH18" s="609"/>
      <c r="DI18" s="609"/>
      <c r="DJ18" s="609"/>
      <c r="DK18" s="609"/>
      <c r="DL18" s="609"/>
      <c r="DM18" s="609"/>
      <c r="DN18" s="609"/>
      <c r="DO18" s="609"/>
      <c r="DP18" s="610"/>
      <c r="DQ18" s="614">
        <v>650105</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383312</v>
      </c>
      <c r="S19" s="609"/>
      <c r="T19" s="609"/>
      <c r="U19" s="609"/>
      <c r="V19" s="609"/>
      <c r="W19" s="609"/>
      <c r="X19" s="609"/>
      <c r="Y19" s="610"/>
      <c r="Z19" s="646">
        <v>0.6</v>
      </c>
      <c r="AA19" s="646"/>
      <c r="AB19" s="646"/>
      <c r="AC19" s="646"/>
      <c r="AD19" s="647">
        <v>383312</v>
      </c>
      <c r="AE19" s="647"/>
      <c r="AF19" s="647"/>
      <c r="AG19" s="647"/>
      <c r="AH19" s="647"/>
      <c r="AI19" s="647"/>
      <c r="AJ19" s="647"/>
      <c r="AK19" s="647"/>
      <c r="AL19" s="611">
        <v>1.6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6682</v>
      </c>
      <c r="BH19" s="609"/>
      <c r="BI19" s="609"/>
      <c r="BJ19" s="609"/>
      <c r="BK19" s="609"/>
      <c r="BL19" s="609"/>
      <c r="BM19" s="609"/>
      <c r="BN19" s="610"/>
      <c r="BO19" s="646">
        <v>0</v>
      </c>
      <c r="BP19" s="646"/>
      <c r="BQ19" s="646"/>
      <c r="BR19" s="646"/>
      <c r="BS19" s="647" t="s">
        <v>121</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121</v>
      </c>
      <c r="CS19" s="609"/>
      <c r="CT19" s="609"/>
      <c r="CU19" s="609"/>
      <c r="CV19" s="609"/>
      <c r="CW19" s="609"/>
      <c r="CX19" s="609"/>
      <c r="CY19" s="610"/>
      <c r="CZ19" s="646" t="s">
        <v>121</v>
      </c>
      <c r="DA19" s="646"/>
      <c r="DB19" s="646"/>
      <c r="DC19" s="646"/>
      <c r="DD19" s="614" t="s">
        <v>121</v>
      </c>
      <c r="DE19" s="609"/>
      <c r="DF19" s="609"/>
      <c r="DG19" s="609"/>
      <c r="DH19" s="609"/>
      <c r="DI19" s="609"/>
      <c r="DJ19" s="609"/>
      <c r="DK19" s="609"/>
      <c r="DL19" s="609"/>
      <c r="DM19" s="609"/>
      <c r="DN19" s="609"/>
      <c r="DO19" s="609"/>
      <c r="DP19" s="610"/>
      <c r="DQ19" s="614" t="s">
        <v>121</v>
      </c>
      <c r="DR19" s="609"/>
      <c r="DS19" s="609"/>
      <c r="DT19" s="609"/>
      <c r="DU19" s="609"/>
      <c r="DV19" s="609"/>
      <c r="DW19" s="609"/>
      <c r="DX19" s="609"/>
      <c r="DY19" s="609"/>
      <c r="DZ19" s="609"/>
      <c r="EA19" s="609"/>
      <c r="EB19" s="609"/>
      <c r="EC19" s="645"/>
    </row>
    <row r="20" spans="2:133" ht="11.25" customHeight="1" x14ac:dyDescent="0.15">
      <c r="B20" s="683" t="s">
        <v>262</v>
      </c>
      <c r="C20" s="684"/>
      <c r="D20" s="684"/>
      <c r="E20" s="684"/>
      <c r="F20" s="684"/>
      <c r="G20" s="684"/>
      <c r="H20" s="684"/>
      <c r="I20" s="684"/>
      <c r="J20" s="684"/>
      <c r="K20" s="684"/>
      <c r="L20" s="684"/>
      <c r="M20" s="684"/>
      <c r="N20" s="684"/>
      <c r="O20" s="684"/>
      <c r="P20" s="684"/>
      <c r="Q20" s="685"/>
      <c r="R20" s="608">
        <v>1110</v>
      </c>
      <c r="S20" s="609"/>
      <c r="T20" s="609"/>
      <c r="U20" s="609"/>
      <c r="V20" s="609"/>
      <c r="W20" s="609"/>
      <c r="X20" s="609"/>
      <c r="Y20" s="610"/>
      <c r="Z20" s="646">
        <v>0</v>
      </c>
      <c r="AA20" s="646"/>
      <c r="AB20" s="646"/>
      <c r="AC20" s="646"/>
      <c r="AD20" s="647">
        <v>1110</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6682</v>
      </c>
      <c r="BH20" s="609"/>
      <c r="BI20" s="609"/>
      <c r="BJ20" s="609"/>
      <c r="BK20" s="609"/>
      <c r="BL20" s="609"/>
      <c r="BM20" s="609"/>
      <c r="BN20" s="610"/>
      <c r="BO20" s="646">
        <v>0</v>
      </c>
      <c r="BP20" s="646"/>
      <c r="BQ20" s="646"/>
      <c r="BR20" s="646"/>
      <c r="BS20" s="647" t="s">
        <v>121</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59200887</v>
      </c>
      <c r="CS20" s="609"/>
      <c r="CT20" s="609"/>
      <c r="CU20" s="609"/>
      <c r="CV20" s="609"/>
      <c r="CW20" s="609"/>
      <c r="CX20" s="609"/>
      <c r="CY20" s="610"/>
      <c r="CZ20" s="646">
        <v>100</v>
      </c>
      <c r="DA20" s="646"/>
      <c r="DB20" s="646"/>
      <c r="DC20" s="646"/>
      <c r="DD20" s="614">
        <v>12111098</v>
      </c>
      <c r="DE20" s="609"/>
      <c r="DF20" s="609"/>
      <c r="DG20" s="609"/>
      <c r="DH20" s="609"/>
      <c r="DI20" s="609"/>
      <c r="DJ20" s="609"/>
      <c r="DK20" s="609"/>
      <c r="DL20" s="609"/>
      <c r="DM20" s="609"/>
      <c r="DN20" s="609"/>
      <c r="DO20" s="609"/>
      <c r="DP20" s="610"/>
      <c r="DQ20" s="614">
        <v>29431798</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6373926</v>
      </c>
      <c r="S21" s="609"/>
      <c r="T21" s="609"/>
      <c r="U21" s="609"/>
      <c r="V21" s="609"/>
      <c r="W21" s="609"/>
      <c r="X21" s="609"/>
      <c r="Y21" s="610"/>
      <c r="Z21" s="646">
        <v>10.5</v>
      </c>
      <c r="AA21" s="646"/>
      <c r="AB21" s="646"/>
      <c r="AC21" s="646"/>
      <c r="AD21" s="647">
        <v>5512224</v>
      </c>
      <c r="AE21" s="647"/>
      <c r="AF21" s="647"/>
      <c r="AG21" s="647"/>
      <c r="AH21" s="647"/>
      <c r="AI21" s="647"/>
      <c r="AJ21" s="647"/>
      <c r="AK21" s="647"/>
      <c r="AL21" s="611">
        <v>22.5</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6682</v>
      </c>
      <c r="BH21" s="609"/>
      <c r="BI21" s="609"/>
      <c r="BJ21" s="609"/>
      <c r="BK21" s="609"/>
      <c r="BL21" s="609"/>
      <c r="BM21" s="609"/>
      <c r="BN21" s="610"/>
      <c r="BO21" s="646">
        <v>0</v>
      </c>
      <c r="BP21" s="646"/>
      <c r="BQ21" s="646"/>
      <c r="BR21" s="646"/>
      <c r="BS21" s="647" t="s">
        <v>121</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5512224</v>
      </c>
      <c r="S22" s="609"/>
      <c r="T22" s="609"/>
      <c r="U22" s="609"/>
      <c r="V22" s="609"/>
      <c r="W22" s="609"/>
      <c r="X22" s="609"/>
      <c r="Y22" s="610"/>
      <c r="Z22" s="646">
        <v>9.1</v>
      </c>
      <c r="AA22" s="646"/>
      <c r="AB22" s="646"/>
      <c r="AC22" s="646"/>
      <c r="AD22" s="647">
        <v>5512224</v>
      </c>
      <c r="AE22" s="647"/>
      <c r="AF22" s="647"/>
      <c r="AG22" s="647"/>
      <c r="AH22" s="647"/>
      <c r="AI22" s="647"/>
      <c r="AJ22" s="647"/>
      <c r="AK22" s="647"/>
      <c r="AL22" s="611">
        <v>22.5</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121</v>
      </c>
      <c r="BH22" s="609"/>
      <c r="BI22" s="609"/>
      <c r="BJ22" s="609"/>
      <c r="BK22" s="609"/>
      <c r="BL22" s="609"/>
      <c r="BM22" s="609"/>
      <c r="BN22" s="610"/>
      <c r="BO22" s="646" t="s">
        <v>121</v>
      </c>
      <c r="BP22" s="646"/>
      <c r="BQ22" s="646"/>
      <c r="BR22" s="646"/>
      <c r="BS22" s="647" t="s">
        <v>121</v>
      </c>
      <c r="BT22" s="647"/>
      <c r="BU22" s="647"/>
      <c r="BV22" s="647"/>
      <c r="BW22" s="647"/>
      <c r="BX22" s="647"/>
      <c r="BY22" s="647"/>
      <c r="BZ22" s="647"/>
      <c r="CA22" s="647"/>
      <c r="CB22" s="682"/>
      <c r="CD22" s="666" t="s">
        <v>269</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15">
      <c r="B23" s="605" t="s">
        <v>270</v>
      </c>
      <c r="C23" s="606"/>
      <c r="D23" s="606"/>
      <c r="E23" s="606"/>
      <c r="F23" s="606"/>
      <c r="G23" s="606"/>
      <c r="H23" s="606"/>
      <c r="I23" s="606"/>
      <c r="J23" s="606"/>
      <c r="K23" s="606"/>
      <c r="L23" s="606"/>
      <c r="M23" s="606"/>
      <c r="N23" s="606"/>
      <c r="O23" s="606"/>
      <c r="P23" s="606"/>
      <c r="Q23" s="607"/>
      <c r="R23" s="608">
        <v>861702</v>
      </c>
      <c r="S23" s="609"/>
      <c r="T23" s="609"/>
      <c r="U23" s="609"/>
      <c r="V23" s="609"/>
      <c r="W23" s="609"/>
      <c r="X23" s="609"/>
      <c r="Y23" s="610"/>
      <c r="Z23" s="646">
        <v>1.4</v>
      </c>
      <c r="AA23" s="646"/>
      <c r="AB23" s="646"/>
      <c r="AC23" s="646"/>
      <c r="AD23" s="647" t="s">
        <v>121</v>
      </c>
      <c r="AE23" s="647"/>
      <c r="AF23" s="647"/>
      <c r="AG23" s="647"/>
      <c r="AH23" s="647"/>
      <c r="AI23" s="647"/>
      <c r="AJ23" s="647"/>
      <c r="AK23" s="647"/>
      <c r="AL23" s="611" t="s">
        <v>121</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121</v>
      </c>
      <c r="BH23" s="609"/>
      <c r="BI23" s="609"/>
      <c r="BJ23" s="609"/>
      <c r="BK23" s="609"/>
      <c r="BL23" s="609"/>
      <c r="BM23" s="609"/>
      <c r="BN23" s="610"/>
      <c r="BO23" s="646" t="s">
        <v>121</v>
      </c>
      <c r="BP23" s="646"/>
      <c r="BQ23" s="646"/>
      <c r="BR23" s="646"/>
      <c r="BS23" s="647" t="s">
        <v>121</v>
      </c>
      <c r="BT23" s="647"/>
      <c r="BU23" s="647"/>
      <c r="BV23" s="647"/>
      <c r="BW23" s="647"/>
      <c r="BX23" s="647"/>
      <c r="BY23" s="647"/>
      <c r="BZ23" s="647"/>
      <c r="CA23" s="647"/>
      <c r="CB23" s="682"/>
      <c r="CD23" s="666" t="s">
        <v>211</v>
      </c>
      <c r="CE23" s="667"/>
      <c r="CF23" s="667"/>
      <c r="CG23" s="667"/>
      <c r="CH23" s="667"/>
      <c r="CI23" s="667"/>
      <c r="CJ23" s="667"/>
      <c r="CK23" s="667"/>
      <c r="CL23" s="667"/>
      <c r="CM23" s="667"/>
      <c r="CN23" s="667"/>
      <c r="CO23" s="667"/>
      <c r="CP23" s="667"/>
      <c r="CQ23" s="668"/>
      <c r="CR23" s="666" t="s">
        <v>272</v>
      </c>
      <c r="CS23" s="667"/>
      <c r="CT23" s="667"/>
      <c r="CU23" s="667"/>
      <c r="CV23" s="667"/>
      <c r="CW23" s="667"/>
      <c r="CX23" s="667"/>
      <c r="CY23" s="668"/>
      <c r="CZ23" s="666" t="s">
        <v>273</v>
      </c>
      <c r="DA23" s="667"/>
      <c r="DB23" s="667"/>
      <c r="DC23" s="668"/>
      <c r="DD23" s="666" t="s">
        <v>274</v>
      </c>
      <c r="DE23" s="667"/>
      <c r="DF23" s="667"/>
      <c r="DG23" s="667"/>
      <c r="DH23" s="667"/>
      <c r="DI23" s="667"/>
      <c r="DJ23" s="667"/>
      <c r="DK23" s="668"/>
      <c r="DL23" s="698" t="s">
        <v>275</v>
      </c>
      <c r="DM23" s="699"/>
      <c r="DN23" s="699"/>
      <c r="DO23" s="699"/>
      <c r="DP23" s="699"/>
      <c r="DQ23" s="699"/>
      <c r="DR23" s="699"/>
      <c r="DS23" s="699"/>
      <c r="DT23" s="699"/>
      <c r="DU23" s="699"/>
      <c r="DV23" s="700"/>
      <c r="DW23" s="666" t="s">
        <v>276</v>
      </c>
      <c r="DX23" s="667"/>
      <c r="DY23" s="667"/>
      <c r="DZ23" s="667"/>
      <c r="EA23" s="667"/>
      <c r="EB23" s="667"/>
      <c r="EC23" s="668"/>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121</v>
      </c>
      <c r="S24" s="609"/>
      <c r="T24" s="609"/>
      <c r="U24" s="609"/>
      <c r="V24" s="609"/>
      <c r="W24" s="609"/>
      <c r="X24" s="609"/>
      <c r="Y24" s="610"/>
      <c r="Z24" s="646" t="s">
        <v>121</v>
      </c>
      <c r="AA24" s="646"/>
      <c r="AB24" s="646"/>
      <c r="AC24" s="646"/>
      <c r="AD24" s="647" t="s">
        <v>121</v>
      </c>
      <c r="AE24" s="647"/>
      <c r="AF24" s="647"/>
      <c r="AG24" s="647"/>
      <c r="AH24" s="647"/>
      <c r="AI24" s="647"/>
      <c r="AJ24" s="647"/>
      <c r="AK24" s="647"/>
      <c r="AL24" s="611" t="s">
        <v>121</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121</v>
      </c>
      <c r="BH24" s="609"/>
      <c r="BI24" s="609"/>
      <c r="BJ24" s="609"/>
      <c r="BK24" s="609"/>
      <c r="BL24" s="609"/>
      <c r="BM24" s="609"/>
      <c r="BN24" s="610"/>
      <c r="BO24" s="646" t="s">
        <v>121</v>
      </c>
      <c r="BP24" s="646"/>
      <c r="BQ24" s="646"/>
      <c r="BR24" s="646"/>
      <c r="BS24" s="647" t="s">
        <v>121</v>
      </c>
      <c r="BT24" s="647"/>
      <c r="BU24" s="647"/>
      <c r="BV24" s="647"/>
      <c r="BW24" s="647"/>
      <c r="BX24" s="647"/>
      <c r="BY24" s="647"/>
      <c r="BZ24" s="647"/>
      <c r="CA24" s="647"/>
      <c r="CB24" s="682"/>
      <c r="CD24" s="663" t="s">
        <v>279</v>
      </c>
      <c r="CE24" s="664"/>
      <c r="CF24" s="664"/>
      <c r="CG24" s="664"/>
      <c r="CH24" s="664"/>
      <c r="CI24" s="664"/>
      <c r="CJ24" s="664"/>
      <c r="CK24" s="664"/>
      <c r="CL24" s="664"/>
      <c r="CM24" s="664"/>
      <c r="CN24" s="664"/>
      <c r="CO24" s="664"/>
      <c r="CP24" s="664"/>
      <c r="CQ24" s="665"/>
      <c r="CR24" s="660">
        <v>30230123</v>
      </c>
      <c r="CS24" s="661"/>
      <c r="CT24" s="661"/>
      <c r="CU24" s="661"/>
      <c r="CV24" s="661"/>
      <c r="CW24" s="661"/>
      <c r="CX24" s="661"/>
      <c r="CY24" s="689"/>
      <c r="CZ24" s="690">
        <v>51.1</v>
      </c>
      <c r="DA24" s="672"/>
      <c r="DB24" s="672"/>
      <c r="DC24" s="692"/>
      <c r="DD24" s="688">
        <v>15874557</v>
      </c>
      <c r="DE24" s="661"/>
      <c r="DF24" s="661"/>
      <c r="DG24" s="661"/>
      <c r="DH24" s="661"/>
      <c r="DI24" s="661"/>
      <c r="DJ24" s="661"/>
      <c r="DK24" s="689"/>
      <c r="DL24" s="688">
        <v>14114451</v>
      </c>
      <c r="DM24" s="661"/>
      <c r="DN24" s="661"/>
      <c r="DO24" s="661"/>
      <c r="DP24" s="661"/>
      <c r="DQ24" s="661"/>
      <c r="DR24" s="661"/>
      <c r="DS24" s="661"/>
      <c r="DT24" s="661"/>
      <c r="DU24" s="661"/>
      <c r="DV24" s="689"/>
      <c r="DW24" s="690">
        <v>57.6</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24386182</v>
      </c>
      <c r="S25" s="609"/>
      <c r="T25" s="609"/>
      <c r="U25" s="609"/>
      <c r="V25" s="609"/>
      <c r="W25" s="609"/>
      <c r="X25" s="609"/>
      <c r="Y25" s="610"/>
      <c r="Z25" s="646">
        <v>40.299999999999997</v>
      </c>
      <c r="AA25" s="646"/>
      <c r="AB25" s="646"/>
      <c r="AC25" s="646"/>
      <c r="AD25" s="647">
        <v>23524480</v>
      </c>
      <c r="AE25" s="647"/>
      <c r="AF25" s="647"/>
      <c r="AG25" s="647"/>
      <c r="AH25" s="647"/>
      <c r="AI25" s="647"/>
      <c r="AJ25" s="647"/>
      <c r="AK25" s="647"/>
      <c r="AL25" s="611">
        <v>96.2</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121</v>
      </c>
      <c r="BH25" s="609"/>
      <c r="BI25" s="609"/>
      <c r="BJ25" s="609"/>
      <c r="BK25" s="609"/>
      <c r="BL25" s="609"/>
      <c r="BM25" s="609"/>
      <c r="BN25" s="610"/>
      <c r="BO25" s="646" t="s">
        <v>121</v>
      </c>
      <c r="BP25" s="646"/>
      <c r="BQ25" s="646"/>
      <c r="BR25" s="646"/>
      <c r="BS25" s="647" t="s">
        <v>121</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7391984</v>
      </c>
      <c r="CS25" s="621"/>
      <c r="CT25" s="621"/>
      <c r="CU25" s="621"/>
      <c r="CV25" s="621"/>
      <c r="CW25" s="621"/>
      <c r="CX25" s="621"/>
      <c r="CY25" s="622"/>
      <c r="CZ25" s="611">
        <v>12.5</v>
      </c>
      <c r="DA25" s="623"/>
      <c r="DB25" s="623"/>
      <c r="DC25" s="624"/>
      <c r="DD25" s="614">
        <v>6585163</v>
      </c>
      <c r="DE25" s="621"/>
      <c r="DF25" s="621"/>
      <c r="DG25" s="621"/>
      <c r="DH25" s="621"/>
      <c r="DI25" s="621"/>
      <c r="DJ25" s="621"/>
      <c r="DK25" s="622"/>
      <c r="DL25" s="614">
        <v>6415756</v>
      </c>
      <c r="DM25" s="621"/>
      <c r="DN25" s="621"/>
      <c r="DO25" s="621"/>
      <c r="DP25" s="621"/>
      <c r="DQ25" s="621"/>
      <c r="DR25" s="621"/>
      <c r="DS25" s="621"/>
      <c r="DT25" s="621"/>
      <c r="DU25" s="621"/>
      <c r="DV25" s="622"/>
      <c r="DW25" s="611">
        <v>26.2</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8826</v>
      </c>
      <c r="S26" s="609"/>
      <c r="T26" s="609"/>
      <c r="U26" s="609"/>
      <c r="V26" s="609"/>
      <c r="W26" s="609"/>
      <c r="X26" s="609"/>
      <c r="Y26" s="610"/>
      <c r="Z26" s="646">
        <v>0</v>
      </c>
      <c r="AA26" s="646"/>
      <c r="AB26" s="646"/>
      <c r="AC26" s="646"/>
      <c r="AD26" s="647">
        <v>8826</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121</v>
      </c>
      <c r="BH26" s="609"/>
      <c r="BI26" s="609"/>
      <c r="BJ26" s="609"/>
      <c r="BK26" s="609"/>
      <c r="BL26" s="609"/>
      <c r="BM26" s="609"/>
      <c r="BN26" s="610"/>
      <c r="BO26" s="646" t="s">
        <v>121</v>
      </c>
      <c r="BP26" s="646"/>
      <c r="BQ26" s="646"/>
      <c r="BR26" s="646"/>
      <c r="BS26" s="647" t="s">
        <v>121</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3743379</v>
      </c>
      <c r="CS26" s="609"/>
      <c r="CT26" s="609"/>
      <c r="CU26" s="609"/>
      <c r="CV26" s="609"/>
      <c r="CW26" s="609"/>
      <c r="CX26" s="609"/>
      <c r="CY26" s="610"/>
      <c r="CZ26" s="611">
        <v>6.3</v>
      </c>
      <c r="DA26" s="623"/>
      <c r="DB26" s="623"/>
      <c r="DC26" s="624"/>
      <c r="DD26" s="614">
        <v>3544760</v>
      </c>
      <c r="DE26" s="609"/>
      <c r="DF26" s="609"/>
      <c r="DG26" s="609"/>
      <c r="DH26" s="609"/>
      <c r="DI26" s="609"/>
      <c r="DJ26" s="609"/>
      <c r="DK26" s="610"/>
      <c r="DL26" s="614" t="s">
        <v>121</v>
      </c>
      <c r="DM26" s="609"/>
      <c r="DN26" s="609"/>
      <c r="DO26" s="609"/>
      <c r="DP26" s="609"/>
      <c r="DQ26" s="609"/>
      <c r="DR26" s="609"/>
      <c r="DS26" s="609"/>
      <c r="DT26" s="609"/>
      <c r="DU26" s="609"/>
      <c r="DV26" s="610"/>
      <c r="DW26" s="611" t="s">
        <v>121</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129807</v>
      </c>
      <c r="S27" s="609"/>
      <c r="T27" s="609"/>
      <c r="U27" s="609"/>
      <c r="V27" s="609"/>
      <c r="W27" s="609"/>
      <c r="X27" s="609"/>
      <c r="Y27" s="610"/>
      <c r="Z27" s="646">
        <v>0.2</v>
      </c>
      <c r="AA27" s="646"/>
      <c r="AB27" s="646"/>
      <c r="AC27" s="646"/>
      <c r="AD27" s="647">
        <v>15</v>
      </c>
      <c r="AE27" s="647"/>
      <c r="AF27" s="647"/>
      <c r="AG27" s="647"/>
      <c r="AH27" s="647"/>
      <c r="AI27" s="647"/>
      <c r="AJ27" s="647"/>
      <c r="AK27" s="647"/>
      <c r="AL27" s="611">
        <v>0</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14672568</v>
      </c>
      <c r="BH27" s="609"/>
      <c r="BI27" s="609"/>
      <c r="BJ27" s="609"/>
      <c r="BK27" s="609"/>
      <c r="BL27" s="609"/>
      <c r="BM27" s="609"/>
      <c r="BN27" s="610"/>
      <c r="BO27" s="646">
        <v>100</v>
      </c>
      <c r="BP27" s="646"/>
      <c r="BQ27" s="646"/>
      <c r="BR27" s="646"/>
      <c r="BS27" s="647" t="s">
        <v>121</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20051083</v>
      </c>
      <c r="CS27" s="621"/>
      <c r="CT27" s="621"/>
      <c r="CU27" s="621"/>
      <c r="CV27" s="621"/>
      <c r="CW27" s="621"/>
      <c r="CX27" s="621"/>
      <c r="CY27" s="622"/>
      <c r="CZ27" s="611">
        <v>33.9</v>
      </c>
      <c r="DA27" s="623"/>
      <c r="DB27" s="623"/>
      <c r="DC27" s="624"/>
      <c r="DD27" s="614">
        <v>6545501</v>
      </c>
      <c r="DE27" s="621"/>
      <c r="DF27" s="621"/>
      <c r="DG27" s="621"/>
      <c r="DH27" s="621"/>
      <c r="DI27" s="621"/>
      <c r="DJ27" s="621"/>
      <c r="DK27" s="622"/>
      <c r="DL27" s="614">
        <v>5012723</v>
      </c>
      <c r="DM27" s="621"/>
      <c r="DN27" s="621"/>
      <c r="DO27" s="621"/>
      <c r="DP27" s="621"/>
      <c r="DQ27" s="621"/>
      <c r="DR27" s="621"/>
      <c r="DS27" s="621"/>
      <c r="DT27" s="621"/>
      <c r="DU27" s="621"/>
      <c r="DV27" s="622"/>
      <c r="DW27" s="611">
        <v>20.399999999999999</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216273</v>
      </c>
      <c r="S28" s="609"/>
      <c r="T28" s="609"/>
      <c r="U28" s="609"/>
      <c r="V28" s="609"/>
      <c r="W28" s="609"/>
      <c r="X28" s="609"/>
      <c r="Y28" s="610"/>
      <c r="Z28" s="646">
        <v>0.4</v>
      </c>
      <c r="AA28" s="646"/>
      <c r="AB28" s="646"/>
      <c r="AC28" s="646"/>
      <c r="AD28" s="647" t="s">
        <v>121</v>
      </c>
      <c r="AE28" s="647"/>
      <c r="AF28" s="647"/>
      <c r="AG28" s="647"/>
      <c r="AH28" s="647"/>
      <c r="AI28" s="647"/>
      <c r="AJ28" s="647"/>
      <c r="AK28" s="647"/>
      <c r="AL28" s="611" t="s">
        <v>121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2787056</v>
      </c>
      <c r="CS28" s="609"/>
      <c r="CT28" s="609"/>
      <c r="CU28" s="609"/>
      <c r="CV28" s="609"/>
      <c r="CW28" s="609"/>
      <c r="CX28" s="609"/>
      <c r="CY28" s="610"/>
      <c r="CZ28" s="611">
        <v>4.7</v>
      </c>
      <c r="DA28" s="623"/>
      <c r="DB28" s="623"/>
      <c r="DC28" s="624"/>
      <c r="DD28" s="614">
        <v>2743893</v>
      </c>
      <c r="DE28" s="609"/>
      <c r="DF28" s="609"/>
      <c r="DG28" s="609"/>
      <c r="DH28" s="609"/>
      <c r="DI28" s="609"/>
      <c r="DJ28" s="609"/>
      <c r="DK28" s="610"/>
      <c r="DL28" s="614">
        <v>2685972</v>
      </c>
      <c r="DM28" s="609"/>
      <c r="DN28" s="609"/>
      <c r="DO28" s="609"/>
      <c r="DP28" s="609"/>
      <c r="DQ28" s="609"/>
      <c r="DR28" s="609"/>
      <c r="DS28" s="609"/>
      <c r="DT28" s="609"/>
      <c r="DU28" s="609"/>
      <c r="DV28" s="610"/>
      <c r="DW28" s="611">
        <v>11</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210910</v>
      </c>
      <c r="S29" s="609"/>
      <c r="T29" s="609"/>
      <c r="U29" s="609"/>
      <c r="V29" s="609"/>
      <c r="W29" s="609"/>
      <c r="X29" s="609"/>
      <c r="Y29" s="610"/>
      <c r="Z29" s="646">
        <v>0.3</v>
      </c>
      <c r="AA29" s="646"/>
      <c r="AB29" s="646"/>
      <c r="AC29" s="646"/>
      <c r="AD29" s="647" t="s">
        <v>121</v>
      </c>
      <c r="AE29" s="647"/>
      <c r="AF29" s="647"/>
      <c r="AG29" s="647"/>
      <c r="AH29" s="647"/>
      <c r="AI29" s="647"/>
      <c r="AJ29" s="647"/>
      <c r="AK29" s="647"/>
      <c r="AL29" s="611" t="s">
        <v>121</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2787023</v>
      </c>
      <c r="CS29" s="621"/>
      <c r="CT29" s="621"/>
      <c r="CU29" s="621"/>
      <c r="CV29" s="621"/>
      <c r="CW29" s="621"/>
      <c r="CX29" s="621"/>
      <c r="CY29" s="622"/>
      <c r="CZ29" s="611">
        <v>4.7</v>
      </c>
      <c r="DA29" s="623"/>
      <c r="DB29" s="623"/>
      <c r="DC29" s="624"/>
      <c r="DD29" s="614">
        <v>2743860</v>
      </c>
      <c r="DE29" s="621"/>
      <c r="DF29" s="621"/>
      <c r="DG29" s="621"/>
      <c r="DH29" s="621"/>
      <c r="DI29" s="621"/>
      <c r="DJ29" s="621"/>
      <c r="DK29" s="622"/>
      <c r="DL29" s="614">
        <v>2685939</v>
      </c>
      <c r="DM29" s="621"/>
      <c r="DN29" s="621"/>
      <c r="DO29" s="621"/>
      <c r="DP29" s="621"/>
      <c r="DQ29" s="621"/>
      <c r="DR29" s="621"/>
      <c r="DS29" s="621"/>
      <c r="DT29" s="621"/>
      <c r="DU29" s="621"/>
      <c r="DV29" s="622"/>
      <c r="DW29" s="611">
        <v>11</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19775158</v>
      </c>
      <c r="S30" s="609"/>
      <c r="T30" s="609"/>
      <c r="U30" s="609"/>
      <c r="V30" s="609"/>
      <c r="W30" s="609"/>
      <c r="X30" s="609"/>
      <c r="Y30" s="610"/>
      <c r="Z30" s="646">
        <v>32.700000000000003</v>
      </c>
      <c r="AA30" s="646"/>
      <c r="AB30" s="646"/>
      <c r="AC30" s="646"/>
      <c r="AD30" s="647" t="s">
        <v>121</v>
      </c>
      <c r="AE30" s="647"/>
      <c r="AF30" s="647"/>
      <c r="AG30" s="647"/>
      <c r="AH30" s="647"/>
      <c r="AI30" s="647"/>
      <c r="AJ30" s="647"/>
      <c r="AK30" s="647"/>
      <c r="AL30" s="611" t="s">
        <v>121</v>
      </c>
      <c r="AM30" s="612"/>
      <c r="AN30" s="612"/>
      <c r="AO30" s="648"/>
      <c r="AP30" s="666" t="s">
        <v>211</v>
      </c>
      <c r="AQ30" s="667"/>
      <c r="AR30" s="667"/>
      <c r="AS30" s="667"/>
      <c r="AT30" s="667"/>
      <c r="AU30" s="667"/>
      <c r="AV30" s="667"/>
      <c r="AW30" s="667"/>
      <c r="AX30" s="667"/>
      <c r="AY30" s="667"/>
      <c r="AZ30" s="667"/>
      <c r="BA30" s="667"/>
      <c r="BB30" s="667"/>
      <c r="BC30" s="667"/>
      <c r="BD30" s="667"/>
      <c r="BE30" s="667"/>
      <c r="BF30" s="668"/>
      <c r="BG30" s="666" t="s">
        <v>294</v>
      </c>
      <c r="BH30" s="680"/>
      <c r="BI30" s="680"/>
      <c r="BJ30" s="680"/>
      <c r="BK30" s="680"/>
      <c r="BL30" s="680"/>
      <c r="BM30" s="680"/>
      <c r="BN30" s="680"/>
      <c r="BO30" s="680"/>
      <c r="BP30" s="680"/>
      <c r="BQ30" s="681"/>
      <c r="BR30" s="666"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2636045</v>
      </c>
      <c r="CS30" s="609"/>
      <c r="CT30" s="609"/>
      <c r="CU30" s="609"/>
      <c r="CV30" s="609"/>
      <c r="CW30" s="609"/>
      <c r="CX30" s="609"/>
      <c r="CY30" s="610"/>
      <c r="CZ30" s="611">
        <v>4.5</v>
      </c>
      <c r="DA30" s="623"/>
      <c r="DB30" s="623"/>
      <c r="DC30" s="624"/>
      <c r="DD30" s="614">
        <v>2592882</v>
      </c>
      <c r="DE30" s="609"/>
      <c r="DF30" s="609"/>
      <c r="DG30" s="609"/>
      <c r="DH30" s="609"/>
      <c r="DI30" s="609"/>
      <c r="DJ30" s="609"/>
      <c r="DK30" s="610"/>
      <c r="DL30" s="614">
        <v>2534961</v>
      </c>
      <c r="DM30" s="609"/>
      <c r="DN30" s="609"/>
      <c r="DO30" s="609"/>
      <c r="DP30" s="609"/>
      <c r="DQ30" s="609"/>
      <c r="DR30" s="609"/>
      <c r="DS30" s="609"/>
      <c r="DT30" s="609"/>
      <c r="DU30" s="609"/>
      <c r="DV30" s="610"/>
      <c r="DW30" s="611">
        <v>10.3</v>
      </c>
      <c r="DX30" s="623"/>
      <c r="DY30" s="623"/>
      <c r="DZ30" s="623"/>
      <c r="EA30" s="623"/>
      <c r="EB30" s="623"/>
      <c r="EC30" s="635"/>
    </row>
    <row r="31" spans="2:133" ht="11.25" customHeight="1" x14ac:dyDescent="0.15">
      <c r="B31" s="683" t="s">
        <v>297</v>
      </c>
      <c r="C31" s="684"/>
      <c r="D31" s="684"/>
      <c r="E31" s="684"/>
      <c r="F31" s="684"/>
      <c r="G31" s="684"/>
      <c r="H31" s="684"/>
      <c r="I31" s="684"/>
      <c r="J31" s="684"/>
      <c r="K31" s="684"/>
      <c r="L31" s="684"/>
      <c r="M31" s="684"/>
      <c r="N31" s="684"/>
      <c r="O31" s="684"/>
      <c r="P31" s="684"/>
      <c r="Q31" s="685"/>
      <c r="R31" s="608">
        <v>672388</v>
      </c>
      <c r="S31" s="609"/>
      <c r="T31" s="609"/>
      <c r="U31" s="609"/>
      <c r="V31" s="609"/>
      <c r="W31" s="609"/>
      <c r="X31" s="609"/>
      <c r="Y31" s="610"/>
      <c r="Z31" s="646">
        <v>1.1000000000000001</v>
      </c>
      <c r="AA31" s="646"/>
      <c r="AB31" s="646"/>
      <c r="AC31" s="646"/>
      <c r="AD31" s="647">
        <v>672388</v>
      </c>
      <c r="AE31" s="647"/>
      <c r="AF31" s="647"/>
      <c r="AG31" s="647"/>
      <c r="AH31" s="647"/>
      <c r="AI31" s="647"/>
      <c r="AJ31" s="647"/>
      <c r="AK31" s="647"/>
      <c r="AL31" s="611">
        <v>2.8</v>
      </c>
      <c r="AM31" s="612"/>
      <c r="AN31" s="612"/>
      <c r="AO31" s="648"/>
      <c r="AP31" s="674" t="s">
        <v>298</v>
      </c>
      <c r="AQ31" s="675"/>
      <c r="AR31" s="675"/>
      <c r="AS31" s="675"/>
      <c r="AT31" s="676" t="s">
        <v>299</v>
      </c>
      <c r="AU31" s="200"/>
      <c r="AV31" s="200"/>
      <c r="AW31" s="200"/>
      <c r="AX31" s="663" t="s">
        <v>177</v>
      </c>
      <c r="AY31" s="664"/>
      <c r="AZ31" s="664"/>
      <c r="BA31" s="664"/>
      <c r="BB31" s="664"/>
      <c r="BC31" s="664"/>
      <c r="BD31" s="664"/>
      <c r="BE31" s="664"/>
      <c r="BF31" s="665"/>
      <c r="BG31" s="670">
        <v>99.5</v>
      </c>
      <c r="BH31" s="671"/>
      <c r="BI31" s="671"/>
      <c r="BJ31" s="671"/>
      <c r="BK31" s="671"/>
      <c r="BL31" s="671"/>
      <c r="BM31" s="672">
        <v>98.8</v>
      </c>
      <c r="BN31" s="671"/>
      <c r="BO31" s="671"/>
      <c r="BP31" s="671"/>
      <c r="BQ31" s="673"/>
      <c r="BR31" s="670">
        <v>99.4</v>
      </c>
      <c r="BS31" s="671"/>
      <c r="BT31" s="671"/>
      <c r="BU31" s="671"/>
      <c r="BV31" s="671"/>
      <c r="BW31" s="671"/>
      <c r="BX31" s="672">
        <v>98.7</v>
      </c>
      <c r="BY31" s="671"/>
      <c r="BZ31" s="671"/>
      <c r="CA31" s="671"/>
      <c r="CB31" s="673"/>
      <c r="CD31" s="629"/>
      <c r="CE31" s="630"/>
      <c r="CF31" s="605" t="s">
        <v>300</v>
      </c>
      <c r="CG31" s="606"/>
      <c r="CH31" s="606"/>
      <c r="CI31" s="606"/>
      <c r="CJ31" s="606"/>
      <c r="CK31" s="606"/>
      <c r="CL31" s="606"/>
      <c r="CM31" s="606"/>
      <c r="CN31" s="606"/>
      <c r="CO31" s="606"/>
      <c r="CP31" s="606"/>
      <c r="CQ31" s="607"/>
      <c r="CR31" s="608">
        <v>150978</v>
      </c>
      <c r="CS31" s="621"/>
      <c r="CT31" s="621"/>
      <c r="CU31" s="621"/>
      <c r="CV31" s="621"/>
      <c r="CW31" s="621"/>
      <c r="CX31" s="621"/>
      <c r="CY31" s="622"/>
      <c r="CZ31" s="611">
        <v>0.3</v>
      </c>
      <c r="DA31" s="623"/>
      <c r="DB31" s="623"/>
      <c r="DC31" s="624"/>
      <c r="DD31" s="614">
        <v>150978</v>
      </c>
      <c r="DE31" s="621"/>
      <c r="DF31" s="621"/>
      <c r="DG31" s="621"/>
      <c r="DH31" s="621"/>
      <c r="DI31" s="621"/>
      <c r="DJ31" s="621"/>
      <c r="DK31" s="622"/>
      <c r="DL31" s="614">
        <v>150978</v>
      </c>
      <c r="DM31" s="621"/>
      <c r="DN31" s="621"/>
      <c r="DO31" s="621"/>
      <c r="DP31" s="621"/>
      <c r="DQ31" s="621"/>
      <c r="DR31" s="621"/>
      <c r="DS31" s="621"/>
      <c r="DT31" s="621"/>
      <c r="DU31" s="621"/>
      <c r="DV31" s="622"/>
      <c r="DW31" s="611">
        <v>0.6</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6386678</v>
      </c>
      <c r="S32" s="609"/>
      <c r="T32" s="609"/>
      <c r="U32" s="609"/>
      <c r="V32" s="609"/>
      <c r="W32" s="609"/>
      <c r="X32" s="609"/>
      <c r="Y32" s="610"/>
      <c r="Z32" s="646">
        <v>10.5</v>
      </c>
      <c r="AA32" s="646"/>
      <c r="AB32" s="646"/>
      <c r="AC32" s="646"/>
      <c r="AD32" s="647" t="s">
        <v>121</v>
      </c>
      <c r="AE32" s="647"/>
      <c r="AF32" s="647"/>
      <c r="AG32" s="647"/>
      <c r="AH32" s="647"/>
      <c r="AI32" s="647"/>
      <c r="AJ32" s="647"/>
      <c r="AK32" s="647"/>
      <c r="AL32" s="611" t="s">
        <v>121</v>
      </c>
      <c r="AM32" s="612"/>
      <c r="AN32" s="612"/>
      <c r="AO32" s="648"/>
      <c r="AP32" s="649"/>
      <c r="AQ32" s="650"/>
      <c r="AR32" s="650"/>
      <c r="AS32" s="650"/>
      <c r="AT32" s="677"/>
      <c r="AU32" s="196" t="s">
        <v>302</v>
      </c>
      <c r="AX32" s="605" t="s">
        <v>303</v>
      </c>
      <c r="AY32" s="606"/>
      <c r="AZ32" s="606"/>
      <c r="BA32" s="606"/>
      <c r="BB32" s="606"/>
      <c r="BC32" s="606"/>
      <c r="BD32" s="606"/>
      <c r="BE32" s="606"/>
      <c r="BF32" s="607"/>
      <c r="BG32" s="679">
        <v>99.4</v>
      </c>
      <c r="BH32" s="621"/>
      <c r="BI32" s="621"/>
      <c r="BJ32" s="621"/>
      <c r="BK32" s="621"/>
      <c r="BL32" s="621"/>
      <c r="BM32" s="612">
        <v>98</v>
      </c>
      <c r="BN32" s="621"/>
      <c r="BO32" s="621"/>
      <c r="BP32" s="621"/>
      <c r="BQ32" s="644"/>
      <c r="BR32" s="679">
        <v>99.2</v>
      </c>
      <c r="BS32" s="621"/>
      <c r="BT32" s="621"/>
      <c r="BU32" s="621"/>
      <c r="BV32" s="621"/>
      <c r="BW32" s="621"/>
      <c r="BX32" s="612">
        <v>97.9</v>
      </c>
      <c r="BY32" s="621"/>
      <c r="BZ32" s="621"/>
      <c r="CA32" s="621"/>
      <c r="CB32" s="644"/>
      <c r="CD32" s="631"/>
      <c r="CE32" s="632"/>
      <c r="CF32" s="605" t="s">
        <v>304</v>
      </c>
      <c r="CG32" s="606"/>
      <c r="CH32" s="606"/>
      <c r="CI32" s="606"/>
      <c r="CJ32" s="606"/>
      <c r="CK32" s="606"/>
      <c r="CL32" s="606"/>
      <c r="CM32" s="606"/>
      <c r="CN32" s="606"/>
      <c r="CO32" s="606"/>
      <c r="CP32" s="606"/>
      <c r="CQ32" s="607"/>
      <c r="CR32" s="608">
        <v>33</v>
      </c>
      <c r="CS32" s="609"/>
      <c r="CT32" s="609"/>
      <c r="CU32" s="609"/>
      <c r="CV32" s="609"/>
      <c r="CW32" s="609"/>
      <c r="CX32" s="609"/>
      <c r="CY32" s="610"/>
      <c r="CZ32" s="611">
        <v>0</v>
      </c>
      <c r="DA32" s="623"/>
      <c r="DB32" s="623"/>
      <c r="DC32" s="624"/>
      <c r="DD32" s="614">
        <v>33</v>
      </c>
      <c r="DE32" s="609"/>
      <c r="DF32" s="609"/>
      <c r="DG32" s="609"/>
      <c r="DH32" s="609"/>
      <c r="DI32" s="609"/>
      <c r="DJ32" s="609"/>
      <c r="DK32" s="610"/>
      <c r="DL32" s="614">
        <v>33</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499765</v>
      </c>
      <c r="S33" s="609"/>
      <c r="T33" s="609"/>
      <c r="U33" s="609"/>
      <c r="V33" s="609"/>
      <c r="W33" s="609"/>
      <c r="X33" s="609"/>
      <c r="Y33" s="610"/>
      <c r="Z33" s="646">
        <v>0.8</v>
      </c>
      <c r="AA33" s="646"/>
      <c r="AB33" s="646"/>
      <c r="AC33" s="646"/>
      <c r="AD33" s="647">
        <v>156687</v>
      </c>
      <c r="AE33" s="647"/>
      <c r="AF33" s="647"/>
      <c r="AG33" s="647"/>
      <c r="AH33" s="647"/>
      <c r="AI33" s="647"/>
      <c r="AJ33" s="647"/>
      <c r="AK33" s="647"/>
      <c r="AL33" s="611">
        <v>0.6</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99.6</v>
      </c>
      <c r="BH33" s="593"/>
      <c r="BI33" s="593"/>
      <c r="BJ33" s="593"/>
      <c r="BK33" s="593"/>
      <c r="BL33" s="593"/>
      <c r="BM33" s="639">
        <v>99.2</v>
      </c>
      <c r="BN33" s="593"/>
      <c r="BO33" s="593"/>
      <c r="BP33" s="593"/>
      <c r="BQ33" s="656"/>
      <c r="BR33" s="669">
        <v>99.4</v>
      </c>
      <c r="BS33" s="593"/>
      <c r="BT33" s="593"/>
      <c r="BU33" s="593"/>
      <c r="BV33" s="593"/>
      <c r="BW33" s="593"/>
      <c r="BX33" s="639">
        <v>99</v>
      </c>
      <c r="BY33" s="593"/>
      <c r="BZ33" s="593"/>
      <c r="CA33" s="593"/>
      <c r="CB33" s="656"/>
      <c r="CD33" s="605" t="s">
        <v>307</v>
      </c>
      <c r="CE33" s="606"/>
      <c r="CF33" s="606"/>
      <c r="CG33" s="606"/>
      <c r="CH33" s="606"/>
      <c r="CI33" s="606"/>
      <c r="CJ33" s="606"/>
      <c r="CK33" s="606"/>
      <c r="CL33" s="606"/>
      <c r="CM33" s="606"/>
      <c r="CN33" s="606"/>
      <c r="CO33" s="606"/>
      <c r="CP33" s="606"/>
      <c r="CQ33" s="607"/>
      <c r="CR33" s="608">
        <v>16859666</v>
      </c>
      <c r="CS33" s="621"/>
      <c r="CT33" s="621"/>
      <c r="CU33" s="621"/>
      <c r="CV33" s="621"/>
      <c r="CW33" s="621"/>
      <c r="CX33" s="621"/>
      <c r="CY33" s="622"/>
      <c r="CZ33" s="611">
        <v>28.5</v>
      </c>
      <c r="DA33" s="623"/>
      <c r="DB33" s="623"/>
      <c r="DC33" s="624"/>
      <c r="DD33" s="614">
        <v>12616263</v>
      </c>
      <c r="DE33" s="621"/>
      <c r="DF33" s="621"/>
      <c r="DG33" s="621"/>
      <c r="DH33" s="621"/>
      <c r="DI33" s="621"/>
      <c r="DJ33" s="621"/>
      <c r="DK33" s="622"/>
      <c r="DL33" s="614">
        <v>9348622</v>
      </c>
      <c r="DM33" s="621"/>
      <c r="DN33" s="621"/>
      <c r="DO33" s="621"/>
      <c r="DP33" s="621"/>
      <c r="DQ33" s="621"/>
      <c r="DR33" s="621"/>
      <c r="DS33" s="621"/>
      <c r="DT33" s="621"/>
      <c r="DU33" s="621"/>
      <c r="DV33" s="622"/>
      <c r="DW33" s="611">
        <v>38.1</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62981</v>
      </c>
      <c r="S34" s="609"/>
      <c r="T34" s="609"/>
      <c r="U34" s="609"/>
      <c r="V34" s="609"/>
      <c r="W34" s="609"/>
      <c r="X34" s="609"/>
      <c r="Y34" s="610"/>
      <c r="Z34" s="646">
        <v>0.1</v>
      </c>
      <c r="AA34" s="646"/>
      <c r="AB34" s="646"/>
      <c r="AC34" s="646"/>
      <c r="AD34" s="647" t="s">
        <v>121</v>
      </c>
      <c r="AE34" s="647"/>
      <c r="AF34" s="647"/>
      <c r="AG34" s="647"/>
      <c r="AH34" s="647"/>
      <c r="AI34" s="647"/>
      <c r="AJ34" s="647"/>
      <c r="AK34" s="647"/>
      <c r="AL34" s="611" t="s">
        <v>121</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5229395</v>
      </c>
      <c r="CS34" s="609"/>
      <c r="CT34" s="609"/>
      <c r="CU34" s="609"/>
      <c r="CV34" s="609"/>
      <c r="CW34" s="609"/>
      <c r="CX34" s="609"/>
      <c r="CY34" s="610"/>
      <c r="CZ34" s="611">
        <v>8.8000000000000007</v>
      </c>
      <c r="DA34" s="623"/>
      <c r="DB34" s="623"/>
      <c r="DC34" s="624"/>
      <c r="DD34" s="614">
        <v>4441751</v>
      </c>
      <c r="DE34" s="609"/>
      <c r="DF34" s="609"/>
      <c r="DG34" s="609"/>
      <c r="DH34" s="609"/>
      <c r="DI34" s="609"/>
      <c r="DJ34" s="609"/>
      <c r="DK34" s="610"/>
      <c r="DL34" s="614">
        <v>3639325</v>
      </c>
      <c r="DM34" s="609"/>
      <c r="DN34" s="609"/>
      <c r="DO34" s="609"/>
      <c r="DP34" s="609"/>
      <c r="DQ34" s="609"/>
      <c r="DR34" s="609"/>
      <c r="DS34" s="609"/>
      <c r="DT34" s="609"/>
      <c r="DU34" s="609"/>
      <c r="DV34" s="610"/>
      <c r="DW34" s="611">
        <v>14.8</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3481917</v>
      </c>
      <c r="S35" s="609"/>
      <c r="T35" s="609"/>
      <c r="U35" s="609"/>
      <c r="V35" s="609"/>
      <c r="W35" s="609"/>
      <c r="X35" s="609"/>
      <c r="Y35" s="610"/>
      <c r="Z35" s="646">
        <v>5.8</v>
      </c>
      <c r="AA35" s="646"/>
      <c r="AB35" s="646"/>
      <c r="AC35" s="646"/>
      <c r="AD35" s="647" t="s">
        <v>121</v>
      </c>
      <c r="AE35" s="647"/>
      <c r="AF35" s="647"/>
      <c r="AG35" s="647"/>
      <c r="AH35" s="647"/>
      <c r="AI35" s="647"/>
      <c r="AJ35" s="647"/>
      <c r="AK35" s="647"/>
      <c r="AL35" s="611" t="s">
        <v>121</v>
      </c>
      <c r="AM35" s="612"/>
      <c r="AN35" s="612"/>
      <c r="AO35" s="648"/>
      <c r="AP35" s="206"/>
      <c r="AQ35" s="666" t="s">
        <v>311</v>
      </c>
      <c r="AR35" s="667"/>
      <c r="AS35" s="667"/>
      <c r="AT35" s="667"/>
      <c r="AU35" s="667"/>
      <c r="AV35" s="667"/>
      <c r="AW35" s="667"/>
      <c r="AX35" s="667"/>
      <c r="AY35" s="667"/>
      <c r="AZ35" s="667"/>
      <c r="BA35" s="667"/>
      <c r="BB35" s="667"/>
      <c r="BC35" s="667"/>
      <c r="BD35" s="667"/>
      <c r="BE35" s="667"/>
      <c r="BF35" s="668"/>
      <c r="BG35" s="666" t="s">
        <v>312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05" t="s">
        <v>313</v>
      </c>
      <c r="CE35" s="606"/>
      <c r="CF35" s="606"/>
      <c r="CG35" s="606"/>
      <c r="CH35" s="606"/>
      <c r="CI35" s="606"/>
      <c r="CJ35" s="606"/>
      <c r="CK35" s="606"/>
      <c r="CL35" s="606"/>
      <c r="CM35" s="606"/>
      <c r="CN35" s="606"/>
      <c r="CO35" s="606"/>
      <c r="CP35" s="606"/>
      <c r="CQ35" s="607"/>
      <c r="CR35" s="608">
        <v>455872</v>
      </c>
      <c r="CS35" s="621"/>
      <c r="CT35" s="621"/>
      <c r="CU35" s="621"/>
      <c r="CV35" s="621"/>
      <c r="CW35" s="621"/>
      <c r="CX35" s="621"/>
      <c r="CY35" s="622"/>
      <c r="CZ35" s="611">
        <v>0.8</v>
      </c>
      <c r="DA35" s="623"/>
      <c r="DB35" s="623"/>
      <c r="DC35" s="624"/>
      <c r="DD35" s="614">
        <v>375139</v>
      </c>
      <c r="DE35" s="621"/>
      <c r="DF35" s="621"/>
      <c r="DG35" s="621"/>
      <c r="DH35" s="621"/>
      <c r="DI35" s="621"/>
      <c r="DJ35" s="621"/>
      <c r="DK35" s="622"/>
      <c r="DL35" s="614">
        <v>372312</v>
      </c>
      <c r="DM35" s="621"/>
      <c r="DN35" s="621"/>
      <c r="DO35" s="621"/>
      <c r="DP35" s="621"/>
      <c r="DQ35" s="621"/>
      <c r="DR35" s="621"/>
      <c r="DS35" s="621"/>
      <c r="DT35" s="621"/>
      <c r="DU35" s="621"/>
      <c r="DV35" s="622"/>
      <c r="DW35" s="611">
        <v>1.5</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1803670</v>
      </c>
      <c r="S36" s="609"/>
      <c r="T36" s="609"/>
      <c r="U36" s="609"/>
      <c r="V36" s="609"/>
      <c r="W36" s="609"/>
      <c r="X36" s="609"/>
      <c r="Y36" s="610"/>
      <c r="Z36" s="646">
        <v>3</v>
      </c>
      <c r="AA36" s="646"/>
      <c r="AB36" s="646"/>
      <c r="AC36" s="646"/>
      <c r="AD36" s="647" t="s">
        <v>121</v>
      </c>
      <c r="AE36" s="647"/>
      <c r="AF36" s="647"/>
      <c r="AG36" s="647"/>
      <c r="AH36" s="647"/>
      <c r="AI36" s="647"/>
      <c r="AJ36" s="647"/>
      <c r="AK36" s="647"/>
      <c r="AL36" s="611" t="s">
        <v>121</v>
      </c>
      <c r="AM36" s="612"/>
      <c r="AN36" s="612"/>
      <c r="AO36" s="648"/>
      <c r="AP36" s="206"/>
      <c r="AQ36" s="657" t="s">
        <v>315</v>
      </c>
      <c r="AR36" s="658"/>
      <c r="AS36" s="658"/>
      <c r="AT36" s="658"/>
      <c r="AU36" s="658"/>
      <c r="AV36" s="658"/>
      <c r="AW36" s="658"/>
      <c r="AX36" s="658"/>
      <c r="AY36" s="659"/>
      <c r="AZ36" s="660">
        <v>4059392</v>
      </c>
      <c r="BA36" s="661"/>
      <c r="BB36" s="661"/>
      <c r="BC36" s="661"/>
      <c r="BD36" s="661"/>
      <c r="BE36" s="661"/>
      <c r="BF36" s="662"/>
      <c r="BG36" s="663" t="s">
        <v>316</v>
      </c>
      <c r="BH36" s="664"/>
      <c r="BI36" s="664"/>
      <c r="BJ36" s="664"/>
      <c r="BK36" s="664"/>
      <c r="BL36" s="664"/>
      <c r="BM36" s="664"/>
      <c r="BN36" s="664"/>
      <c r="BO36" s="664"/>
      <c r="BP36" s="664"/>
      <c r="BQ36" s="664"/>
      <c r="BR36" s="664"/>
      <c r="BS36" s="664"/>
      <c r="BT36" s="664"/>
      <c r="BU36" s="665"/>
      <c r="BV36" s="660">
        <v>21263</v>
      </c>
      <c r="BW36" s="661"/>
      <c r="BX36" s="661"/>
      <c r="BY36" s="661"/>
      <c r="BZ36" s="661"/>
      <c r="CA36" s="661"/>
      <c r="CB36" s="662"/>
      <c r="CD36" s="605" t="s">
        <v>317</v>
      </c>
      <c r="CE36" s="606"/>
      <c r="CF36" s="606"/>
      <c r="CG36" s="606"/>
      <c r="CH36" s="606"/>
      <c r="CI36" s="606"/>
      <c r="CJ36" s="606"/>
      <c r="CK36" s="606"/>
      <c r="CL36" s="606"/>
      <c r="CM36" s="606"/>
      <c r="CN36" s="606"/>
      <c r="CO36" s="606"/>
      <c r="CP36" s="606"/>
      <c r="CQ36" s="607"/>
      <c r="CR36" s="608">
        <v>5448891</v>
      </c>
      <c r="CS36" s="609"/>
      <c r="CT36" s="609"/>
      <c r="CU36" s="609"/>
      <c r="CV36" s="609"/>
      <c r="CW36" s="609"/>
      <c r="CX36" s="609"/>
      <c r="CY36" s="610"/>
      <c r="CZ36" s="611">
        <v>9.1999999999999993</v>
      </c>
      <c r="DA36" s="623"/>
      <c r="DB36" s="623"/>
      <c r="DC36" s="624"/>
      <c r="DD36" s="614">
        <v>3367165</v>
      </c>
      <c r="DE36" s="609"/>
      <c r="DF36" s="609"/>
      <c r="DG36" s="609"/>
      <c r="DH36" s="609"/>
      <c r="DI36" s="609"/>
      <c r="DJ36" s="609"/>
      <c r="DK36" s="610"/>
      <c r="DL36" s="614">
        <v>2340530</v>
      </c>
      <c r="DM36" s="609"/>
      <c r="DN36" s="609"/>
      <c r="DO36" s="609"/>
      <c r="DP36" s="609"/>
      <c r="DQ36" s="609"/>
      <c r="DR36" s="609"/>
      <c r="DS36" s="609"/>
      <c r="DT36" s="609"/>
      <c r="DU36" s="609"/>
      <c r="DV36" s="610"/>
      <c r="DW36" s="611">
        <v>9.5</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481999</v>
      </c>
      <c r="S37" s="609"/>
      <c r="T37" s="609"/>
      <c r="U37" s="609"/>
      <c r="V37" s="609"/>
      <c r="W37" s="609"/>
      <c r="X37" s="609"/>
      <c r="Y37" s="610"/>
      <c r="Z37" s="646">
        <v>0.8</v>
      </c>
      <c r="AA37" s="646"/>
      <c r="AB37" s="646"/>
      <c r="AC37" s="646"/>
      <c r="AD37" s="647">
        <v>83072</v>
      </c>
      <c r="AE37" s="647"/>
      <c r="AF37" s="647"/>
      <c r="AG37" s="647"/>
      <c r="AH37" s="647"/>
      <c r="AI37" s="647"/>
      <c r="AJ37" s="647"/>
      <c r="AK37" s="647"/>
      <c r="AL37" s="611">
        <v>0.3</v>
      </c>
      <c r="AM37" s="612"/>
      <c r="AN37" s="612"/>
      <c r="AO37" s="648"/>
      <c r="AQ37" s="641" t="s">
        <v>319</v>
      </c>
      <c r="AR37" s="642"/>
      <c r="AS37" s="642"/>
      <c r="AT37" s="642"/>
      <c r="AU37" s="642"/>
      <c r="AV37" s="642"/>
      <c r="AW37" s="642"/>
      <c r="AX37" s="642"/>
      <c r="AY37" s="643"/>
      <c r="AZ37" s="608">
        <v>312155</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-401887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636512</v>
      </c>
      <c r="CS37" s="621"/>
      <c r="CT37" s="621"/>
      <c r="CU37" s="621"/>
      <c r="CV37" s="621"/>
      <c r="CW37" s="621"/>
      <c r="CX37" s="621"/>
      <c r="CY37" s="622"/>
      <c r="CZ37" s="611">
        <v>1.1000000000000001</v>
      </c>
      <c r="DA37" s="623"/>
      <c r="DB37" s="623"/>
      <c r="DC37" s="624"/>
      <c r="DD37" s="614">
        <v>476478</v>
      </c>
      <c r="DE37" s="621"/>
      <c r="DF37" s="621"/>
      <c r="DG37" s="621"/>
      <c r="DH37" s="621"/>
      <c r="DI37" s="621"/>
      <c r="DJ37" s="621"/>
      <c r="DK37" s="622"/>
      <c r="DL37" s="614">
        <v>473968</v>
      </c>
      <c r="DM37" s="621"/>
      <c r="DN37" s="621"/>
      <c r="DO37" s="621"/>
      <c r="DP37" s="621"/>
      <c r="DQ37" s="621"/>
      <c r="DR37" s="621"/>
      <c r="DS37" s="621"/>
      <c r="DT37" s="621"/>
      <c r="DU37" s="621"/>
      <c r="DV37" s="622"/>
      <c r="DW37" s="611">
        <v>1.9</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2429743</v>
      </c>
      <c r="S38" s="609"/>
      <c r="T38" s="609"/>
      <c r="U38" s="609"/>
      <c r="V38" s="609"/>
      <c r="W38" s="609"/>
      <c r="X38" s="609"/>
      <c r="Y38" s="610"/>
      <c r="Z38" s="646">
        <v>4</v>
      </c>
      <c r="AA38" s="646"/>
      <c r="AB38" s="646"/>
      <c r="AC38" s="646"/>
      <c r="AD38" s="647" t="s">
        <v>121</v>
      </c>
      <c r="AE38" s="647"/>
      <c r="AF38" s="647"/>
      <c r="AG38" s="647"/>
      <c r="AH38" s="647"/>
      <c r="AI38" s="647"/>
      <c r="AJ38" s="647"/>
      <c r="AK38" s="647"/>
      <c r="AL38" s="611" t="s">
        <v>121</v>
      </c>
      <c r="AM38" s="612"/>
      <c r="AN38" s="612"/>
      <c r="AO38" s="648"/>
      <c r="AQ38" s="641" t="s">
        <v>323</v>
      </c>
      <c r="AR38" s="642"/>
      <c r="AS38" s="642"/>
      <c r="AT38" s="642"/>
      <c r="AU38" s="642"/>
      <c r="AV38" s="642"/>
      <c r="AW38" s="642"/>
      <c r="AX38" s="642"/>
      <c r="AY38" s="643"/>
      <c r="AZ38" s="608">
        <v>23393</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14772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3723844</v>
      </c>
      <c r="CS38" s="609"/>
      <c r="CT38" s="609"/>
      <c r="CU38" s="609"/>
      <c r="CV38" s="609"/>
      <c r="CW38" s="609"/>
      <c r="CX38" s="609"/>
      <c r="CY38" s="610"/>
      <c r="CZ38" s="611">
        <v>6.3</v>
      </c>
      <c r="DA38" s="623"/>
      <c r="DB38" s="623"/>
      <c r="DC38" s="624"/>
      <c r="DD38" s="614">
        <v>2996455</v>
      </c>
      <c r="DE38" s="609"/>
      <c r="DF38" s="609"/>
      <c r="DG38" s="609"/>
      <c r="DH38" s="609"/>
      <c r="DI38" s="609"/>
      <c r="DJ38" s="609"/>
      <c r="DK38" s="610"/>
      <c r="DL38" s="614">
        <v>2996455</v>
      </c>
      <c r="DM38" s="609"/>
      <c r="DN38" s="609"/>
      <c r="DO38" s="609"/>
      <c r="DP38" s="609"/>
      <c r="DQ38" s="609"/>
      <c r="DR38" s="609"/>
      <c r="DS38" s="609"/>
      <c r="DT38" s="609"/>
      <c r="DU38" s="609"/>
      <c r="DV38" s="610"/>
      <c r="DW38" s="611">
        <v>12.2</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121</v>
      </c>
      <c r="S39" s="609"/>
      <c r="T39" s="609"/>
      <c r="U39" s="609"/>
      <c r="V39" s="609"/>
      <c r="W39" s="609"/>
      <c r="X39" s="609"/>
      <c r="Y39" s="610"/>
      <c r="Z39" s="646" t="s">
        <v>121</v>
      </c>
      <c r="AA39" s="646"/>
      <c r="AB39" s="646"/>
      <c r="AC39" s="646"/>
      <c r="AD39" s="647" t="s">
        <v>121</v>
      </c>
      <c r="AE39" s="647"/>
      <c r="AF39" s="647"/>
      <c r="AG39" s="647"/>
      <c r="AH39" s="647"/>
      <c r="AI39" s="647"/>
      <c r="AJ39" s="647"/>
      <c r="AK39" s="647"/>
      <c r="AL39" s="611" t="s">
        <v>121</v>
      </c>
      <c r="AM39" s="612"/>
      <c r="AN39" s="612"/>
      <c r="AO39" s="648"/>
      <c r="AQ39" s="641" t="s">
        <v>327</v>
      </c>
      <c r="AR39" s="642"/>
      <c r="AS39" s="642"/>
      <c r="AT39" s="642"/>
      <c r="AU39" s="642"/>
      <c r="AV39" s="642"/>
      <c r="AW39" s="642"/>
      <c r="AX39" s="642"/>
      <c r="AY39" s="643"/>
      <c r="AZ39" s="608" t="s">
        <v>121</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23381</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2001664</v>
      </c>
      <c r="CS39" s="621"/>
      <c r="CT39" s="621"/>
      <c r="CU39" s="621"/>
      <c r="CV39" s="621"/>
      <c r="CW39" s="621"/>
      <c r="CX39" s="621"/>
      <c r="CY39" s="622"/>
      <c r="CZ39" s="611">
        <v>3.4</v>
      </c>
      <c r="DA39" s="623"/>
      <c r="DB39" s="623"/>
      <c r="DC39" s="624"/>
      <c r="DD39" s="614">
        <v>1435753</v>
      </c>
      <c r="DE39" s="621"/>
      <c r="DF39" s="621"/>
      <c r="DG39" s="621"/>
      <c r="DH39" s="621"/>
      <c r="DI39" s="621"/>
      <c r="DJ39" s="621"/>
      <c r="DK39" s="622"/>
      <c r="DL39" s="614" t="s">
        <v>121</v>
      </c>
      <c r="DM39" s="621"/>
      <c r="DN39" s="621"/>
      <c r="DO39" s="621"/>
      <c r="DP39" s="621"/>
      <c r="DQ39" s="621"/>
      <c r="DR39" s="621"/>
      <c r="DS39" s="621"/>
      <c r="DT39" s="621"/>
      <c r="DU39" s="621"/>
      <c r="DV39" s="622"/>
      <c r="DW39" s="611" t="s">
        <v>121</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77643</v>
      </c>
      <c r="S40" s="609"/>
      <c r="T40" s="609"/>
      <c r="U40" s="609"/>
      <c r="V40" s="609"/>
      <c r="W40" s="609"/>
      <c r="X40" s="609"/>
      <c r="Y40" s="610"/>
      <c r="Z40" s="646">
        <v>0.1</v>
      </c>
      <c r="AA40" s="646"/>
      <c r="AB40" s="646"/>
      <c r="AC40" s="646"/>
      <c r="AD40" s="647" t="s">
        <v>121</v>
      </c>
      <c r="AE40" s="647"/>
      <c r="AF40" s="647"/>
      <c r="AG40" s="647"/>
      <c r="AH40" s="647"/>
      <c r="AI40" s="647"/>
      <c r="AJ40" s="647"/>
      <c r="AK40" s="647"/>
      <c r="AL40" s="611" t="s">
        <v>121</v>
      </c>
      <c r="AM40" s="612"/>
      <c r="AN40" s="612"/>
      <c r="AO40" s="648"/>
      <c r="AQ40" s="641" t="s">
        <v>331</v>
      </c>
      <c r="AR40" s="642"/>
      <c r="AS40" s="642"/>
      <c r="AT40" s="642"/>
      <c r="AU40" s="642"/>
      <c r="AV40" s="642"/>
      <c r="AW40" s="642"/>
      <c r="AX40" s="642"/>
      <c r="AY40" s="643"/>
      <c r="AZ40" s="608" t="s">
        <v>121</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87</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t="s">
        <v>121</v>
      </c>
      <c r="CS40" s="609"/>
      <c r="CT40" s="609"/>
      <c r="CU40" s="609"/>
      <c r="CV40" s="609"/>
      <c r="CW40" s="609"/>
      <c r="CX40" s="609"/>
      <c r="CY40" s="610"/>
      <c r="CZ40" s="611" t="s">
        <v>121</v>
      </c>
      <c r="DA40" s="623"/>
      <c r="DB40" s="623"/>
      <c r="DC40" s="624"/>
      <c r="DD40" s="614" t="s">
        <v>121</v>
      </c>
      <c r="DE40" s="609"/>
      <c r="DF40" s="609"/>
      <c r="DG40" s="609"/>
      <c r="DH40" s="609"/>
      <c r="DI40" s="609"/>
      <c r="DJ40" s="609"/>
      <c r="DK40" s="610"/>
      <c r="DL40" s="614" t="s">
        <v>121</v>
      </c>
      <c r="DM40" s="609"/>
      <c r="DN40" s="609"/>
      <c r="DO40" s="609"/>
      <c r="DP40" s="609"/>
      <c r="DQ40" s="609"/>
      <c r="DR40" s="609"/>
      <c r="DS40" s="609"/>
      <c r="DT40" s="609"/>
      <c r="DU40" s="609"/>
      <c r="DV40" s="610"/>
      <c r="DW40" s="611" t="s">
        <v>121</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60546297</v>
      </c>
      <c r="S41" s="633"/>
      <c r="T41" s="633"/>
      <c r="U41" s="633"/>
      <c r="V41" s="633"/>
      <c r="W41" s="633"/>
      <c r="X41" s="633"/>
      <c r="Y41" s="636"/>
      <c r="Z41" s="637">
        <v>100</v>
      </c>
      <c r="AA41" s="637"/>
      <c r="AB41" s="637"/>
      <c r="AC41" s="637"/>
      <c r="AD41" s="638">
        <v>24445468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1479828</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121</v>
      </c>
      <c r="CS41" s="621"/>
      <c r="CT41" s="621"/>
      <c r="CU41" s="621"/>
      <c r="CV41" s="621"/>
      <c r="CW41" s="621"/>
      <c r="CX41" s="621"/>
      <c r="CY41" s="622"/>
      <c r="CZ41" s="611" t="s">
        <v>121</v>
      </c>
      <c r="DA41" s="623"/>
      <c r="DB41" s="623"/>
      <c r="DC41" s="624"/>
      <c r="DD41" s="614" t="s">
        <v>121</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2244016</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323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12111098</v>
      </c>
      <c r="CS42" s="621"/>
      <c r="CT42" s="621"/>
      <c r="CU42" s="621"/>
      <c r="CV42" s="621"/>
      <c r="CW42" s="621"/>
      <c r="CX42" s="621"/>
      <c r="CY42" s="622"/>
      <c r="CZ42" s="611">
        <v>20.5</v>
      </c>
      <c r="DA42" s="623"/>
      <c r="DB42" s="623"/>
      <c r="DC42" s="624"/>
      <c r="DD42" s="614">
        <v>940978</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306901</v>
      </c>
      <c r="CS43" s="621"/>
      <c r="CT43" s="621"/>
      <c r="CU43" s="621"/>
      <c r="CV43" s="621"/>
      <c r="CW43" s="621"/>
      <c r="CX43" s="621"/>
      <c r="CY43" s="622"/>
      <c r="CZ43" s="611">
        <v>0.5</v>
      </c>
      <c r="DA43" s="623"/>
      <c r="DB43" s="623"/>
      <c r="DC43" s="624"/>
      <c r="DD43" s="614">
        <v>266055</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12111098</v>
      </c>
      <c r="CS44" s="609"/>
      <c r="CT44" s="609"/>
      <c r="CU44" s="609"/>
      <c r="CV44" s="609"/>
      <c r="CW44" s="609"/>
      <c r="CX44" s="609"/>
      <c r="CY44" s="610"/>
      <c r="CZ44" s="611">
        <v>20.5</v>
      </c>
      <c r="DA44" s="612"/>
      <c r="DB44" s="612"/>
      <c r="DC44" s="613"/>
      <c r="DD44" s="614">
        <v>940978</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11371349</v>
      </c>
      <c r="CS45" s="621"/>
      <c r="CT45" s="621"/>
      <c r="CU45" s="621"/>
      <c r="CV45" s="621"/>
      <c r="CW45" s="621"/>
      <c r="CX45" s="621"/>
      <c r="CY45" s="622"/>
      <c r="CZ45" s="611">
        <v>19.2</v>
      </c>
      <c r="DA45" s="623"/>
      <c r="DB45" s="623"/>
      <c r="DC45" s="624"/>
      <c r="DD45" s="614">
        <v>695709</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739749</v>
      </c>
      <c r="CS46" s="609"/>
      <c r="CT46" s="609"/>
      <c r="CU46" s="609"/>
      <c r="CV46" s="609"/>
      <c r="CW46" s="609"/>
      <c r="CX46" s="609"/>
      <c r="CY46" s="610"/>
      <c r="CZ46" s="611">
        <v>1.2</v>
      </c>
      <c r="DA46" s="612"/>
      <c r="DB46" s="612"/>
      <c r="DC46" s="613"/>
      <c r="DD46" s="614">
        <v>245269</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t="s">
        <v>121</v>
      </c>
      <c r="CS47" s="621"/>
      <c r="CT47" s="621"/>
      <c r="CU47" s="621"/>
      <c r="CV47" s="621"/>
      <c r="CW47" s="621"/>
      <c r="CX47" s="621"/>
      <c r="CY47" s="622"/>
      <c r="CZ47" s="611" t="s">
        <v>121</v>
      </c>
      <c r="DA47" s="623"/>
      <c r="DB47" s="623"/>
      <c r="DC47" s="624"/>
      <c r="DD47" s="614" t="s">
        <v>121</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121</v>
      </c>
      <c r="CS48" s="609"/>
      <c r="CT48" s="609"/>
      <c r="CU48" s="609"/>
      <c r="CV48" s="609"/>
      <c r="CW48" s="609"/>
      <c r="CX48" s="609"/>
      <c r="CY48" s="610"/>
      <c r="CZ48" s="611" t="s">
        <v>121</v>
      </c>
      <c r="DA48" s="612"/>
      <c r="DB48" s="612"/>
      <c r="DC48" s="613"/>
      <c r="DD48" s="614" t="s">
        <v>121</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59200887</v>
      </c>
      <c r="CS49" s="593"/>
      <c r="CT49" s="593"/>
      <c r="CU49" s="593"/>
      <c r="CV49" s="593"/>
      <c r="CW49" s="593"/>
      <c r="CX49" s="593"/>
      <c r="CY49" s="594"/>
      <c r="CZ49" s="595">
        <v>100</v>
      </c>
      <c r="DA49" s="596"/>
      <c r="DB49" s="596"/>
      <c r="DC49" s="597"/>
      <c r="DD49" s="598">
        <v>29431798</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xRHPkE0k8Lwl3wpGL2Q96S6QG3OPOaAUyfIB1THU3M/brwwxT6wO4HUCaM5dfiWPV9c4928kJAOj74isT4CSZw==" saltValue="bxMEMxjuAzk4v9lY3lvE4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P6" zoomScaleNormal="100" zoomScaleSheetLayoutView="70" workbookViewId="0">
      <selection activeCell="AK10" sqref="AK10:AO10"/>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89">
        <v>59698</v>
      </c>
      <c r="R7" s="1090"/>
      <c r="S7" s="1090"/>
      <c r="T7" s="1090"/>
      <c r="U7" s="1090"/>
      <c r="V7" s="1090">
        <v>58370</v>
      </c>
      <c r="W7" s="1090"/>
      <c r="X7" s="1090"/>
      <c r="Y7" s="1090"/>
      <c r="Z7" s="1090"/>
      <c r="AA7" s="1090">
        <v>1327</v>
      </c>
      <c r="AB7" s="1090"/>
      <c r="AC7" s="1090"/>
      <c r="AD7" s="1090"/>
      <c r="AE7" s="1091"/>
      <c r="AF7" s="1092">
        <v>1202</v>
      </c>
      <c r="AG7" s="1093"/>
      <c r="AH7" s="1093"/>
      <c r="AI7" s="1093"/>
      <c r="AJ7" s="1094"/>
      <c r="AK7" s="1095">
        <v>3500</v>
      </c>
      <c r="AL7" s="1096"/>
      <c r="AM7" s="1096"/>
      <c r="AN7" s="1096"/>
      <c r="AO7" s="1096"/>
      <c r="AP7" s="1096">
        <v>27338</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560</v>
      </c>
      <c r="BT7" s="1087"/>
      <c r="BU7" s="1087"/>
      <c r="BV7" s="1087"/>
      <c r="BW7" s="1087"/>
      <c r="BX7" s="1087"/>
      <c r="BY7" s="1087"/>
      <c r="BZ7" s="1087"/>
      <c r="CA7" s="1087"/>
      <c r="CB7" s="1087"/>
      <c r="CC7" s="1087"/>
      <c r="CD7" s="1087"/>
      <c r="CE7" s="1087"/>
      <c r="CF7" s="1087"/>
      <c r="CG7" s="1099"/>
      <c r="CH7" s="1083">
        <v>-2</v>
      </c>
      <c r="CI7" s="1084"/>
      <c r="CJ7" s="1084"/>
      <c r="CK7" s="1084"/>
      <c r="CL7" s="1085"/>
      <c r="CM7" s="1083">
        <v>391</v>
      </c>
      <c r="CN7" s="1084"/>
      <c r="CO7" s="1084"/>
      <c r="CP7" s="1084"/>
      <c r="CQ7" s="1085"/>
      <c r="CR7" s="1083">
        <v>10</v>
      </c>
      <c r="CS7" s="1084"/>
      <c r="CT7" s="1084"/>
      <c r="CU7" s="1084"/>
      <c r="CV7" s="1085"/>
      <c r="CW7" s="1083" t="s">
        <v>552</v>
      </c>
      <c r="CX7" s="1084"/>
      <c r="CY7" s="1084"/>
      <c r="CZ7" s="1084"/>
      <c r="DA7" s="1085"/>
      <c r="DB7" s="1083" t="s">
        <v>552</v>
      </c>
      <c r="DC7" s="1084"/>
      <c r="DD7" s="1084"/>
      <c r="DE7" s="1084"/>
      <c r="DF7" s="1085"/>
      <c r="DG7" s="1083" t="s">
        <v>552</v>
      </c>
      <c r="DH7" s="1084"/>
      <c r="DI7" s="1084"/>
      <c r="DJ7" s="1084"/>
      <c r="DK7" s="1085"/>
      <c r="DL7" s="1083" t="s">
        <v>552</v>
      </c>
      <c r="DM7" s="1084"/>
      <c r="DN7" s="1084"/>
      <c r="DO7" s="1084"/>
      <c r="DP7" s="1085"/>
      <c r="DQ7" s="1083" t="s">
        <v>552</v>
      </c>
      <c r="DR7" s="1084"/>
      <c r="DS7" s="1084"/>
      <c r="DT7" s="1084"/>
      <c r="DU7" s="1085"/>
      <c r="DV7" s="1086"/>
      <c r="DW7" s="1087"/>
      <c r="DX7" s="1087"/>
      <c r="DY7" s="1087"/>
      <c r="DZ7" s="1088"/>
      <c r="EA7" s="217"/>
    </row>
    <row r="8" spans="1:131" s="218" customFormat="1" ht="26.25" customHeight="1" x14ac:dyDescent="0.15">
      <c r="A8" s="221">
        <v>2</v>
      </c>
      <c r="B8" s="1017" t="s">
        <v>375</v>
      </c>
      <c r="C8" s="1018"/>
      <c r="D8" s="1018"/>
      <c r="E8" s="1018"/>
      <c r="F8" s="1018"/>
      <c r="G8" s="1018"/>
      <c r="H8" s="1018"/>
      <c r="I8" s="1018"/>
      <c r="J8" s="1018"/>
      <c r="K8" s="1018"/>
      <c r="L8" s="1018"/>
      <c r="M8" s="1018"/>
      <c r="N8" s="1018"/>
      <c r="O8" s="1018"/>
      <c r="P8" s="1019"/>
      <c r="Q8" s="1025">
        <v>300</v>
      </c>
      <c r="R8" s="1026"/>
      <c r="S8" s="1026"/>
      <c r="T8" s="1026"/>
      <c r="U8" s="1026"/>
      <c r="V8" s="1026">
        <v>300</v>
      </c>
      <c r="W8" s="1026"/>
      <c r="X8" s="1026"/>
      <c r="Y8" s="1026"/>
      <c r="Z8" s="1026"/>
      <c r="AA8" s="1026">
        <v>0</v>
      </c>
      <c r="AB8" s="1026"/>
      <c r="AC8" s="1026"/>
      <c r="AD8" s="1026"/>
      <c r="AE8" s="1027"/>
      <c r="AF8" s="1022" t="s">
        <v>121</v>
      </c>
      <c r="AG8" s="1023"/>
      <c r="AH8" s="1023"/>
      <c r="AI8" s="1023"/>
      <c r="AJ8" s="1024"/>
      <c r="AK8" s="1067">
        <v>285</v>
      </c>
      <c r="AL8" s="1068"/>
      <c r="AM8" s="1068"/>
      <c r="AN8" s="1068"/>
      <c r="AO8" s="1068"/>
      <c r="AP8" s="1068">
        <v>463</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561</v>
      </c>
      <c r="BT8" s="980"/>
      <c r="BU8" s="980"/>
      <c r="BV8" s="980"/>
      <c r="BW8" s="980"/>
      <c r="BX8" s="980"/>
      <c r="BY8" s="980"/>
      <c r="BZ8" s="980"/>
      <c r="CA8" s="980"/>
      <c r="CB8" s="980"/>
      <c r="CC8" s="980"/>
      <c r="CD8" s="980"/>
      <c r="CE8" s="980"/>
      <c r="CF8" s="980"/>
      <c r="CG8" s="1001"/>
      <c r="CH8" s="976">
        <v>1</v>
      </c>
      <c r="CI8" s="977"/>
      <c r="CJ8" s="977"/>
      <c r="CK8" s="977"/>
      <c r="CL8" s="978"/>
      <c r="CM8" s="976">
        <v>199</v>
      </c>
      <c r="CN8" s="977"/>
      <c r="CO8" s="977"/>
      <c r="CP8" s="977"/>
      <c r="CQ8" s="978"/>
      <c r="CR8" s="976">
        <v>54</v>
      </c>
      <c r="CS8" s="977"/>
      <c r="CT8" s="977"/>
      <c r="CU8" s="977"/>
      <c r="CV8" s="978"/>
      <c r="CW8" s="976" t="s">
        <v>552</v>
      </c>
      <c r="CX8" s="977"/>
      <c r="CY8" s="977"/>
      <c r="CZ8" s="977"/>
      <c r="DA8" s="978"/>
      <c r="DB8" s="976" t="s">
        <v>552</v>
      </c>
      <c r="DC8" s="977"/>
      <c r="DD8" s="977"/>
      <c r="DE8" s="977"/>
      <c r="DF8" s="978"/>
      <c r="DG8" s="976" t="s">
        <v>552</v>
      </c>
      <c r="DH8" s="977"/>
      <c r="DI8" s="977"/>
      <c r="DJ8" s="977"/>
      <c r="DK8" s="978"/>
      <c r="DL8" s="976" t="s">
        <v>552</v>
      </c>
      <c r="DM8" s="977"/>
      <c r="DN8" s="977"/>
      <c r="DO8" s="977"/>
      <c r="DP8" s="978"/>
      <c r="DQ8" s="976" t="s">
        <v>552</v>
      </c>
      <c r="DR8" s="977"/>
      <c r="DS8" s="977"/>
      <c r="DT8" s="977"/>
      <c r="DU8" s="978"/>
      <c r="DV8" s="979"/>
      <c r="DW8" s="980"/>
      <c r="DX8" s="980"/>
      <c r="DY8" s="980"/>
      <c r="DZ8" s="981"/>
      <c r="EA8" s="217"/>
    </row>
    <row r="9" spans="1:131" s="218" customFormat="1" ht="26.25" customHeight="1" x14ac:dyDescent="0.15">
      <c r="A9" s="221">
        <v>3</v>
      </c>
      <c r="B9" s="1017" t="s">
        <v>376</v>
      </c>
      <c r="C9" s="1018"/>
      <c r="D9" s="1018"/>
      <c r="E9" s="1018"/>
      <c r="F9" s="1018"/>
      <c r="G9" s="1018"/>
      <c r="H9" s="1018"/>
      <c r="I9" s="1018"/>
      <c r="J9" s="1018"/>
      <c r="K9" s="1018"/>
      <c r="L9" s="1018"/>
      <c r="M9" s="1018"/>
      <c r="N9" s="1018"/>
      <c r="O9" s="1018"/>
      <c r="P9" s="1019"/>
      <c r="Q9" s="1025">
        <v>385</v>
      </c>
      <c r="R9" s="1026"/>
      <c r="S9" s="1026"/>
      <c r="T9" s="1026"/>
      <c r="U9" s="1026"/>
      <c r="V9" s="1026">
        <v>363</v>
      </c>
      <c r="W9" s="1026"/>
      <c r="X9" s="1026"/>
      <c r="Y9" s="1026"/>
      <c r="Z9" s="1026"/>
      <c r="AA9" s="1026">
        <v>22</v>
      </c>
      <c r="AB9" s="1026"/>
      <c r="AC9" s="1026"/>
      <c r="AD9" s="1026"/>
      <c r="AE9" s="1027"/>
      <c r="AF9" s="1022">
        <v>8</v>
      </c>
      <c r="AG9" s="1023"/>
      <c r="AH9" s="1023"/>
      <c r="AI9" s="1023"/>
      <c r="AJ9" s="1024"/>
      <c r="AK9" s="1067">
        <v>279</v>
      </c>
      <c r="AL9" s="1068"/>
      <c r="AM9" s="1068"/>
      <c r="AN9" s="1068"/>
      <c r="AO9" s="1068"/>
      <c r="AP9" s="1068">
        <v>518</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15">
      <c r="A10" s="221">
        <v>4</v>
      </c>
      <c r="B10" s="1017" t="s">
        <v>377</v>
      </c>
      <c r="C10" s="1018"/>
      <c r="D10" s="1018"/>
      <c r="E10" s="1018"/>
      <c r="F10" s="1018"/>
      <c r="G10" s="1018"/>
      <c r="H10" s="1018"/>
      <c r="I10" s="1018"/>
      <c r="J10" s="1018"/>
      <c r="K10" s="1018"/>
      <c r="L10" s="1018"/>
      <c r="M10" s="1018"/>
      <c r="N10" s="1018"/>
      <c r="O10" s="1018"/>
      <c r="P10" s="1019"/>
      <c r="Q10" s="1025">
        <v>1623</v>
      </c>
      <c r="R10" s="1026"/>
      <c r="S10" s="1026"/>
      <c r="T10" s="1026"/>
      <c r="U10" s="1026"/>
      <c r="V10" s="1026">
        <v>1605</v>
      </c>
      <c r="W10" s="1026"/>
      <c r="X10" s="1026"/>
      <c r="Y10" s="1026"/>
      <c r="Z10" s="1026"/>
      <c r="AA10" s="1026">
        <v>18</v>
      </c>
      <c r="AB10" s="1026"/>
      <c r="AC10" s="1026"/>
      <c r="AD10" s="1026"/>
      <c r="AE10" s="1027"/>
      <c r="AF10" s="1022">
        <v>16</v>
      </c>
      <c r="AG10" s="1023"/>
      <c r="AH10" s="1023"/>
      <c r="AI10" s="1023"/>
      <c r="AJ10" s="1024"/>
      <c r="AK10" s="1067">
        <v>150</v>
      </c>
      <c r="AL10" s="1068"/>
      <c r="AM10" s="1068"/>
      <c r="AN10" s="1068"/>
      <c r="AO10" s="1068"/>
      <c r="AP10" s="1068">
        <v>547</v>
      </c>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378</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379</v>
      </c>
      <c r="B23" s="924" t="s">
        <v>380</v>
      </c>
      <c r="C23" s="925"/>
      <c r="D23" s="925"/>
      <c r="E23" s="925"/>
      <c r="F23" s="925"/>
      <c r="G23" s="925"/>
      <c r="H23" s="925"/>
      <c r="I23" s="925"/>
      <c r="J23" s="925"/>
      <c r="K23" s="925"/>
      <c r="L23" s="925"/>
      <c r="M23" s="925"/>
      <c r="N23" s="925"/>
      <c r="O23" s="925"/>
      <c r="P23" s="935"/>
      <c r="Q23" s="1054">
        <v>61388</v>
      </c>
      <c r="R23" s="1048"/>
      <c r="S23" s="1048"/>
      <c r="T23" s="1048"/>
      <c r="U23" s="1048"/>
      <c r="V23" s="1048">
        <v>60021</v>
      </c>
      <c r="W23" s="1048"/>
      <c r="X23" s="1048"/>
      <c r="Y23" s="1048"/>
      <c r="Z23" s="1048"/>
      <c r="AA23" s="1048">
        <v>1368</v>
      </c>
      <c r="AB23" s="1048"/>
      <c r="AC23" s="1048"/>
      <c r="AD23" s="1048"/>
      <c r="AE23" s="1055"/>
      <c r="AF23" s="1056">
        <v>1226</v>
      </c>
      <c r="AG23" s="1048"/>
      <c r="AH23" s="1048"/>
      <c r="AI23" s="1048"/>
      <c r="AJ23" s="1057"/>
      <c r="AK23" s="1058"/>
      <c r="AL23" s="1059"/>
      <c r="AM23" s="1059"/>
      <c r="AN23" s="1059"/>
      <c r="AO23" s="1059"/>
      <c r="AP23" s="1048">
        <v>28866</v>
      </c>
      <c r="AQ23" s="1048"/>
      <c r="AR23" s="1048"/>
      <c r="AS23" s="1048"/>
      <c r="AT23" s="1048"/>
      <c r="AU23" s="1049"/>
      <c r="AV23" s="1049"/>
      <c r="AW23" s="1049"/>
      <c r="AX23" s="1049"/>
      <c r="AY23" s="1050"/>
      <c r="AZ23" s="1051" t="s">
        <v>121</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381</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382</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383</v>
      </c>
      <c r="R26" s="989"/>
      <c r="S26" s="989"/>
      <c r="T26" s="989"/>
      <c r="U26" s="990"/>
      <c r="V26" s="988" t="s">
        <v>384</v>
      </c>
      <c r="W26" s="989"/>
      <c r="X26" s="989"/>
      <c r="Y26" s="989"/>
      <c r="Z26" s="990"/>
      <c r="AA26" s="988" t="s">
        <v>385</v>
      </c>
      <c r="AB26" s="989"/>
      <c r="AC26" s="989"/>
      <c r="AD26" s="989"/>
      <c r="AE26" s="989"/>
      <c r="AF26" s="1042" t="s">
        <v>386</v>
      </c>
      <c r="AG26" s="995"/>
      <c r="AH26" s="995"/>
      <c r="AI26" s="995"/>
      <c r="AJ26" s="1043"/>
      <c r="AK26" s="989" t="s">
        <v>387</v>
      </c>
      <c r="AL26" s="989"/>
      <c r="AM26" s="989"/>
      <c r="AN26" s="989"/>
      <c r="AO26" s="990"/>
      <c r="AP26" s="988" t="s">
        <v>388</v>
      </c>
      <c r="AQ26" s="989"/>
      <c r="AR26" s="989"/>
      <c r="AS26" s="989"/>
      <c r="AT26" s="990"/>
      <c r="AU26" s="988" t="s">
        <v>389</v>
      </c>
      <c r="AV26" s="989"/>
      <c r="AW26" s="989"/>
      <c r="AX26" s="989"/>
      <c r="AY26" s="990"/>
      <c r="AZ26" s="988" t="s">
        <v>390</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391</v>
      </c>
      <c r="C28" s="1035"/>
      <c r="D28" s="1035"/>
      <c r="E28" s="1035"/>
      <c r="F28" s="1035"/>
      <c r="G28" s="1035"/>
      <c r="H28" s="1035"/>
      <c r="I28" s="1035"/>
      <c r="J28" s="1035"/>
      <c r="K28" s="1035"/>
      <c r="L28" s="1035"/>
      <c r="M28" s="1035"/>
      <c r="N28" s="1035"/>
      <c r="O28" s="1035"/>
      <c r="P28" s="1036"/>
      <c r="Q28" s="1037">
        <v>11443</v>
      </c>
      <c r="R28" s="1038"/>
      <c r="S28" s="1038"/>
      <c r="T28" s="1038"/>
      <c r="U28" s="1038"/>
      <c r="V28" s="1038">
        <v>11421</v>
      </c>
      <c r="W28" s="1038"/>
      <c r="X28" s="1038"/>
      <c r="Y28" s="1038"/>
      <c r="Z28" s="1038"/>
      <c r="AA28" s="1038">
        <v>21</v>
      </c>
      <c r="AB28" s="1038"/>
      <c r="AC28" s="1038"/>
      <c r="AD28" s="1038"/>
      <c r="AE28" s="1039"/>
      <c r="AF28" s="1040">
        <v>21</v>
      </c>
      <c r="AG28" s="1038"/>
      <c r="AH28" s="1038"/>
      <c r="AI28" s="1038"/>
      <c r="AJ28" s="1041"/>
      <c r="AK28" s="1029">
        <v>1480</v>
      </c>
      <c r="AL28" s="1030"/>
      <c r="AM28" s="1030"/>
      <c r="AN28" s="1030"/>
      <c r="AO28" s="1030"/>
      <c r="AP28" s="1030" t="s">
        <v>552</v>
      </c>
      <c r="AQ28" s="1030"/>
      <c r="AR28" s="1030"/>
      <c r="AS28" s="1030"/>
      <c r="AT28" s="1030"/>
      <c r="AU28" s="1030" t="s">
        <v>552</v>
      </c>
      <c r="AV28" s="1030"/>
      <c r="AW28" s="1030"/>
      <c r="AX28" s="1030"/>
      <c r="AY28" s="1030"/>
      <c r="AZ28" s="1031" t="s">
        <v>552</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392</v>
      </c>
      <c r="C29" s="1018"/>
      <c r="D29" s="1018"/>
      <c r="E29" s="1018"/>
      <c r="F29" s="1018"/>
      <c r="G29" s="1018"/>
      <c r="H29" s="1018"/>
      <c r="I29" s="1018"/>
      <c r="J29" s="1018"/>
      <c r="K29" s="1018"/>
      <c r="L29" s="1018"/>
      <c r="M29" s="1018"/>
      <c r="N29" s="1018"/>
      <c r="O29" s="1018"/>
      <c r="P29" s="1019"/>
      <c r="Q29" s="1025">
        <v>7199</v>
      </c>
      <c r="R29" s="1026"/>
      <c r="S29" s="1026"/>
      <c r="T29" s="1026"/>
      <c r="U29" s="1026"/>
      <c r="V29" s="1026">
        <v>7111</v>
      </c>
      <c r="W29" s="1026"/>
      <c r="X29" s="1026"/>
      <c r="Y29" s="1026"/>
      <c r="Z29" s="1026"/>
      <c r="AA29" s="1026">
        <v>89</v>
      </c>
      <c r="AB29" s="1026"/>
      <c r="AC29" s="1026"/>
      <c r="AD29" s="1026"/>
      <c r="AE29" s="1027"/>
      <c r="AF29" s="1022">
        <v>89</v>
      </c>
      <c r="AG29" s="1023"/>
      <c r="AH29" s="1023"/>
      <c r="AI29" s="1023"/>
      <c r="AJ29" s="1024"/>
      <c r="AK29" s="967">
        <v>1146</v>
      </c>
      <c r="AL29" s="958"/>
      <c r="AM29" s="958"/>
      <c r="AN29" s="958"/>
      <c r="AO29" s="958"/>
      <c r="AP29" s="958" t="s">
        <v>552</v>
      </c>
      <c r="AQ29" s="958"/>
      <c r="AR29" s="958"/>
      <c r="AS29" s="958"/>
      <c r="AT29" s="958"/>
      <c r="AU29" s="958" t="s">
        <v>552</v>
      </c>
      <c r="AV29" s="958"/>
      <c r="AW29" s="958"/>
      <c r="AX29" s="958"/>
      <c r="AY29" s="958"/>
      <c r="AZ29" s="1028" t="s">
        <v>552</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393</v>
      </c>
      <c r="C30" s="1018"/>
      <c r="D30" s="1018"/>
      <c r="E30" s="1018"/>
      <c r="F30" s="1018"/>
      <c r="G30" s="1018"/>
      <c r="H30" s="1018"/>
      <c r="I30" s="1018"/>
      <c r="J30" s="1018"/>
      <c r="K30" s="1018"/>
      <c r="L30" s="1018"/>
      <c r="M30" s="1018"/>
      <c r="N30" s="1018"/>
      <c r="O30" s="1018"/>
      <c r="P30" s="1019"/>
      <c r="Q30" s="1025">
        <v>1480</v>
      </c>
      <c r="R30" s="1026"/>
      <c r="S30" s="1026"/>
      <c r="T30" s="1026"/>
      <c r="U30" s="1026"/>
      <c r="V30" s="1026">
        <v>1418</v>
      </c>
      <c r="W30" s="1026"/>
      <c r="X30" s="1026"/>
      <c r="Y30" s="1026"/>
      <c r="Z30" s="1026"/>
      <c r="AA30" s="1026">
        <v>63</v>
      </c>
      <c r="AB30" s="1026"/>
      <c r="AC30" s="1026"/>
      <c r="AD30" s="1026"/>
      <c r="AE30" s="1027"/>
      <c r="AF30" s="1022">
        <v>63</v>
      </c>
      <c r="AG30" s="1023"/>
      <c r="AH30" s="1023"/>
      <c r="AI30" s="1023"/>
      <c r="AJ30" s="1024"/>
      <c r="AK30" s="967">
        <v>244</v>
      </c>
      <c r="AL30" s="958"/>
      <c r="AM30" s="958"/>
      <c r="AN30" s="958"/>
      <c r="AO30" s="958"/>
      <c r="AP30" s="958" t="s">
        <v>552</v>
      </c>
      <c r="AQ30" s="958"/>
      <c r="AR30" s="958"/>
      <c r="AS30" s="958"/>
      <c r="AT30" s="958"/>
      <c r="AU30" s="958" t="s">
        <v>552</v>
      </c>
      <c r="AV30" s="958"/>
      <c r="AW30" s="958"/>
      <c r="AX30" s="958"/>
      <c r="AY30" s="958"/>
      <c r="AZ30" s="1028" t="s">
        <v>552</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394</v>
      </c>
      <c r="C31" s="1018"/>
      <c r="D31" s="1018"/>
      <c r="E31" s="1018"/>
      <c r="F31" s="1018"/>
      <c r="G31" s="1018"/>
      <c r="H31" s="1018"/>
      <c r="I31" s="1018"/>
      <c r="J31" s="1018"/>
      <c r="K31" s="1018"/>
      <c r="L31" s="1018"/>
      <c r="M31" s="1018"/>
      <c r="N31" s="1018"/>
      <c r="O31" s="1018"/>
      <c r="P31" s="1019"/>
      <c r="Q31" s="1025">
        <v>2124</v>
      </c>
      <c r="R31" s="1026"/>
      <c r="S31" s="1026"/>
      <c r="T31" s="1026"/>
      <c r="U31" s="1026"/>
      <c r="V31" s="1026">
        <v>2059</v>
      </c>
      <c r="W31" s="1026"/>
      <c r="X31" s="1026"/>
      <c r="Y31" s="1026"/>
      <c r="Z31" s="1026"/>
      <c r="AA31" s="1026">
        <v>65</v>
      </c>
      <c r="AB31" s="1026"/>
      <c r="AC31" s="1026"/>
      <c r="AD31" s="1026"/>
      <c r="AE31" s="1027"/>
      <c r="AF31" s="1022">
        <v>3144</v>
      </c>
      <c r="AG31" s="1023"/>
      <c r="AH31" s="1023"/>
      <c r="AI31" s="1023"/>
      <c r="AJ31" s="1024"/>
      <c r="AK31" s="967">
        <v>23</v>
      </c>
      <c r="AL31" s="958"/>
      <c r="AM31" s="958"/>
      <c r="AN31" s="958"/>
      <c r="AO31" s="958"/>
      <c r="AP31" s="958">
        <v>112</v>
      </c>
      <c r="AQ31" s="958"/>
      <c r="AR31" s="958"/>
      <c r="AS31" s="958"/>
      <c r="AT31" s="958"/>
      <c r="AU31" s="958" t="s">
        <v>552</v>
      </c>
      <c r="AV31" s="958"/>
      <c r="AW31" s="958"/>
      <c r="AX31" s="958"/>
      <c r="AY31" s="958"/>
      <c r="AZ31" s="1028" t="s">
        <v>552</v>
      </c>
      <c r="BA31" s="1028"/>
      <c r="BB31" s="1028"/>
      <c r="BC31" s="1028"/>
      <c r="BD31" s="1028"/>
      <c r="BE31" s="959" t="s">
        <v>395</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396</v>
      </c>
      <c r="C32" s="1018"/>
      <c r="D32" s="1018"/>
      <c r="E32" s="1018"/>
      <c r="F32" s="1018"/>
      <c r="G32" s="1018"/>
      <c r="H32" s="1018"/>
      <c r="I32" s="1018"/>
      <c r="J32" s="1018"/>
      <c r="K32" s="1018"/>
      <c r="L32" s="1018"/>
      <c r="M32" s="1018"/>
      <c r="N32" s="1018"/>
      <c r="O32" s="1018"/>
      <c r="P32" s="1019"/>
      <c r="Q32" s="1025">
        <v>1861</v>
      </c>
      <c r="R32" s="1026"/>
      <c r="S32" s="1026"/>
      <c r="T32" s="1026"/>
      <c r="U32" s="1026"/>
      <c r="V32" s="1026">
        <v>1770</v>
      </c>
      <c r="W32" s="1026"/>
      <c r="X32" s="1026"/>
      <c r="Y32" s="1026"/>
      <c r="Z32" s="1026"/>
      <c r="AA32" s="1026">
        <v>91</v>
      </c>
      <c r="AB32" s="1026"/>
      <c r="AC32" s="1026"/>
      <c r="AD32" s="1026"/>
      <c r="AE32" s="1027"/>
      <c r="AF32" s="1022">
        <v>309</v>
      </c>
      <c r="AG32" s="1023"/>
      <c r="AH32" s="1023"/>
      <c r="AI32" s="1023"/>
      <c r="AJ32" s="1024"/>
      <c r="AK32" s="967">
        <v>312</v>
      </c>
      <c r="AL32" s="958"/>
      <c r="AM32" s="958"/>
      <c r="AN32" s="958"/>
      <c r="AO32" s="958"/>
      <c r="AP32" s="958">
        <v>4840</v>
      </c>
      <c r="AQ32" s="958"/>
      <c r="AR32" s="958"/>
      <c r="AS32" s="958"/>
      <c r="AT32" s="958"/>
      <c r="AU32" s="958">
        <v>653</v>
      </c>
      <c r="AV32" s="958"/>
      <c r="AW32" s="958"/>
      <c r="AX32" s="958"/>
      <c r="AY32" s="958"/>
      <c r="AZ32" s="1028" t="s">
        <v>552</v>
      </c>
      <c r="BA32" s="1028"/>
      <c r="BB32" s="1028"/>
      <c r="BC32" s="1028"/>
      <c r="BD32" s="1028"/>
      <c r="BE32" s="959" t="s">
        <v>395</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397</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379</v>
      </c>
      <c r="B63" s="924" t="s">
        <v>398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3626</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121</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400</v>
      </c>
      <c r="B66" s="983"/>
      <c r="C66" s="983"/>
      <c r="D66" s="983"/>
      <c r="E66" s="983"/>
      <c r="F66" s="983"/>
      <c r="G66" s="983"/>
      <c r="H66" s="983"/>
      <c r="I66" s="983"/>
      <c r="J66" s="983"/>
      <c r="K66" s="983"/>
      <c r="L66" s="983"/>
      <c r="M66" s="983"/>
      <c r="N66" s="983"/>
      <c r="O66" s="983"/>
      <c r="P66" s="984"/>
      <c r="Q66" s="988" t="s">
        <v>383</v>
      </c>
      <c r="R66" s="989"/>
      <c r="S66" s="989"/>
      <c r="T66" s="989"/>
      <c r="U66" s="990"/>
      <c r="V66" s="988" t="s">
        <v>384</v>
      </c>
      <c r="W66" s="989"/>
      <c r="X66" s="989"/>
      <c r="Y66" s="989"/>
      <c r="Z66" s="990"/>
      <c r="AA66" s="988" t="s">
        <v>385</v>
      </c>
      <c r="AB66" s="989"/>
      <c r="AC66" s="989"/>
      <c r="AD66" s="989"/>
      <c r="AE66" s="990"/>
      <c r="AF66" s="994" t="s">
        <v>386</v>
      </c>
      <c r="AG66" s="995"/>
      <c r="AH66" s="995"/>
      <c r="AI66" s="995"/>
      <c r="AJ66" s="996"/>
      <c r="AK66" s="988" t="s">
        <v>387</v>
      </c>
      <c r="AL66" s="983"/>
      <c r="AM66" s="983"/>
      <c r="AN66" s="983"/>
      <c r="AO66" s="984"/>
      <c r="AP66" s="988" t="s">
        <v>388</v>
      </c>
      <c r="AQ66" s="989"/>
      <c r="AR66" s="989"/>
      <c r="AS66" s="989"/>
      <c r="AT66" s="990"/>
      <c r="AU66" s="988" t="s">
        <v>401</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553</v>
      </c>
      <c r="C68" s="973"/>
      <c r="D68" s="973"/>
      <c r="E68" s="973"/>
      <c r="F68" s="973"/>
      <c r="G68" s="973"/>
      <c r="H68" s="973"/>
      <c r="I68" s="973"/>
      <c r="J68" s="973"/>
      <c r="K68" s="973"/>
      <c r="L68" s="973"/>
      <c r="M68" s="973"/>
      <c r="N68" s="973"/>
      <c r="O68" s="973"/>
      <c r="P68" s="974"/>
      <c r="Q68" s="975">
        <v>3668</v>
      </c>
      <c r="R68" s="969"/>
      <c r="S68" s="969"/>
      <c r="T68" s="969"/>
      <c r="U68" s="969"/>
      <c r="V68" s="969">
        <v>3293</v>
      </c>
      <c r="W68" s="969"/>
      <c r="X68" s="969"/>
      <c r="Y68" s="969"/>
      <c r="Z68" s="969"/>
      <c r="AA68" s="969">
        <v>375</v>
      </c>
      <c r="AB68" s="969"/>
      <c r="AC68" s="969"/>
      <c r="AD68" s="969"/>
      <c r="AE68" s="969"/>
      <c r="AF68" s="969">
        <v>155</v>
      </c>
      <c r="AG68" s="969"/>
      <c r="AH68" s="969"/>
      <c r="AI68" s="969"/>
      <c r="AJ68" s="969"/>
      <c r="AK68" s="969">
        <v>191</v>
      </c>
      <c r="AL68" s="969"/>
      <c r="AM68" s="969"/>
      <c r="AN68" s="969"/>
      <c r="AO68" s="969"/>
      <c r="AP68" s="969">
        <v>1759</v>
      </c>
      <c r="AQ68" s="969"/>
      <c r="AR68" s="969"/>
      <c r="AS68" s="969"/>
      <c r="AT68" s="969"/>
      <c r="AU68" s="969">
        <v>893</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554</v>
      </c>
      <c r="C69" s="962"/>
      <c r="D69" s="962"/>
      <c r="E69" s="962"/>
      <c r="F69" s="962"/>
      <c r="G69" s="962"/>
      <c r="H69" s="962"/>
      <c r="I69" s="962"/>
      <c r="J69" s="962"/>
      <c r="K69" s="962"/>
      <c r="L69" s="962"/>
      <c r="M69" s="962"/>
      <c r="N69" s="962"/>
      <c r="O69" s="962"/>
      <c r="P69" s="963"/>
      <c r="Q69" s="964">
        <v>222</v>
      </c>
      <c r="R69" s="958"/>
      <c r="S69" s="958"/>
      <c r="T69" s="958"/>
      <c r="U69" s="958"/>
      <c r="V69" s="958">
        <v>202</v>
      </c>
      <c r="W69" s="958"/>
      <c r="X69" s="958"/>
      <c r="Y69" s="958"/>
      <c r="Z69" s="958"/>
      <c r="AA69" s="958">
        <v>19</v>
      </c>
      <c r="AB69" s="958"/>
      <c r="AC69" s="958"/>
      <c r="AD69" s="958"/>
      <c r="AE69" s="958"/>
      <c r="AF69" s="958">
        <v>19</v>
      </c>
      <c r="AG69" s="958"/>
      <c r="AH69" s="958"/>
      <c r="AI69" s="958"/>
      <c r="AJ69" s="958"/>
      <c r="AK69" s="958" t="s">
        <v>552</v>
      </c>
      <c r="AL69" s="958"/>
      <c r="AM69" s="958"/>
      <c r="AN69" s="958"/>
      <c r="AO69" s="958"/>
      <c r="AP69" s="958" t="s">
        <v>552</v>
      </c>
      <c r="AQ69" s="958"/>
      <c r="AR69" s="958"/>
      <c r="AS69" s="958"/>
      <c r="AT69" s="958"/>
      <c r="AU69" s="958" t="s">
        <v>552</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555</v>
      </c>
      <c r="C70" s="962"/>
      <c r="D70" s="962"/>
      <c r="E70" s="962"/>
      <c r="F70" s="962"/>
      <c r="G70" s="962"/>
      <c r="H70" s="962"/>
      <c r="I70" s="962"/>
      <c r="J70" s="962"/>
      <c r="K70" s="962"/>
      <c r="L70" s="962"/>
      <c r="M70" s="962"/>
      <c r="N70" s="962"/>
      <c r="O70" s="962"/>
      <c r="P70" s="963"/>
      <c r="Q70" s="964">
        <v>5657</v>
      </c>
      <c r="R70" s="958"/>
      <c r="S70" s="958"/>
      <c r="T70" s="958"/>
      <c r="U70" s="958"/>
      <c r="V70" s="958">
        <v>5482</v>
      </c>
      <c r="W70" s="958"/>
      <c r="X70" s="958"/>
      <c r="Y70" s="958"/>
      <c r="Z70" s="958"/>
      <c r="AA70" s="958">
        <v>175</v>
      </c>
      <c r="AB70" s="958"/>
      <c r="AC70" s="958"/>
      <c r="AD70" s="958"/>
      <c r="AE70" s="958"/>
      <c r="AF70" s="958">
        <v>175</v>
      </c>
      <c r="AG70" s="958"/>
      <c r="AH70" s="958"/>
      <c r="AI70" s="958"/>
      <c r="AJ70" s="958"/>
      <c r="AK70" s="958" t="s">
        <v>552</v>
      </c>
      <c r="AL70" s="958"/>
      <c r="AM70" s="958"/>
      <c r="AN70" s="958"/>
      <c r="AO70" s="958"/>
      <c r="AP70" s="958" t="s">
        <v>552</v>
      </c>
      <c r="AQ70" s="958"/>
      <c r="AR70" s="958"/>
      <c r="AS70" s="958"/>
      <c r="AT70" s="958"/>
      <c r="AU70" s="958" t="s">
        <v>552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556</v>
      </c>
      <c r="C71" s="962"/>
      <c r="D71" s="962"/>
      <c r="E71" s="962"/>
      <c r="F71" s="962"/>
      <c r="G71" s="962"/>
      <c r="H71" s="962"/>
      <c r="I71" s="962"/>
      <c r="J71" s="962"/>
      <c r="K71" s="962"/>
      <c r="L71" s="962"/>
      <c r="M71" s="962"/>
      <c r="N71" s="962"/>
      <c r="O71" s="962"/>
      <c r="P71" s="963"/>
      <c r="Q71" s="964">
        <v>283</v>
      </c>
      <c r="R71" s="958"/>
      <c r="S71" s="958"/>
      <c r="T71" s="958"/>
      <c r="U71" s="958"/>
      <c r="V71" s="958">
        <v>250</v>
      </c>
      <c r="W71" s="958"/>
      <c r="X71" s="958"/>
      <c r="Y71" s="958"/>
      <c r="Z71" s="958"/>
      <c r="AA71" s="958">
        <v>34</v>
      </c>
      <c r="AB71" s="958"/>
      <c r="AC71" s="958"/>
      <c r="AD71" s="958"/>
      <c r="AE71" s="958"/>
      <c r="AF71" s="958">
        <v>34</v>
      </c>
      <c r="AG71" s="958"/>
      <c r="AH71" s="958"/>
      <c r="AI71" s="958"/>
      <c r="AJ71" s="958"/>
      <c r="AK71" s="958">
        <v>19</v>
      </c>
      <c r="AL71" s="958"/>
      <c r="AM71" s="958"/>
      <c r="AN71" s="958"/>
      <c r="AO71" s="958"/>
      <c r="AP71" s="958" t="s">
        <v>552</v>
      </c>
      <c r="AQ71" s="958"/>
      <c r="AR71" s="958"/>
      <c r="AS71" s="958"/>
      <c r="AT71" s="958"/>
      <c r="AU71" s="958" t="s">
        <v>552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558</v>
      </c>
      <c r="C72" s="962"/>
      <c r="D72" s="962"/>
      <c r="E72" s="962"/>
      <c r="F72" s="962"/>
      <c r="G72" s="962"/>
      <c r="H72" s="962"/>
      <c r="I72" s="962"/>
      <c r="J72" s="962"/>
      <c r="K72" s="962"/>
      <c r="L72" s="962"/>
      <c r="M72" s="962"/>
      <c r="N72" s="962"/>
      <c r="O72" s="962"/>
      <c r="P72" s="963"/>
      <c r="Q72" s="964">
        <v>36</v>
      </c>
      <c r="R72" s="958"/>
      <c r="S72" s="958"/>
      <c r="T72" s="958"/>
      <c r="U72" s="958"/>
      <c r="V72" s="958">
        <v>19</v>
      </c>
      <c r="W72" s="958"/>
      <c r="X72" s="958"/>
      <c r="Y72" s="958"/>
      <c r="Z72" s="958"/>
      <c r="AA72" s="958">
        <v>17</v>
      </c>
      <c r="AB72" s="958"/>
      <c r="AC72" s="958"/>
      <c r="AD72" s="958"/>
      <c r="AE72" s="958"/>
      <c r="AF72" s="958">
        <v>17</v>
      </c>
      <c r="AG72" s="958"/>
      <c r="AH72" s="958"/>
      <c r="AI72" s="958"/>
      <c r="AJ72" s="958"/>
      <c r="AK72" s="958" t="s">
        <v>552</v>
      </c>
      <c r="AL72" s="958"/>
      <c r="AM72" s="958"/>
      <c r="AN72" s="958"/>
      <c r="AO72" s="958"/>
      <c r="AP72" s="958" t="s">
        <v>552</v>
      </c>
      <c r="AQ72" s="958"/>
      <c r="AR72" s="958"/>
      <c r="AS72" s="958"/>
      <c r="AT72" s="958"/>
      <c r="AU72" s="958" t="s">
        <v>552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559</v>
      </c>
      <c r="C73" s="962"/>
      <c r="D73" s="962"/>
      <c r="E73" s="962"/>
      <c r="F73" s="962"/>
      <c r="G73" s="962"/>
      <c r="H73" s="962"/>
      <c r="I73" s="962"/>
      <c r="J73" s="962"/>
      <c r="K73" s="962"/>
      <c r="L73" s="962"/>
      <c r="M73" s="962"/>
      <c r="N73" s="962"/>
      <c r="O73" s="962"/>
      <c r="P73" s="963"/>
      <c r="Q73" s="964">
        <v>324</v>
      </c>
      <c r="R73" s="958"/>
      <c r="S73" s="958"/>
      <c r="T73" s="958"/>
      <c r="U73" s="958"/>
      <c r="V73" s="958">
        <v>308</v>
      </c>
      <c r="W73" s="958"/>
      <c r="X73" s="958"/>
      <c r="Y73" s="958"/>
      <c r="Z73" s="958"/>
      <c r="AA73" s="958">
        <v>17</v>
      </c>
      <c r="AB73" s="958"/>
      <c r="AC73" s="958"/>
      <c r="AD73" s="958"/>
      <c r="AE73" s="958"/>
      <c r="AF73" s="958">
        <v>17</v>
      </c>
      <c r="AG73" s="958"/>
      <c r="AH73" s="958"/>
      <c r="AI73" s="958"/>
      <c r="AJ73" s="958"/>
      <c r="AK73" s="958" t="s">
        <v>552</v>
      </c>
      <c r="AL73" s="958"/>
      <c r="AM73" s="958"/>
      <c r="AN73" s="958"/>
      <c r="AO73" s="958"/>
      <c r="AP73" s="958" t="s">
        <v>552</v>
      </c>
      <c r="AQ73" s="958"/>
      <c r="AR73" s="958"/>
      <c r="AS73" s="958"/>
      <c r="AT73" s="958"/>
      <c r="AU73" s="958" t="s">
        <v>552</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557</v>
      </c>
      <c r="C74" s="962"/>
      <c r="D74" s="962"/>
      <c r="E74" s="962"/>
      <c r="F74" s="962"/>
      <c r="G74" s="962"/>
      <c r="H74" s="962"/>
      <c r="I74" s="962"/>
      <c r="J74" s="962"/>
      <c r="K74" s="962"/>
      <c r="L74" s="962"/>
      <c r="M74" s="962"/>
      <c r="N74" s="962"/>
      <c r="O74" s="962"/>
      <c r="P74" s="963"/>
      <c r="Q74" s="964">
        <v>170139</v>
      </c>
      <c r="R74" s="958"/>
      <c r="S74" s="958"/>
      <c r="T74" s="958"/>
      <c r="U74" s="958"/>
      <c r="V74" s="958">
        <v>161758</v>
      </c>
      <c r="W74" s="958"/>
      <c r="X74" s="958"/>
      <c r="Y74" s="958"/>
      <c r="Z74" s="958"/>
      <c r="AA74" s="958">
        <v>8381</v>
      </c>
      <c r="AB74" s="958"/>
      <c r="AC74" s="958"/>
      <c r="AD74" s="958"/>
      <c r="AE74" s="958"/>
      <c r="AF74" s="958">
        <v>8381</v>
      </c>
      <c r="AG74" s="958"/>
      <c r="AH74" s="958"/>
      <c r="AI74" s="958"/>
      <c r="AJ74" s="958"/>
      <c r="AK74" s="958" t="s">
        <v>552</v>
      </c>
      <c r="AL74" s="958"/>
      <c r="AM74" s="958"/>
      <c r="AN74" s="958"/>
      <c r="AO74" s="958"/>
      <c r="AP74" s="958" t="s">
        <v>552</v>
      </c>
      <c r="AQ74" s="958"/>
      <c r="AR74" s="958"/>
      <c r="AS74" s="958"/>
      <c r="AT74" s="958"/>
      <c r="AU74" s="958" t="s">
        <v>552</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379</v>
      </c>
      <c r="B88" s="924" t="s">
        <v>402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379</v>
      </c>
      <c r="BR102" s="924" t="s">
        <v>403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411</v>
      </c>
      <c r="AB109" s="883"/>
      <c r="AC109" s="883"/>
      <c r="AD109" s="883"/>
      <c r="AE109" s="884"/>
      <c r="AF109" s="885" t="s">
        <v>412</v>
      </c>
      <c r="AG109" s="883"/>
      <c r="AH109" s="883"/>
      <c r="AI109" s="883"/>
      <c r="AJ109" s="884"/>
      <c r="AK109" s="885" t="s">
        <v>294</v>
      </c>
      <c r="AL109" s="883"/>
      <c r="AM109" s="883"/>
      <c r="AN109" s="883"/>
      <c r="AO109" s="884"/>
      <c r="AP109" s="885" t="s">
        <v>413</v>
      </c>
      <c r="AQ109" s="883"/>
      <c r="AR109" s="883"/>
      <c r="AS109" s="883"/>
      <c r="AT109" s="916"/>
      <c r="AU109" s="882"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411</v>
      </c>
      <c r="BR109" s="883"/>
      <c r="BS109" s="883"/>
      <c r="BT109" s="883"/>
      <c r="BU109" s="884"/>
      <c r="BV109" s="885" t="s">
        <v>412</v>
      </c>
      <c r="BW109" s="883"/>
      <c r="BX109" s="883"/>
      <c r="BY109" s="883"/>
      <c r="BZ109" s="884"/>
      <c r="CA109" s="885" t="s">
        <v>294</v>
      </c>
      <c r="CB109" s="883"/>
      <c r="CC109" s="883"/>
      <c r="CD109" s="883"/>
      <c r="CE109" s="884"/>
      <c r="CF109" s="923" t="s">
        <v>413</v>
      </c>
      <c r="CG109" s="923"/>
      <c r="CH109" s="923"/>
      <c r="CI109" s="923"/>
      <c r="CJ109" s="923"/>
      <c r="CK109" s="885" t="s">
        <v>414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411</v>
      </c>
      <c r="DH109" s="883"/>
      <c r="DI109" s="883"/>
      <c r="DJ109" s="883"/>
      <c r="DK109" s="884"/>
      <c r="DL109" s="885" t="s">
        <v>412</v>
      </c>
      <c r="DM109" s="883"/>
      <c r="DN109" s="883"/>
      <c r="DO109" s="883"/>
      <c r="DP109" s="884"/>
      <c r="DQ109" s="885" t="s">
        <v>294</v>
      </c>
      <c r="DR109" s="883"/>
      <c r="DS109" s="883"/>
      <c r="DT109" s="883"/>
      <c r="DU109" s="884"/>
      <c r="DV109" s="885" t="s">
        <v>413</v>
      </c>
      <c r="DW109" s="883"/>
      <c r="DX109" s="883"/>
      <c r="DY109" s="883"/>
      <c r="DZ109" s="916"/>
    </row>
    <row r="110" spans="1:131" s="212" customFormat="1" ht="26.25" customHeight="1" x14ac:dyDescent="0.15">
      <c r="A110" s="794" t="s">
        <v>415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2805797</v>
      </c>
      <c r="AB110" s="876"/>
      <c r="AC110" s="876"/>
      <c r="AD110" s="876"/>
      <c r="AE110" s="877"/>
      <c r="AF110" s="878">
        <v>2832109</v>
      </c>
      <c r="AG110" s="876"/>
      <c r="AH110" s="876"/>
      <c r="AI110" s="876"/>
      <c r="AJ110" s="877"/>
      <c r="AK110" s="878">
        <v>2784823</v>
      </c>
      <c r="AL110" s="876"/>
      <c r="AM110" s="876"/>
      <c r="AN110" s="876"/>
      <c r="AO110" s="877"/>
      <c r="AP110" s="879">
        <v>13</v>
      </c>
      <c r="AQ110" s="880"/>
      <c r="AR110" s="880"/>
      <c r="AS110" s="880"/>
      <c r="AT110" s="881"/>
      <c r="AU110" s="917" t="s">
        <v>69</v>
      </c>
      <c r="AV110" s="918"/>
      <c r="AW110" s="918"/>
      <c r="AX110" s="918"/>
      <c r="AY110" s="918"/>
      <c r="AZ110" s="847" t="s">
        <v>416</v>
      </c>
      <c r="BA110" s="795"/>
      <c r="BB110" s="795"/>
      <c r="BC110" s="795"/>
      <c r="BD110" s="795"/>
      <c r="BE110" s="795"/>
      <c r="BF110" s="795"/>
      <c r="BG110" s="795"/>
      <c r="BH110" s="795"/>
      <c r="BI110" s="795"/>
      <c r="BJ110" s="795"/>
      <c r="BK110" s="795"/>
      <c r="BL110" s="795"/>
      <c r="BM110" s="795"/>
      <c r="BN110" s="795"/>
      <c r="BO110" s="795"/>
      <c r="BP110" s="796"/>
      <c r="BQ110" s="848">
        <v>30165991</v>
      </c>
      <c r="BR110" s="829"/>
      <c r="BS110" s="829"/>
      <c r="BT110" s="829"/>
      <c r="BU110" s="829"/>
      <c r="BV110" s="829">
        <v>29072356</v>
      </c>
      <c r="BW110" s="829"/>
      <c r="BX110" s="829"/>
      <c r="BY110" s="829"/>
      <c r="BZ110" s="829"/>
      <c r="CA110" s="829">
        <v>28866055</v>
      </c>
      <c r="CB110" s="829"/>
      <c r="CC110" s="829"/>
      <c r="CD110" s="829"/>
      <c r="CE110" s="829"/>
      <c r="CF110" s="853">
        <v>135</v>
      </c>
      <c r="CG110" s="854"/>
      <c r="CH110" s="854"/>
      <c r="CI110" s="854"/>
      <c r="CJ110" s="854"/>
      <c r="CK110" s="913" t="s">
        <v>417</v>
      </c>
      <c r="CL110" s="806"/>
      <c r="CM110" s="847" t="s">
        <v>418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121</v>
      </c>
      <c r="DH110" s="829"/>
      <c r="DI110" s="829"/>
      <c r="DJ110" s="829"/>
      <c r="DK110" s="829"/>
      <c r="DL110" s="829" t="s">
        <v>121</v>
      </c>
      <c r="DM110" s="829"/>
      <c r="DN110" s="829"/>
      <c r="DO110" s="829"/>
      <c r="DP110" s="829"/>
      <c r="DQ110" s="829" t="s">
        <v>121</v>
      </c>
      <c r="DR110" s="829"/>
      <c r="DS110" s="829"/>
      <c r="DT110" s="829"/>
      <c r="DU110" s="829"/>
      <c r="DV110" s="830" t="s">
        <v>121</v>
      </c>
      <c r="DW110" s="830"/>
      <c r="DX110" s="830"/>
      <c r="DY110" s="830"/>
      <c r="DZ110" s="831"/>
    </row>
    <row r="111" spans="1:131" s="212" customFormat="1" ht="26.25" customHeight="1" x14ac:dyDescent="0.15">
      <c r="A111" s="761" t="s">
        <v>419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121</v>
      </c>
      <c r="AB111" s="906"/>
      <c r="AC111" s="906"/>
      <c r="AD111" s="906"/>
      <c r="AE111" s="907"/>
      <c r="AF111" s="908" t="s">
        <v>121</v>
      </c>
      <c r="AG111" s="906"/>
      <c r="AH111" s="906"/>
      <c r="AI111" s="906"/>
      <c r="AJ111" s="907"/>
      <c r="AK111" s="908" t="s">
        <v>121</v>
      </c>
      <c r="AL111" s="906"/>
      <c r="AM111" s="906"/>
      <c r="AN111" s="906"/>
      <c r="AO111" s="907"/>
      <c r="AP111" s="909" t="s">
        <v>121</v>
      </c>
      <c r="AQ111" s="910"/>
      <c r="AR111" s="910"/>
      <c r="AS111" s="910"/>
      <c r="AT111" s="911"/>
      <c r="AU111" s="919"/>
      <c r="AV111" s="920"/>
      <c r="AW111" s="920"/>
      <c r="AX111" s="920"/>
      <c r="AY111" s="920"/>
      <c r="AZ111" s="802" t="s">
        <v>420</v>
      </c>
      <c r="BA111" s="739"/>
      <c r="BB111" s="739"/>
      <c r="BC111" s="739"/>
      <c r="BD111" s="739"/>
      <c r="BE111" s="739"/>
      <c r="BF111" s="739"/>
      <c r="BG111" s="739"/>
      <c r="BH111" s="739"/>
      <c r="BI111" s="739"/>
      <c r="BJ111" s="739"/>
      <c r="BK111" s="739"/>
      <c r="BL111" s="739"/>
      <c r="BM111" s="739"/>
      <c r="BN111" s="739"/>
      <c r="BO111" s="739"/>
      <c r="BP111" s="740"/>
      <c r="BQ111" s="803" t="s">
        <v>121</v>
      </c>
      <c r="BR111" s="804"/>
      <c r="BS111" s="804"/>
      <c r="BT111" s="804"/>
      <c r="BU111" s="804"/>
      <c r="BV111" s="804" t="s">
        <v>121</v>
      </c>
      <c r="BW111" s="804"/>
      <c r="BX111" s="804"/>
      <c r="BY111" s="804"/>
      <c r="BZ111" s="804"/>
      <c r="CA111" s="804" t="s">
        <v>121</v>
      </c>
      <c r="CB111" s="804"/>
      <c r="CC111" s="804"/>
      <c r="CD111" s="804"/>
      <c r="CE111" s="804"/>
      <c r="CF111" s="862" t="s">
        <v>121</v>
      </c>
      <c r="CG111" s="863"/>
      <c r="CH111" s="863"/>
      <c r="CI111" s="863"/>
      <c r="CJ111" s="863"/>
      <c r="CK111" s="914"/>
      <c r="CL111" s="808"/>
      <c r="CM111" s="802" t="s">
        <v>421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121</v>
      </c>
      <c r="DH111" s="804"/>
      <c r="DI111" s="804"/>
      <c r="DJ111" s="804"/>
      <c r="DK111" s="804"/>
      <c r="DL111" s="804" t="s">
        <v>121</v>
      </c>
      <c r="DM111" s="804"/>
      <c r="DN111" s="804"/>
      <c r="DO111" s="804"/>
      <c r="DP111" s="804"/>
      <c r="DQ111" s="804" t="s">
        <v>121</v>
      </c>
      <c r="DR111" s="804"/>
      <c r="DS111" s="804"/>
      <c r="DT111" s="804"/>
      <c r="DU111" s="804"/>
      <c r="DV111" s="781" t="s">
        <v>121</v>
      </c>
      <c r="DW111" s="781"/>
      <c r="DX111" s="781"/>
      <c r="DY111" s="781"/>
      <c r="DZ111" s="782"/>
    </row>
    <row r="112" spans="1:131" s="212" customFormat="1" ht="26.25" customHeight="1" x14ac:dyDescent="0.15">
      <c r="A112" s="899" t="s">
        <v>422</v>
      </c>
      <c r="B112" s="900"/>
      <c r="C112" s="739" t="s">
        <v>423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121</v>
      </c>
      <c r="AB112" s="767"/>
      <c r="AC112" s="767"/>
      <c r="AD112" s="767"/>
      <c r="AE112" s="768"/>
      <c r="AF112" s="769" t="s">
        <v>121</v>
      </c>
      <c r="AG112" s="767"/>
      <c r="AH112" s="767"/>
      <c r="AI112" s="767"/>
      <c r="AJ112" s="768"/>
      <c r="AK112" s="769" t="s">
        <v>121</v>
      </c>
      <c r="AL112" s="767"/>
      <c r="AM112" s="767"/>
      <c r="AN112" s="767"/>
      <c r="AO112" s="768"/>
      <c r="AP112" s="811" t="s">
        <v>121</v>
      </c>
      <c r="AQ112" s="812"/>
      <c r="AR112" s="812"/>
      <c r="AS112" s="812"/>
      <c r="AT112" s="813"/>
      <c r="AU112" s="919"/>
      <c r="AV112" s="920"/>
      <c r="AW112" s="920"/>
      <c r="AX112" s="920"/>
      <c r="AY112" s="920"/>
      <c r="AZ112" s="802" t="s">
        <v>424</v>
      </c>
      <c r="BA112" s="739"/>
      <c r="BB112" s="739"/>
      <c r="BC112" s="739"/>
      <c r="BD112" s="739"/>
      <c r="BE112" s="739"/>
      <c r="BF112" s="739"/>
      <c r="BG112" s="739"/>
      <c r="BH112" s="739"/>
      <c r="BI112" s="739"/>
      <c r="BJ112" s="739"/>
      <c r="BK112" s="739"/>
      <c r="BL112" s="739"/>
      <c r="BM112" s="739"/>
      <c r="BN112" s="739"/>
      <c r="BO112" s="739"/>
      <c r="BP112" s="740"/>
      <c r="BQ112" s="803">
        <v>681854</v>
      </c>
      <c r="BR112" s="804"/>
      <c r="BS112" s="804"/>
      <c r="BT112" s="804"/>
      <c r="BU112" s="804"/>
      <c r="BV112" s="804">
        <v>643297</v>
      </c>
      <c r="BW112" s="804"/>
      <c r="BX112" s="804"/>
      <c r="BY112" s="804"/>
      <c r="BZ112" s="804"/>
      <c r="CA112" s="804">
        <v>653390</v>
      </c>
      <c r="CB112" s="804"/>
      <c r="CC112" s="804"/>
      <c r="CD112" s="804"/>
      <c r="CE112" s="804"/>
      <c r="CF112" s="862">
        <v>3.1</v>
      </c>
      <c r="CG112" s="863"/>
      <c r="CH112" s="863"/>
      <c r="CI112" s="863"/>
      <c r="CJ112" s="863"/>
      <c r="CK112" s="914"/>
      <c r="CL112" s="808"/>
      <c r="CM112" s="802" t="s">
        <v>425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121</v>
      </c>
      <c r="DH112" s="804"/>
      <c r="DI112" s="804"/>
      <c r="DJ112" s="804"/>
      <c r="DK112" s="804"/>
      <c r="DL112" s="804" t="s">
        <v>121</v>
      </c>
      <c r="DM112" s="804"/>
      <c r="DN112" s="804"/>
      <c r="DO112" s="804"/>
      <c r="DP112" s="804"/>
      <c r="DQ112" s="804" t="s">
        <v>121</v>
      </c>
      <c r="DR112" s="804"/>
      <c r="DS112" s="804"/>
      <c r="DT112" s="804"/>
      <c r="DU112" s="804"/>
      <c r="DV112" s="781" t="s">
        <v>121</v>
      </c>
      <c r="DW112" s="781"/>
      <c r="DX112" s="781"/>
      <c r="DY112" s="781"/>
      <c r="DZ112" s="782"/>
    </row>
    <row r="113" spans="1:130" s="212" customFormat="1" ht="26.25" customHeight="1" x14ac:dyDescent="0.15">
      <c r="A113" s="901"/>
      <c r="B113" s="902"/>
      <c r="C113" s="739" t="s">
        <v>426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136118</v>
      </c>
      <c r="AB113" s="906"/>
      <c r="AC113" s="906"/>
      <c r="AD113" s="906"/>
      <c r="AE113" s="907"/>
      <c r="AF113" s="908">
        <v>143462</v>
      </c>
      <c r="AG113" s="906"/>
      <c r="AH113" s="906"/>
      <c r="AI113" s="906"/>
      <c r="AJ113" s="907"/>
      <c r="AK113" s="908">
        <v>182032</v>
      </c>
      <c r="AL113" s="906"/>
      <c r="AM113" s="906"/>
      <c r="AN113" s="906"/>
      <c r="AO113" s="907"/>
      <c r="AP113" s="909">
        <v>0.9</v>
      </c>
      <c r="AQ113" s="910"/>
      <c r="AR113" s="910"/>
      <c r="AS113" s="910"/>
      <c r="AT113" s="911"/>
      <c r="AU113" s="919"/>
      <c r="AV113" s="920"/>
      <c r="AW113" s="920"/>
      <c r="AX113" s="920"/>
      <c r="AY113" s="920"/>
      <c r="AZ113" s="802" t="s">
        <v>427</v>
      </c>
      <c r="BA113" s="739"/>
      <c r="BB113" s="739"/>
      <c r="BC113" s="739"/>
      <c r="BD113" s="739"/>
      <c r="BE113" s="739"/>
      <c r="BF113" s="739"/>
      <c r="BG113" s="739"/>
      <c r="BH113" s="739"/>
      <c r="BI113" s="739"/>
      <c r="BJ113" s="739"/>
      <c r="BK113" s="739"/>
      <c r="BL113" s="739"/>
      <c r="BM113" s="739"/>
      <c r="BN113" s="739"/>
      <c r="BO113" s="739"/>
      <c r="BP113" s="740"/>
      <c r="BQ113" s="803">
        <v>878625</v>
      </c>
      <c r="BR113" s="804"/>
      <c r="BS113" s="804"/>
      <c r="BT113" s="804"/>
      <c r="BU113" s="804"/>
      <c r="BV113" s="804">
        <v>819290</v>
      </c>
      <c r="BW113" s="804"/>
      <c r="BX113" s="804"/>
      <c r="BY113" s="804"/>
      <c r="BZ113" s="804"/>
      <c r="CA113" s="804">
        <v>893087</v>
      </c>
      <c r="CB113" s="804"/>
      <c r="CC113" s="804"/>
      <c r="CD113" s="804"/>
      <c r="CE113" s="804"/>
      <c r="CF113" s="862">
        <v>4.2</v>
      </c>
      <c r="CG113" s="863"/>
      <c r="CH113" s="863"/>
      <c r="CI113" s="863"/>
      <c r="CJ113" s="863"/>
      <c r="CK113" s="914"/>
      <c r="CL113" s="808"/>
      <c r="CM113" s="802" t="s">
        <v>428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121</v>
      </c>
      <c r="DH113" s="767"/>
      <c r="DI113" s="767"/>
      <c r="DJ113" s="767"/>
      <c r="DK113" s="768"/>
      <c r="DL113" s="769" t="s">
        <v>121</v>
      </c>
      <c r="DM113" s="767"/>
      <c r="DN113" s="767"/>
      <c r="DO113" s="767"/>
      <c r="DP113" s="768"/>
      <c r="DQ113" s="769" t="s">
        <v>121</v>
      </c>
      <c r="DR113" s="767"/>
      <c r="DS113" s="767"/>
      <c r="DT113" s="767"/>
      <c r="DU113" s="768"/>
      <c r="DV113" s="811" t="s">
        <v>121</v>
      </c>
      <c r="DW113" s="812"/>
      <c r="DX113" s="812"/>
      <c r="DY113" s="812"/>
      <c r="DZ113" s="813"/>
    </row>
    <row r="114" spans="1:130" s="212" customFormat="1" ht="26.25" customHeight="1" x14ac:dyDescent="0.15">
      <c r="A114" s="901"/>
      <c r="B114" s="902"/>
      <c r="C114" s="739" t="s">
        <v>429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98151</v>
      </c>
      <c r="AB114" s="767"/>
      <c r="AC114" s="767"/>
      <c r="AD114" s="767"/>
      <c r="AE114" s="768"/>
      <c r="AF114" s="769">
        <v>90667</v>
      </c>
      <c r="AG114" s="767"/>
      <c r="AH114" s="767"/>
      <c r="AI114" s="767"/>
      <c r="AJ114" s="768"/>
      <c r="AK114" s="769">
        <v>62871</v>
      </c>
      <c r="AL114" s="767"/>
      <c r="AM114" s="767"/>
      <c r="AN114" s="767"/>
      <c r="AO114" s="768"/>
      <c r="AP114" s="811">
        <v>0.3</v>
      </c>
      <c r="AQ114" s="812"/>
      <c r="AR114" s="812"/>
      <c r="AS114" s="812"/>
      <c r="AT114" s="813"/>
      <c r="AU114" s="919"/>
      <c r="AV114" s="920"/>
      <c r="AW114" s="920"/>
      <c r="AX114" s="920"/>
      <c r="AY114" s="920"/>
      <c r="AZ114" s="802" t="s">
        <v>430</v>
      </c>
      <c r="BA114" s="739"/>
      <c r="BB114" s="739"/>
      <c r="BC114" s="739"/>
      <c r="BD114" s="739"/>
      <c r="BE114" s="739"/>
      <c r="BF114" s="739"/>
      <c r="BG114" s="739"/>
      <c r="BH114" s="739"/>
      <c r="BI114" s="739"/>
      <c r="BJ114" s="739"/>
      <c r="BK114" s="739"/>
      <c r="BL114" s="739"/>
      <c r="BM114" s="739"/>
      <c r="BN114" s="739"/>
      <c r="BO114" s="739"/>
      <c r="BP114" s="740"/>
      <c r="BQ114" s="803">
        <v>4055968</v>
      </c>
      <c r="BR114" s="804"/>
      <c r="BS114" s="804"/>
      <c r="BT114" s="804"/>
      <c r="BU114" s="804"/>
      <c r="BV114" s="804">
        <v>4293991</v>
      </c>
      <c r="BW114" s="804"/>
      <c r="BX114" s="804"/>
      <c r="BY114" s="804"/>
      <c r="BZ114" s="804"/>
      <c r="CA114" s="804">
        <v>4471962</v>
      </c>
      <c r="CB114" s="804"/>
      <c r="CC114" s="804"/>
      <c r="CD114" s="804"/>
      <c r="CE114" s="804"/>
      <c r="CF114" s="862">
        <v>20.9</v>
      </c>
      <c r="CG114" s="863"/>
      <c r="CH114" s="863"/>
      <c r="CI114" s="863"/>
      <c r="CJ114" s="863"/>
      <c r="CK114" s="914"/>
      <c r="CL114" s="808"/>
      <c r="CM114" s="802" t="s">
        <v>431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121</v>
      </c>
      <c r="DH114" s="767"/>
      <c r="DI114" s="767"/>
      <c r="DJ114" s="767"/>
      <c r="DK114" s="768"/>
      <c r="DL114" s="769" t="s">
        <v>121</v>
      </c>
      <c r="DM114" s="767"/>
      <c r="DN114" s="767"/>
      <c r="DO114" s="767"/>
      <c r="DP114" s="768"/>
      <c r="DQ114" s="769" t="s">
        <v>121</v>
      </c>
      <c r="DR114" s="767"/>
      <c r="DS114" s="767"/>
      <c r="DT114" s="767"/>
      <c r="DU114" s="768"/>
      <c r="DV114" s="811" t="s">
        <v>121</v>
      </c>
      <c r="DW114" s="812"/>
      <c r="DX114" s="812"/>
      <c r="DY114" s="812"/>
      <c r="DZ114" s="813"/>
    </row>
    <row r="115" spans="1:130" s="212" customFormat="1" ht="26.25" customHeight="1" x14ac:dyDescent="0.15">
      <c r="A115" s="901"/>
      <c r="B115" s="902"/>
      <c r="C115" s="739" t="s">
        <v>432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121</v>
      </c>
      <c r="AB115" s="906"/>
      <c r="AC115" s="906"/>
      <c r="AD115" s="906"/>
      <c r="AE115" s="907"/>
      <c r="AF115" s="908" t="s">
        <v>121</v>
      </c>
      <c r="AG115" s="906"/>
      <c r="AH115" s="906"/>
      <c r="AI115" s="906"/>
      <c r="AJ115" s="907"/>
      <c r="AK115" s="908" t="s">
        <v>121</v>
      </c>
      <c r="AL115" s="906"/>
      <c r="AM115" s="906"/>
      <c r="AN115" s="906"/>
      <c r="AO115" s="907"/>
      <c r="AP115" s="909" t="s">
        <v>121</v>
      </c>
      <c r="AQ115" s="910"/>
      <c r="AR115" s="910"/>
      <c r="AS115" s="910"/>
      <c r="AT115" s="911"/>
      <c r="AU115" s="919"/>
      <c r="AV115" s="920"/>
      <c r="AW115" s="920"/>
      <c r="AX115" s="920"/>
      <c r="AY115" s="920"/>
      <c r="AZ115" s="802" t="s">
        <v>433</v>
      </c>
      <c r="BA115" s="739"/>
      <c r="BB115" s="739"/>
      <c r="BC115" s="739"/>
      <c r="BD115" s="739"/>
      <c r="BE115" s="739"/>
      <c r="BF115" s="739"/>
      <c r="BG115" s="739"/>
      <c r="BH115" s="739"/>
      <c r="BI115" s="739"/>
      <c r="BJ115" s="739"/>
      <c r="BK115" s="739"/>
      <c r="BL115" s="739"/>
      <c r="BM115" s="739"/>
      <c r="BN115" s="739"/>
      <c r="BO115" s="739"/>
      <c r="BP115" s="740"/>
      <c r="BQ115" s="803">
        <v>32</v>
      </c>
      <c r="BR115" s="804"/>
      <c r="BS115" s="804"/>
      <c r="BT115" s="804"/>
      <c r="BU115" s="804"/>
      <c r="BV115" s="804">
        <v>20</v>
      </c>
      <c r="BW115" s="804"/>
      <c r="BX115" s="804"/>
      <c r="BY115" s="804"/>
      <c r="BZ115" s="804"/>
      <c r="CA115" s="804">
        <v>51</v>
      </c>
      <c r="CB115" s="804"/>
      <c r="CC115" s="804"/>
      <c r="CD115" s="804"/>
      <c r="CE115" s="804"/>
      <c r="CF115" s="862">
        <v>0</v>
      </c>
      <c r="CG115" s="863"/>
      <c r="CH115" s="863"/>
      <c r="CI115" s="863"/>
      <c r="CJ115" s="863"/>
      <c r="CK115" s="914"/>
      <c r="CL115" s="808"/>
      <c r="CM115" s="802" t="s">
        <v>434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121</v>
      </c>
      <c r="DH115" s="767"/>
      <c r="DI115" s="767"/>
      <c r="DJ115" s="767"/>
      <c r="DK115" s="768"/>
      <c r="DL115" s="769" t="s">
        <v>121</v>
      </c>
      <c r="DM115" s="767"/>
      <c r="DN115" s="767"/>
      <c r="DO115" s="767"/>
      <c r="DP115" s="768"/>
      <c r="DQ115" s="769" t="s">
        <v>121</v>
      </c>
      <c r="DR115" s="767"/>
      <c r="DS115" s="767"/>
      <c r="DT115" s="767"/>
      <c r="DU115" s="768"/>
      <c r="DV115" s="811" t="s">
        <v>121</v>
      </c>
      <c r="DW115" s="812"/>
      <c r="DX115" s="812"/>
      <c r="DY115" s="812"/>
      <c r="DZ115" s="813"/>
    </row>
    <row r="116" spans="1:130" s="212" customFormat="1" ht="26.25" customHeight="1" x14ac:dyDescent="0.15">
      <c r="A116" s="903"/>
      <c r="B116" s="904"/>
      <c r="C116" s="826" t="s">
        <v>435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42</v>
      </c>
      <c r="AB116" s="767"/>
      <c r="AC116" s="767"/>
      <c r="AD116" s="767"/>
      <c r="AE116" s="768"/>
      <c r="AF116" s="769">
        <v>73</v>
      </c>
      <c r="AG116" s="767"/>
      <c r="AH116" s="767"/>
      <c r="AI116" s="767"/>
      <c r="AJ116" s="768"/>
      <c r="AK116" s="769">
        <v>33</v>
      </c>
      <c r="AL116" s="767"/>
      <c r="AM116" s="767"/>
      <c r="AN116" s="767"/>
      <c r="AO116" s="768"/>
      <c r="AP116" s="811">
        <v>0</v>
      </c>
      <c r="AQ116" s="812"/>
      <c r="AR116" s="812"/>
      <c r="AS116" s="812"/>
      <c r="AT116" s="813"/>
      <c r="AU116" s="919"/>
      <c r="AV116" s="920"/>
      <c r="AW116" s="920"/>
      <c r="AX116" s="920"/>
      <c r="AY116" s="920"/>
      <c r="AZ116" s="896" t="s">
        <v>436</v>
      </c>
      <c r="BA116" s="897"/>
      <c r="BB116" s="897"/>
      <c r="BC116" s="897"/>
      <c r="BD116" s="897"/>
      <c r="BE116" s="897"/>
      <c r="BF116" s="897"/>
      <c r="BG116" s="897"/>
      <c r="BH116" s="897"/>
      <c r="BI116" s="897"/>
      <c r="BJ116" s="897"/>
      <c r="BK116" s="897"/>
      <c r="BL116" s="897"/>
      <c r="BM116" s="897"/>
      <c r="BN116" s="897"/>
      <c r="BO116" s="897"/>
      <c r="BP116" s="898"/>
      <c r="BQ116" s="803" t="s">
        <v>121</v>
      </c>
      <c r="BR116" s="804"/>
      <c r="BS116" s="804"/>
      <c r="BT116" s="804"/>
      <c r="BU116" s="804"/>
      <c r="BV116" s="804" t="s">
        <v>121</v>
      </c>
      <c r="BW116" s="804"/>
      <c r="BX116" s="804"/>
      <c r="BY116" s="804"/>
      <c r="BZ116" s="804"/>
      <c r="CA116" s="804" t="s">
        <v>121</v>
      </c>
      <c r="CB116" s="804"/>
      <c r="CC116" s="804"/>
      <c r="CD116" s="804"/>
      <c r="CE116" s="804"/>
      <c r="CF116" s="862" t="s">
        <v>121</v>
      </c>
      <c r="CG116" s="863"/>
      <c r="CH116" s="863"/>
      <c r="CI116" s="863"/>
      <c r="CJ116" s="863"/>
      <c r="CK116" s="914"/>
      <c r="CL116" s="808"/>
      <c r="CM116" s="802" t="s">
        <v>437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121</v>
      </c>
      <c r="DH116" s="767"/>
      <c r="DI116" s="767"/>
      <c r="DJ116" s="767"/>
      <c r="DK116" s="768"/>
      <c r="DL116" s="769" t="s">
        <v>121</v>
      </c>
      <c r="DM116" s="767"/>
      <c r="DN116" s="767"/>
      <c r="DO116" s="767"/>
      <c r="DP116" s="768"/>
      <c r="DQ116" s="769" t="s">
        <v>121</v>
      </c>
      <c r="DR116" s="767"/>
      <c r="DS116" s="767"/>
      <c r="DT116" s="767"/>
      <c r="DU116" s="768"/>
      <c r="DV116" s="811" t="s">
        <v>121</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438</v>
      </c>
      <c r="Z117" s="884"/>
      <c r="AA117" s="889">
        <v>3040108</v>
      </c>
      <c r="AB117" s="890"/>
      <c r="AC117" s="890"/>
      <c r="AD117" s="890"/>
      <c r="AE117" s="891"/>
      <c r="AF117" s="892">
        <v>3066311</v>
      </c>
      <c r="AG117" s="890"/>
      <c r="AH117" s="890"/>
      <c r="AI117" s="890"/>
      <c r="AJ117" s="891"/>
      <c r="AK117" s="892">
        <v>3029759</v>
      </c>
      <c r="AL117" s="890"/>
      <c r="AM117" s="890"/>
      <c r="AN117" s="890"/>
      <c r="AO117" s="891"/>
      <c r="AP117" s="893"/>
      <c r="AQ117" s="894"/>
      <c r="AR117" s="894"/>
      <c r="AS117" s="894"/>
      <c r="AT117" s="895"/>
      <c r="AU117" s="919"/>
      <c r="AV117" s="920"/>
      <c r="AW117" s="920"/>
      <c r="AX117" s="920"/>
      <c r="AY117" s="920"/>
      <c r="AZ117" s="850" t="s">
        <v>439</v>
      </c>
      <c r="BA117" s="851"/>
      <c r="BB117" s="851"/>
      <c r="BC117" s="851"/>
      <c r="BD117" s="851"/>
      <c r="BE117" s="851"/>
      <c r="BF117" s="851"/>
      <c r="BG117" s="851"/>
      <c r="BH117" s="851"/>
      <c r="BI117" s="851"/>
      <c r="BJ117" s="851"/>
      <c r="BK117" s="851"/>
      <c r="BL117" s="851"/>
      <c r="BM117" s="851"/>
      <c r="BN117" s="851"/>
      <c r="BO117" s="851"/>
      <c r="BP117" s="852"/>
      <c r="BQ117" s="803" t="s">
        <v>121</v>
      </c>
      <c r="BR117" s="804"/>
      <c r="BS117" s="804"/>
      <c r="BT117" s="804"/>
      <c r="BU117" s="804"/>
      <c r="BV117" s="804" t="s">
        <v>121</v>
      </c>
      <c r="BW117" s="804"/>
      <c r="BX117" s="804"/>
      <c r="BY117" s="804"/>
      <c r="BZ117" s="804"/>
      <c r="CA117" s="804" t="s">
        <v>121</v>
      </c>
      <c r="CB117" s="804"/>
      <c r="CC117" s="804"/>
      <c r="CD117" s="804"/>
      <c r="CE117" s="804"/>
      <c r="CF117" s="862" t="s">
        <v>121</v>
      </c>
      <c r="CG117" s="863"/>
      <c r="CH117" s="863"/>
      <c r="CI117" s="863"/>
      <c r="CJ117" s="863"/>
      <c r="CK117" s="914"/>
      <c r="CL117" s="808"/>
      <c r="CM117" s="802" t="s">
        <v>440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121</v>
      </c>
      <c r="DH117" s="767"/>
      <c r="DI117" s="767"/>
      <c r="DJ117" s="767"/>
      <c r="DK117" s="768"/>
      <c r="DL117" s="769" t="s">
        <v>121</v>
      </c>
      <c r="DM117" s="767"/>
      <c r="DN117" s="767"/>
      <c r="DO117" s="767"/>
      <c r="DP117" s="768"/>
      <c r="DQ117" s="769" t="s">
        <v>121</v>
      </c>
      <c r="DR117" s="767"/>
      <c r="DS117" s="767"/>
      <c r="DT117" s="767"/>
      <c r="DU117" s="768"/>
      <c r="DV117" s="811" t="s">
        <v>121</v>
      </c>
      <c r="DW117" s="812"/>
      <c r="DX117" s="812"/>
      <c r="DY117" s="812"/>
      <c r="DZ117" s="813"/>
    </row>
    <row r="118" spans="1:130" s="212" customFormat="1" ht="26.25" customHeight="1" x14ac:dyDescent="0.15">
      <c r="A118" s="882" t="s">
        <v>414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411</v>
      </c>
      <c r="AB118" s="883"/>
      <c r="AC118" s="883"/>
      <c r="AD118" s="883"/>
      <c r="AE118" s="884"/>
      <c r="AF118" s="885" t="s">
        <v>412</v>
      </c>
      <c r="AG118" s="883"/>
      <c r="AH118" s="883"/>
      <c r="AI118" s="883"/>
      <c r="AJ118" s="884"/>
      <c r="AK118" s="885" t="s">
        <v>294</v>
      </c>
      <c r="AL118" s="883"/>
      <c r="AM118" s="883"/>
      <c r="AN118" s="883"/>
      <c r="AO118" s="884"/>
      <c r="AP118" s="886" t="s">
        <v>413</v>
      </c>
      <c r="AQ118" s="887"/>
      <c r="AR118" s="887"/>
      <c r="AS118" s="887"/>
      <c r="AT118" s="888"/>
      <c r="AU118" s="919"/>
      <c r="AV118" s="920"/>
      <c r="AW118" s="920"/>
      <c r="AX118" s="920"/>
      <c r="AY118" s="920"/>
      <c r="AZ118" s="825" t="s">
        <v>441</v>
      </c>
      <c r="BA118" s="826"/>
      <c r="BB118" s="826"/>
      <c r="BC118" s="826"/>
      <c r="BD118" s="826"/>
      <c r="BE118" s="826"/>
      <c r="BF118" s="826"/>
      <c r="BG118" s="826"/>
      <c r="BH118" s="826"/>
      <c r="BI118" s="826"/>
      <c r="BJ118" s="826"/>
      <c r="BK118" s="826"/>
      <c r="BL118" s="826"/>
      <c r="BM118" s="826"/>
      <c r="BN118" s="826"/>
      <c r="BO118" s="826"/>
      <c r="BP118" s="827"/>
      <c r="BQ118" s="866" t="s">
        <v>121</v>
      </c>
      <c r="BR118" s="832"/>
      <c r="BS118" s="832"/>
      <c r="BT118" s="832"/>
      <c r="BU118" s="832"/>
      <c r="BV118" s="832" t="s">
        <v>121</v>
      </c>
      <c r="BW118" s="832"/>
      <c r="BX118" s="832"/>
      <c r="BY118" s="832"/>
      <c r="BZ118" s="832"/>
      <c r="CA118" s="832" t="s">
        <v>121</v>
      </c>
      <c r="CB118" s="832"/>
      <c r="CC118" s="832"/>
      <c r="CD118" s="832"/>
      <c r="CE118" s="832"/>
      <c r="CF118" s="862" t="s">
        <v>121</v>
      </c>
      <c r="CG118" s="863"/>
      <c r="CH118" s="863"/>
      <c r="CI118" s="863"/>
      <c r="CJ118" s="863"/>
      <c r="CK118" s="914"/>
      <c r="CL118" s="808"/>
      <c r="CM118" s="802" t="s">
        <v>442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121</v>
      </c>
      <c r="DH118" s="767"/>
      <c r="DI118" s="767"/>
      <c r="DJ118" s="767"/>
      <c r="DK118" s="768"/>
      <c r="DL118" s="769" t="s">
        <v>121</v>
      </c>
      <c r="DM118" s="767"/>
      <c r="DN118" s="767"/>
      <c r="DO118" s="767"/>
      <c r="DP118" s="768"/>
      <c r="DQ118" s="769" t="s">
        <v>121</v>
      </c>
      <c r="DR118" s="767"/>
      <c r="DS118" s="767"/>
      <c r="DT118" s="767"/>
      <c r="DU118" s="768"/>
      <c r="DV118" s="811" t="s">
        <v>121</v>
      </c>
      <c r="DW118" s="812"/>
      <c r="DX118" s="812"/>
      <c r="DY118" s="812"/>
      <c r="DZ118" s="813"/>
    </row>
    <row r="119" spans="1:130" s="212" customFormat="1" ht="26.25" customHeight="1" x14ac:dyDescent="0.15">
      <c r="A119" s="805" t="s">
        <v>417</v>
      </c>
      <c r="B119" s="806"/>
      <c r="C119" s="847" t="s">
        <v>418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121</v>
      </c>
      <c r="AB119" s="876"/>
      <c r="AC119" s="876"/>
      <c r="AD119" s="876"/>
      <c r="AE119" s="877"/>
      <c r="AF119" s="878" t="s">
        <v>121</v>
      </c>
      <c r="AG119" s="876"/>
      <c r="AH119" s="876"/>
      <c r="AI119" s="876"/>
      <c r="AJ119" s="877"/>
      <c r="AK119" s="878" t="s">
        <v>121</v>
      </c>
      <c r="AL119" s="876"/>
      <c r="AM119" s="876"/>
      <c r="AN119" s="876"/>
      <c r="AO119" s="877"/>
      <c r="AP119" s="879" t="s">
        <v>121</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443</v>
      </c>
      <c r="BP119" s="865"/>
      <c r="BQ119" s="866">
        <v>35782470</v>
      </c>
      <c r="BR119" s="832"/>
      <c r="BS119" s="832"/>
      <c r="BT119" s="832"/>
      <c r="BU119" s="832"/>
      <c r="BV119" s="832">
        <v>34828954</v>
      </c>
      <c r="BW119" s="832"/>
      <c r="BX119" s="832"/>
      <c r="BY119" s="832"/>
      <c r="BZ119" s="832"/>
      <c r="CA119" s="832">
        <v>34884545</v>
      </c>
      <c r="CB119" s="832"/>
      <c r="CC119" s="832"/>
      <c r="CD119" s="832"/>
      <c r="CE119" s="832"/>
      <c r="CF119" s="735"/>
      <c r="CG119" s="736"/>
      <c r="CH119" s="736"/>
      <c r="CI119" s="736"/>
      <c r="CJ119" s="821"/>
      <c r="CK119" s="915"/>
      <c r="CL119" s="810"/>
      <c r="CM119" s="825" t="s">
        <v>444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121</v>
      </c>
      <c r="DH119" s="751"/>
      <c r="DI119" s="751"/>
      <c r="DJ119" s="751"/>
      <c r="DK119" s="752"/>
      <c r="DL119" s="753" t="s">
        <v>121</v>
      </c>
      <c r="DM119" s="751"/>
      <c r="DN119" s="751"/>
      <c r="DO119" s="751"/>
      <c r="DP119" s="752"/>
      <c r="DQ119" s="753" t="s">
        <v>121</v>
      </c>
      <c r="DR119" s="751"/>
      <c r="DS119" s="751"/>
      <c r="DT119" s="751"/>
      <c r="DU119" s="752"/>
      <c r="DV119" s="835" t="s">
        <v>121</v>
      </c>
      <c r="DW119" s="836"/>
      <c r="DX119" s="836"/>
      <c r="DY119" s="836"/>
      <c r="DZ119" s="837"/>
    </row>
    <row r="120" spans="1:130" s="212" customFormat="1" ht="26.25" customHeight="1" x14ac:dyDescent="0.15">
      <c r="A120" s="807"/>
      <c r="B120" s="808"/>
      <c r="C120" s="802" t="s">
        <v>421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121</v>
      </c>
      <c r="AB120" s="767"/>
      <c r="AC120" s="767"/>
      <c r="AD120" s="767"/>
      <c r="AE120" s="768"/>
      <c r="AF120" s="769" t="s">
        <v>121</v>
      </c>
      <c r="AG120" s="767"/>
      <c r="AH120" s="767"/>
      <c r="AI120" s="767"/>
      <c r="AJ120" s="768"/>
      <c r="AK120" s="769" t="s">
        <v>121</v>
      </c>
      <c r="AL120" s="767"/>
      <c r="AM120" s="767"/>
      <c r="AN120" s="767"/>
      <c r="AO120" s="768"/>
      <c r="AP120" s="811" t="s">
        <v>121</v>
      </c>
      <c r="AQ120" s="812"/>
      <c r="AR120" s="812"/>
      <c r="AS120" s="812"/>
      <c r="AT120" s="813"/>
      <c r="AU120" s="867" t="s">
        <v>445</v>
      </c>
      <c r="AV120" s="868"/>
      <c r="AW120" s="868"/>
      <c r="AX120" s="868"/>
      <c r="AY120" s="869"/>
      <c r="AZ120" s="847" t="s">
        <v>446</v>
      </c>
      <c r="BA120" s="795"/>
      <c r="BB120" s="795"/>
      <c r="BC120" s="795"/>
      <c r="BD120" s="795"/>
      <c r="BE120" s="795"/>
      <c r="BF120" s="795"/>
      <c r="BG120" s="795"/>
      <c r="BH120" s="795"/>
      <c r="BI120" s="795"/>
      <c r="BJ120" s="795"/>
      <c r="BK120" s="795"/>
      <c r="BL120" s="795"/>
      <c r="BM120" s="795"/>
      <c r="BN120" s="795"/>
      <c r="BO120" s="795"/>
      <c r="BP120" s="796"/>
      <c r="BQ120" s="848">
        <v>5435168</v>
      </c>
      <c r="BR120" s="829"/>
      <c r="BS120" s="829"/>
      <c r="BT120" s="829"/>
      <c r="BU120" s="829"/>
      <c r="BV120" s="829">
        <v>10626466</v>
      </c>
      <c r="BW120" s="829"/>
      <c r="BX120" s="829"/>
      <c r="BY120" s="829"/>
      <c r="BZ120" s="829"/>
      <c r="CA120" s="829">
        <v>10241603</v>
      </c>
      <c r="CB120" s="829"/>
      <c r="CC120" s="829"/>
      <c r="CD120" s="829"/>
      <c r="CE120" s="829"/>
      <c r="CF120" s="853">
        <v>47.9</v>
      </c>
      <c r="CG120" s="854"/>
      <c r="CH120" s="854"/>
      <c r="CI120" s="854"/>
      <c r="CJ120" s="854"/>
      <c r="CK120" s="855" t="s">
        <v>447</v>
      </c>
      <c r="CL120" s="839"/>
      <c r="CM120" s="839"/>
      <c r="CN120" s="839"/>
      <c r="CO120" s="840"/>
      <c r="CP120" s="859" t="s">
        <v>396</v>
      </c>
      <c r="CQ120" s="860"/>
      <c r="CR120" s="860"/>
      <c r="CS120" s="860"/>
      <c r="CT120" s="860"/>
      <c r="CU120" s="860"/>
      <c r="CV120" s="860"/>
      <c r="CW120" s="860"/>
      <c r="CX120" s="860"/>
      <c r="CY120" s="860"/>
      <c r="CZ120" s="860"/>
      <c r="DA120" s="860"/>
      <c r="DB120" s="860"/>
      <c r="DC120" s="860"/>
      <c r="DD120" s="860"/>
      <c r="DE120" s="860"/>
      <c r="DF120" s="861"/>
      <c r="DG120" s="848">
        <v>681854</v>
      </c>
      <c r="DH120" s="829"/>
      <c r="DI120" s="829"/>
      <c r="DJ120" s="829"/>
      <c r="DK120" s="829"/>
      <c r="DL120" s="829">
        <v>643297</v>
      </c>
      <c r="DM120" s="829"/>
      <c r="DN120" s="829"/>
      <c r="DO120" s="829"/>
      <c r="DP120" s="829"/>
      <c r="DQ120" s="829">
        <v>653390</v>
      </c>
      <c r="DR120" s="829"/>
      <c r="DS120" s="829"/>
      <c r="DT120" s="829"/>
      <c r="DU120" s="829"/>
      <c r="DV120" s="830">
        <v>3.1</v>
      </c>
      <c r="DW120" s="830"/>
      <c r="DX120" s="830"/>
      <c r="DY120" s="830"/>
      <c r="DZ120" s="831"/>
    </row>
    <row r="121" spans="1:130" s="212" customFormat="1" ht="26.25" customHeight="1" x14ac:dyDescent="0.15">
      <c r="A121" s="807"/>
      <c r="B121" s="808"/>
      <c r="C121" s="850" t="s">
        <v>448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121</v>
      </c>
      <c r="AB121" s="767"/>
      <c r="AC121" s="767"/>
      <c r="AD121" s="767"/>
      <c r="AE121" s="768"/>
      <c r="AF121" s="769" t="s">
        <v>121</v>
      </c>
      <c r="AG121" s="767"/>
      <c r="AH121" s="767"/>
      <c r="AI121" s="767"/>
      <c r="AJ121" s="768"/>
      <c r="AK121" s="769" t="s">
        <v>121</v>
      </c>
      <c r="AL121" s="767"/>
      <c r="AM121" s="767"/>
      <c r="AN121" s="767"/>
      <c r="AO121" s="768"/>
      <c r="AP121" s="811" t="s">
        <v>121</v>
      </c>
      <c r="AQ121" s="812"/>
      <c r="AR121" s="812"/>
      <c r="AS121" s="812"/>
      <c r="AT121" s="813"/>
      <c r="AU121" s="870"/>
      <c r="AV121" s="871"/>
      <c r="AW121" s="871"/>
      <c r="AX121" s="871"/>
      <c r="AY121" s="872"/>
      <c r="AZ121" s="802" t="s">
        <v>449</v>
      </c>
      <c r="BA121" s="739"/>
      <c r="BB121" s="739"/>
      <c r="BC121" s="739"/>
      <c r="BD121" s="739"/>
      <c r="BE121" s="739"/>
      <c r="BF121" s="739"/>
      <c r="BG121" s="739"/>
      <c r="BH121" s="739"/>
      <c r="BI121" s="739"/>
      <c r="BJ121" s="739"/>
      <c r="BK121" s="739"/>
      <c r="BL121" s="739"/>
      <c r="BM121" s="739"/>
      <c r="BN121" s="739"/>
      <c r="BO121" s="739"/>
      <c r="BP121" s="740"/>
      <c r="BQ121" s="803">
        <v>442811</v>
      </c>
      <c r="BR121" s="804"/>
      <c r="BS121" s="804"/>
      <c r="BT121" s="804"/>
      <c r="BU121" s="804"/>
      <c r="BV121" s="804">
        <v>403017</v>
      </c>
      <c r="BW121" s="804"/>
      <c r="BX121" s="804"/>
      <c r="BY121" s="804"/>
      <c r="BZ121" s="804"/>
      <c r="CA121" s="804">
        <v>365344</v>
      </c>
      <c r="CB121" s="804"/>
      <c r="CC121" s="804"/>
      <c r="CD121" s="804"/>
      <c r="CE121" s="804"/>
      <c r="CF121" s="862">
        <v>1.7</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t="s">
        <v>121</v>
      </c>
      <c r="DH121" s="804"/>
      <c r="DI121" s="804"/>
      <c r="DJ121" s="804"/>
      <c r="DK121" s="804"/>
      <c r="DL121" s="804" t="s">
        <v>121</v>
      </c>
      <c r="DM121" s="804"/>
      <c r="DN121" s="804"/>
      <c r="DO121" s="804"/>
      <c r="DP121" s="804"/>
      <c r="DQ121" s="804" t="s">
        <v>121</v>
      </c>
      <c r="DR121" s="804"/>
      <c r="DS121" s="804"/>
      <c r="DT121" s="804"/>
      <c r="DU121" s="804"/>
      <c r="DV121" s="781" t="s">
        <v>121</v>
      </c>
      <c r="DW121" s="781"/>
      <c r="DX121" s="781"/>
      <c r="DY121" s="781"/>
      <c r="DZ121" s="782"/>
    </row>
    <row r="122" spans="1:130" s="212" customFormat="1" ht="26.25" customHeight="1" x14ac:dyDescent="0.15">
      <c r="A122" s="807"/>
      <c r="B122" s="808"/>
      <c r="C122" s="802" t="s">
        <v>431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121</v>
      </c>
      <c r="AB122" s="767"/>
      <c r="AC122" s="767"/>
      <c r="AD122" s="767"/>
      <c r="AE122" s="768"/>
      <c r="AF122" s="769" t="s">
        <v>121</v>
      </c>
      <c r="AG122" s="767"/>
      <c r="AH122" s="767"/>
      <c r="AI122" s="767"/>
      <c r="AJ122" s="768"/>
      <c r="AK122" s="769" t="s">
        <v>121</v>
      </c>
      <c r="AL122" s="767"/>
      <c r="AM122" s="767"/>
      <c r="AN122" s="767"/>
      <c r="AO122" s="768"/>
      <c r="AP122" s="811" t="s">
        <v>121</v>
      </c>
      <c r="AQ122" s="812"/>
      <c r="AR122" s="812"/>
      <c r="AS122" s="812"/>
      <c r="AT122" s="813"/>
      <c r="AU122" s="870"/>
      <c r="AV122" s="871"/>
      <c r="AW122" s="871"/>
      <c r="AX122" s="871"/>
      <c r="AY122" s="872"/>
      <c r="AZ122" s="825" t="s">
        <v>450</v>
      </c>
      <c r="BA122" s="826"/>
      <c r="BB122" s="826"/>
      <c r="BC122" s="826"/>
      <c r="BD122" s="826"/>
      <c r="BE122" s="826"/>
      <c r="BF122" s="826"/>
      <c r="BG122" s="826"/>
      <c r="BH122" s="826"/>
      <c r="BI122" s="826"/>
      <c r="BJ122" s="826"/>
      <c r="BK122" s="826"/>
      <c r="BL122" s="826"/>
      <c r="BM122" s="826"/>
      <c r="BN122" s="826"/>
      <c r="BO122" s="826"/>
      <c r="BP122" s="827"/>
      <c r="BQ122" s="866">
        <v>20601495</v>
      </c>
      <c r="BR122" s="832"/>
      <c r="BS122" s="832"/>
      <c r="BT122" s="832"/>
      <c r="BU122" s="832"/>
      <c r="BV122" s="832">
        <v>19744708</v>
      </c>
      <c r="BW122" s="832"/>
      <c r="BX122" s="832"/>
      <c r="BY122" s="832"/>
      <c r="BZ122" s="832"/>
      <c r="CA122" s="832">
        <v>19701750</v>
      </c>
      <c r="CB122" s="832"/>
      <c r="CC122" s="832"/>
      <c r="CD122" s="832"/>
      <c r="CE122" s="832"/>
      <c r="CF122" s="833">
        <v>92.1</v>
      </c>
      <c r="CG122" s="834"/>
      <c r="CH122" s="834"/>
      <c r="CI122" s="834"/>
      <c r="CJ122" s="834"/>
      <c r="CK122" s="856"/>
      <c r="CL122" s="842"/>
      <c r="CM122" s="842"/>
      <c r="CN122" s="842"/>
      <c r="CO122" s="843"/>
      <c r="CP122" s="822" t="s">
        <v>393</v>
      </c>
      <c r="CQ122" s="823"/>
      <c r="CR122" s="823"/>
      <c r="CS122" s="823"/>
      <c r="CT122" s="823"/>
      <c r="CU122" s="823"/>
      <c r="CV122" s="823"/>
      <c r="CW122" s="823"/>
      <c r="CX122" s="823"/>
      <c r="CY122" s="823"/>
      <c r="CZ122" s="823"/>
      <c r="DA122" s="823"/>
      <c r="DB122" s="823"/>
      <c r="DC122" s="823"/>
      <c r="DD122" s="823"/>
      <c r="DE122" s="823"/>
      <c r="DF122" s="824"/>
      <c r="DG122" s="803" t="s">
        <v>121</v>
      </c>
      <c r="DH122" s="804"/>
      <c r="DI122" s="804"/>
      <c r="DJ122" s="804"/>
      <c r="DK122" s="804"/>
      <c r="DL122" s="804" t="s">
        <v>121</v>
      </c>
      <c r="DM122" s="804"/>
      <c r="DN122" s="804"/>
      <c r="DO122" s="804"/>
      <c r="DP122" s="804"/>
      <c r="DQ122" s="804" t="s">
        <v>121</v>
      </c>
      <c r="DR122" s="804"/>
      <c r="DS122" s="804"/>
      <c r="DT122" s="804"/>
      <c r="DU122" s="804"/>
      <c r="DV122" s="781" t="s">
        <v>121</v>
      </c>
      <c r="DW122" s="781"/>
      <c r="DX122" s="781"/>
      <c r="DY122" s="781"/>
      <c r="DZ122" s="782"/>
    </row>
    <row r="123" spans="1:130" s="212" customFormat="1" ht="26.25" customHeight="1" x14ac:dyDescent="0.15">
      <c r="A123" s="807"/>
      <c r="B123" s="808"/>
      <c r="C123" s="802" t="s">
        <v>437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121</v>
      </c>
      <c r="AB123" s="767"/>
      <c r="AC123" s="767"/>
      <c r="AD123" s="767"/>
      <c r="AE123" s="768"/>
      <c r="AF123" s="769" t="s">
        <v>121</v>
      </c>
      <c r="AG123" s="767"/>
      <c r="AH123" s="767"/>
      <c r="AI123" s="767"/>
      <c r="AJ123" s="768"/>
      <c r="AK123" s="769" t="s">
        <v>121</v>
      </c>
      <c r="AL123" s="767"/>
      <c r="AM123" s="767"/>
      <c r="AN123" s="767"/>
      <c r="AO123" s="768"/>
      <c r="AP123" s="811" t="s">
        <v>121</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451</v>
      </c>
      <c r="BP123" s="865"/>
      <c r="BQ123" s="819">
        <v>26479474</v>
      </c>
      <c r="BR123" s="820"/>
      <c r="BS123" s="820"/>
      <c r="BT123" s="820"/>
      <c r="BU123" s="820"/>
      <c r="BV123" s="820">
        <v>30774191</v>
      </c>
      <c r="BW123" s="820"/>
      <c r="BX123" s="820"/>
      <c r="BY123" s="820"/>
      <c r="BZ123" s="820"/>
      <c r="CA123" s="820">
        <v>30308697</v>
      </c>
      <c r="CB123" s="820"/>
      <c r="CC123" s="820"/>
      <c r="CD123" s="820"/>
      <c r="CE123" s="820"/>
      <c r="CF123" s="735"/>
      <c r="CG123" s="736"/>
      <c r="CH123" s="736"/>
      <c r="CI123" s="736"/>
      <c r="CJ123" s="821"/>
      <c r="CK123" s="856"/>
      <c r="CL123" s="842"/>
      <c r="CM123" s="842"/>
      <c r="CN123" s="842"/>
      <c r="CO123" s="843"/>
      <c r="CP123" s="822" t="s">
        <v>391</v>
      </c>
      <c r="CQ123" s="823"/>
      <c r="CR123" s="823"/>
      <c r="CS123" s="823"/>
      <c r="CT123" s="823"/>
      <c r="CU123" s="823"/>
      <c r="CV123" s="823"/>
      <c r="CW123" s="823"/>
      <c r="CX123" s="823"/>
      <c r="CY123" s="823"/>
      <c r="CZ123" s="823"/>
      <c r="DA123" s="823"/>
      <c r="DB123" s="823"/>
      <c r="DC123" s="823"/>
      <c r="DD123" s="823"/>
      <c r="DE123" s="823"/>
      <c r="DF123" s="824"/>
      <c r="DG123" s="766" t="s">
        <v>121</v>
      </c>
      <c r="DH123" s="767"/>
      <c r="DI123" s="767"/>
      <c r="DJ123" s="767"/>
      <c r="DK123" s="768"/>
      <c r="DL123" s="769" t="s">
        <v>121</v>
      </c>
      <c r="DM123" s="767"/>
      <c r="DN123" s="767"/>
      <c r="DO123" s="767"/>
      <c r="DP123" s="768"/>
      <c r="DQ123" s="769" t="s">
        <v>121</v>
      </c>
      <c r="DR123" s="767"/>
      <c r="DS123" s="767"/>
      <c r="DT123" s="767"/>
      <c r="DU123" s="768"/>
      <c r="DV123" s="811" t="s">
        <v>121</v>
      </c>
      <c r="DW123" s="812"/>
      <c r="DX123" s="812"/>
      <c r="DY123" s="812"/>
      <c r="DZ123" s="813"/>
    </row>
    <row r="124" spans="1:130" s="212" customFormat="1" ht="26.25" customHeight="1" thickBot="1" x14ac:dyDescent="0.2">
      <c r="A124" s="807"/>
      <c r="B124" s="808"/>
      <c r="C124" s="802" t="s">
        <v>440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121</v>
      </c>
      <c r="AB124" s="767"/>
      <c r="AC124" s="767"/>
      <c r="AD124" s="767"/>
      <c r="AE124" s="768"/>
      <c r="AF124" s="769" t="s">
        <v>121</v>
      </c>
      <c r="AG124" s="767"/>
      <c r="AH124" s="767"/>
      <c r="AI124" s="767"/>
      <c r="AJ124" s="768"/>
      <c r="AK124" s="769" t="s">
        <v>121</v>
      </c>
      <c r="AL124" s="767"/>
      <c r="AM124" s="767"/>
      <c r="AN124" s="767"/>
      <c r="AO124" s="768"/>
      <c r="AP124" s="811" t="s">
        <v>121</v>
      </c>
      <c r="AQ124" s="812"/>
      <c r="AR124" s="812"/>
      <c r="AS124" s="812"/>
      <c r="AT124" s="813"/>
      <c r="AU124" s="814" t="s">
        <v>452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47.2</v>
      </c>
      <c r="BR124" s="818"/>
      <c r="BS124" s="818"/>
      <c r="BT124" s="818"/>
      <c r="BU124" s="818"/>
      <c r="BV124" s="818">
        <v>20.100000000000001</v>
      </c>
      <c r="BW124" s="818"/>
      <c r="BX124" s="818"/>
      <c r="BY124" s="818"/>
      <c r="BZ124" s="818"/>
      <c r="CA124" s="818">
        <v>21.3</v>
      </c>
      <c r="CB124" s="818"/>
      <c r="CC124" s="818"/>
      <c r="CD124" s="818"/>
      <c r="CE124" s="818"/>
      <c r="CF124" s="713"/>
      <c r="CG124" s="714"/>
      <c r="CH124" s="714"/>
      <c r="CI124" s="714"/>
      <c r="CJ124" s="849"/>
      <c r="CK124" s="857"/>
      <c r="CL124" s="857"/>
      <c r="CM124" s="857"/>
      <c r="CN124" s="857"/>
      <c r="CO124" s="858"/>
      <c r="CP124" s="822" t="s">
        <v>453</v>
      </c>
      <c r="CQ124" s="823"/>
      <c r="CR124" s="823"/>
      <c r="CS124" s="823"/>
      <c r="CT124" s="823"/>
      <c r="CU124" s="823"/>
      <c r="CV124" s="823"/>
      <c r="CW124" s="823"/>
      <c r="CX124" s="823"/>
      <c r="CY124" s="823"/>
      <c r="CZ124" s="823"/>
      <c r="DA124" s="823"/>
      <c r="DB124" s="823"/>
      <c r="DC124" s="823"/>
      <c r="DD124" s="823"/>
      <c r="DE124" s="823"/>
      <c r="DF124" s="824"/>
      <c r="DG124" s="750" t="s">
        <v>121</v>
      </c>
      <c r="DH124" s="751"/>
      <c r="DI124" s="751"/>
      <c r="DJ124" s="751"/>
      <c r="DK124" s="752"/>
      <c r="DL124" s="753" t="s">
        <v>121</v>
      </c>
      <c r="DM124" s="751"/>
      <c r="DN124" s="751"/>
      <c r="DO124" s="751"/>
      <c r="DP124" s="752"/>
      <c r="DQ124" s="753" t="s">
        <v>121</v>
      </c>
      <c r="DR124" s="751"/>
      <c r="DS124" s="751"/>
      <c r="DT124" s="751"/>
      <c r="DU124" s="752"/>
      <c r="DV124" s="835" t="s">
        <v>121</v>
      </c>
      <c r="DW124" s="836"/>
      <c r="DX124" s="836"/>
      <c r="DY124" s="836"/>
      <c r="DZ124" s="837"/>
    </row>
    <row r="125" spans="1:130" s="212" customFormat="1" ht="26.25" customHeight="1" x14ac:dyDescent="0.15">
      <c r="A125" s="807"/>
      <c r="B125" s="808"/>
      <c r="C125" s="802" t="s">
        <v>442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121</v>
      </c>
      <c r="AB125" s="767"/>
      <c r="AC125" s="767"/>
      <c r="AD125" s="767"/>
      <c r="AE125" s="768"/>
      <c r="AF125" s="769" t="s">
        <v>121</v>
      </c>
      <c r="AG125" s="767"/>
      <c r="AH125" s="767"/>
      <c r="AI125" s="767"/>
      <c r="AJ125" s="768"/>
      <c r="AK125" s="769" t="s">
        <v>121</v>
      </c>
      <c r="AL125" s="767"/>
      <c r="AM125" s="767"/>
      <c r="AN125" s="767"/>
      <c r="AO125" s="768"/>
      <c r="AP125" s="811" t="s">
        <v>121</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454</v>
      </c>
      <c r="CL125" s="839"/>
      <c r="CM125" s="839"/>
      <c r="CN125" s="839"/>
      <c r="CO125" s="840"/>
      <c r="CP125" s="847" t="s">
        <v>455</v>
      </c>
      <c r="CQ125" s="795"/>
      <c r="CR125" s="795"/>
      <c r="CS125" s="795"/>
      <c r="CT125" s="795"/>
      <c r="CU125" s="795"/>
      <c r="CV125" s="795"/>
      <c r="CW125" s="795"/>
      <c r="CX125" s="795"/>
      <c r="CY125" s="795"/>
      <c r="CZ125" s="795"/>
      <c r="DA125" s="795"/>
      <c r="DB125" s="795"/>
      <c r="DC125" s="795"/>
      <c r="DD125" s="795"/>
      <c r="DE125" s="795"/>
      <c r="DF125" s="796"/>
      <c r="DG125" s="848" t="s">
        <v>121</v>
      </c>
      <c r="DH125" s="829"/>
      <c r="DI125" s="829"/>
      <c r="DJ125" s="829"/>
      <c r="DK125" s="829"/>
      <c r="DL125" s="829" t="s">
        <v>121</v>
      </c>
      <c r="DM125" s="829"/>
      <c r="DN125" s="829"/>
      <c r="DO125" s="829"/>
      <c r="DP125" s="829"/>
      <c r="DQ125" s="829" t="s">
        <v>121</v>
      </c>
      <c r="DR125" s="829"/>
      <c r="DS125" s="829"/>
      <c r="DT125" s="829"/>
      <c r="DU125" s="829"/>
      <c r="DV125" s="830" t="s">
        <v>121</v>
      </c>
      <c r="DW125" s="830"/>
      <c r="DX125" s="830"/>
      <c r="DY125" s="830"/>
      <c r="DZ125" s="831"/>
    </row>
    <row r="126" spans="1:130" s="212" customFormat="1" ht="26.25" customHeight="1" thickBot="1" x14ac:dyDescent="0.2">
      <c r="A126" s="807"/>
      <c r="B126" s="808"/>
      <c r="C126" s="802" t="s">
        <v>444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121</v>
      </c>
      <c r="AB126" s="767"/>
      <c r="AC126" s="767"/>
      <c r="AD126" s="767"/>
      <c r="AE126" s="768"/>
      <c r="AF126" s="769" t="s">
        <v>121</v>
      </c>
      <c r="AG126" s="767"/>
      <c r="AH126" s="767"/>
      <c r="AI126" s="767"/>
      <c r="AJ126" s="768"/>
      <c r="AK126" s="769" t="s">
        <v>121</v>
      </c>
      <c r="AL126" s="767"/>
      <c r="AM126" s="767"/>
      <c r="AN126" s="767"/>
      <c r="AO126" s="768"/>
      <c r="AP126" s="811" t="s">
        <v>121</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456</v>
      </c>
      <c r="CQ126" s="739"/>
      <c r="CR126" s="739"/>
      <c r="CS126" s="739"/>
      <c r="CT126" s="739"/>
      <c r="CU126" s="739"/>
      <c r="CV126" s="739"/>
      <c r="CW126" s="739"/>
      <c r="CX126" s="739"/>
      <c r="CY126" s="739"/>
      <c r="CZ126" s="739"/>
      <c r="DA126" s="739"/>
      <c r="DB126" s="739"/>
      <c r="DC126" s="739"/>
      <c r="DD126" s="739"/>
      <c r="DE126" s="739"/>
      <c r="DF126" s="740"/>
      <c r="DG126" s="803" t="s">
        <v>121</v>
      </c>
      <c r="DH126" s="804"/>
      <c r="DI126" s="804"/>
      <c r="DJ126" s="804"/>
      <c r="DK126" s="804"/>
      <c r="DL126" s="804" t="s">
        <v>121</v>
      </c>
      <c r="DM126" s="804"/>
      <c r="DN126" s="804"/>
      <c r="DO126" s="804"/>
      <c r="DP126" s="804"/>
      <c r="DQ126" s="804" t="s">
        <v>121</v>
      </c>
      <c r="DR126" s="804"/>
      <c r="DS126" s="804"/>
      <c r="DT126" s="804"/>
      <c r="DU126" s="804"/>
      <c r="DV126" s="781" t="s">
        <v>121</v>
      </c>
      <c r="DW126" s="781"/>
      <c r="DX126" s="781"/>
      <c r="DY126" s="781"/>
      <c r="DZ126" s="782"/>
    </row>
    <row r="127" spans="1:130" s="212" customFormat="1" ht="26.25" customHeight="1" x14ac:dyDescent="0.15">
      <c r="A127" s="809"/>
      <c r="B127" s="810"/>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121</v>
      </c>
      <c r="AB127" s="767"/>
      <c r="AC127" s="767"/>
      <c r="AD127" s="767"/>
      <c r="AE127" s="768"/>
      <c r="AF127" s="769" t="s">
        <v>121</v>
      </c>
      <c r="AG127" s="767"/>
      <c r="AH127" s="767"/>
      <c r="AI127" s="767"/>
      <c r="AJ127" s="768"/>
      <c r="AK127" s="769" t="s">
        <v>121</v>
      </c>
      <c r="AL127" s="767"/>
      <c r="AM127" s="767"/>
      <c r="AN127" s="767"/>
      <c r="AO127" s="768"/>
      <c r="AP127" s="811" t="s">
        <v>121</v>
      </c>
      <c r="AQ127" s="812"/>
      <c r="AR127" s="812"/>
      <c r="AS127" s="812"/>
      <c r="AT127" s="813"/>
      <c r="AU127" s="214"/>
      <c r="AV127" s="214"/>
      <c r="AW127" s="214"/>
      <c r="AX127" s="828" t="s">
        <v>458</v>
      </c>
      <c r="AY127" s="799"/>
      <c r="AZ127" s="799"/>
      <c r="BA127" s="799"/>
      <c r="BB127" s="799"/>
      <c r="BC127" s="799"/>
      <c r="BD127" s="799"/>
      <c r="BE127" s="800"/>
      <c r="BF127" s="798" t="s">
        <v>459</v>
      </c>
      <c r="BG127" s="799"/>
      <c r="BH127" s="799"/>
      <c r="BI127" s="799"/>
      <c r="BJ127" s="799"/>
      <c r="BK127" s="799"/>
      <c r="BL127" s="800"/>
      <c r="BM127" s="798" t="s">
        <v>460</v>
      </c>
      <c r="BN127" s="799"/>
      <c r="BO127" s="799"/>
      <c r="BP127" s="799"/>
      <c r="BQ127" s="799"/>
      <c r="BR127" s="799"/>
      <c r="BS127" s="800"/>
      <c r="BT127" s="798" t="s">
        <v>461</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462</v>
      </c>
      <c r="CQ127" s="739"/>
      <c r="CR127" s="739"/>
      <c r="CS127" s="739"/>
      <c r="CT127" s="739"/>
      <c r="CU127" s="739"/>
      <c r="CV127" s="739"/>
      <c r="CW127" s="739"/>
      <c r="CX127" s="739"/>
      <c r="CY127" s="739"/>
      <c r="CZ127" s="739"/>
      <c r="DA127" s="739"/>
      <c r="DB127" s="739"/>
      <c r="DC127" s="739"/>
      <c r="DD127" s="739"/>
      <c r="DE127" s="739"/>
      <c r="DF127" s="740"/>
      <c r="DG127" s="803" t="s">
        <v>121</v>
      </c>
      <c r="DH127" s="804"/>
      <c r="DI127" s="804"/>
      <c r="DJ127" s="804"/>
      <c r="DK127" s="804"/>
      <c r="DL127" s="804" t="s">
        <v>121</v>
      </c>
      <c r="DM127" s="804"/>
      <c r="DN127" s="804"/>
      <c r="DO127" s="804"/>
      <c r="DP127" s="804"/>
      <c r="DQ127" s="804" t="s">
        <v>121</v>
      </c>
      <c r="DR127" s="804"/>
      <c r="DS127" s="804"/>
      <c r="DT127" s="804"/>
      <c r="DU127" s="804"/>
      <c r="DV127" s="781" t="s">
        <v>121</v>
      </c>
      <c r="DW127" s="781"/>
      <c r="DX127" s="781"/>
      <c r="DY127" s="781"/>
      <c r="DZ127" s="782"/>
    </row>
    <row r="128" spans="1:130" s="212" customFormat="1" ht="26.25" customHeight="1" thickBot="1" x14ac:dyDescent="0.2">
      <c r="A128" s="783" t="s">
        <v>463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464</v>
      </c>
      <c r="X128" s="785"/>
      <c r="Y128" s="785"/>
      <c r="Z128" s="786"/>
      <c r="AA128" s="787">
        <v>54291</v>
      </c>
      <c r="AB128" s="788"/>
      <c r="AC128" s="788"/>
      <c r="AD128" s="788"/>
      <c r="AE128" s="789"/>
      <c r="AF128" s="790">
        <v>46940</v>
      </c>
      <c r="AG128" s="788"/>
      <c r="AH128" s="788"/>
      <c r="AI128" s="788"/>
      <c r="AJ128" s="789"/>
      <c r="AK128" s="790">
        <v>89758</v>
      </c>
      <c r="AL128" s="788"/>
      <c r="AM128" s="788"/>
      <c r="AN128" s="788"/>
      <c r="AO128" s="789"/>
      <c r="AP128" s="791"/>
      <c r="AQ128" s="792"/>
      <c r="AR128" s="792"/>
      <c r="AS128" s="792"/>
      <c r="AT128" s="793"/>
      <c r="AU128" s="214"/>
      <c r="AV128" s="214"/>
      <c r="AW128" s="214"/>
      <c r="AX128" s="794" t="s">
        <v>465</v>
      </c>
      <c r="AY128" s="795"/>
      <c r="AZ128" s="795"/>
      <c r="BA128" s="795"/>
      <c r="BB128" s="795"/>
      <c r="BC128" s="795"/>
      <c r="BD128" s="795"/>
      <c r="BE128" s="796"/>
      <c r="BF128" s="773" t="s">
        <v>121</v>
      </c>
      <c r="BG128" s="774"/>
      <c r="BH128" s="774"/>
      <c r="BI128" s="774"/>
      <c r="BJ128" s="774"/>
      <c r="BK128" s="774"/>
      <c r="BL128" s="797"/>
      <c r="BM128" s="773">
        <v>12.23</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466</v>
      </c>
      <c r="CQ128" s="717"/>
      <c r="CR128" s="717"/>
      <c r="CS128" s="717"/>
      <c r="CT128" s="717"/>
      <c r="CU128" s="717"/>
      <c r="CV128" s="717"/>
      <c r="CW128" s="717"/>
      <c r="CX128" s="717"/>
      <c r="CY128" s="717"/>
      <c r="CZ128" s="717"/>
      <c r="DA128" s="717"/>
      <c r="DB128" s="717"/>
      <c r="DC128" s="717"/>
      <c r="DD128" s="717"/>
      <c r="DE128" s="717"/>
      <c r="DF128" s="718"/>
      <c r="DG128" s="777">
        <v>32</v>
      </c>
      <c r="DH128" s="778"/>
      <c r="DI128" s="778"/>
      <c r="DJ128" s="778"/>
      <c r="DK128" s="778"/>
      <c r="DL128" s="778">
        <v>20</v>
      </c>
      <c r="DM128" s="778"/>
      <c r="DN128" s="778"/>
      <c r="DO128" s="778"/>
      <c r="DP128" s="778"/>
      <c r="DQ128" s="778">
        <v>51</v>
      </c>
      <c r="DR128" s="778"/>
      <c r="DS128" s="778"/>
      <c r="DT128" s="778"/>
      <c r="DU128" s="778"/>
      <c r="DV128" s="779">
        <v>0</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467</v>
      </c>
      <c r="X129" s="764"/>
      <c r="Y129" s="764"/>
      <c r="Z129" s="765"/>
      <c r="AA129" s="766">
        <v>21430148</v>
      </c>
      <c r="AB129" s="767"/>
      <c r="AC129" s="767"/>
      <c r="AD129" s="767"/>
      <c r="AE129" s="768"/>
      <c r="AF129" s="769">
        <v>21839313</v>
      </c>
      <c r="AG129" s="767"/>
      <c r="AH129" s="767"/>
      <c r="AI129" s="767"/>
      <c r="AJ129" s="768"/>
      <c r="AK129" s="769">
        <v>23032753</v>
      </c>
      <c r="AL129" s="767"/>
      <c r="AM129" s="767"/>
      <c r="AN129" s="767"/>
      <c r="AO129" s="768"/>
      <c r="AP129" s="770"/>
      <c r="AQ129" s="771"/>
      <c r="AR129" s="771"/>
      <c r="AS129" s="771"/>
      <c r="AT129" s="772"/>
      <c r="AU129" s="215"/>
      <c r="AV129" s="215"/>
      <c r="AW129" s="215"/>
      <c r="AX129" s="738" t="s">
        <v>468</v>
      </c>
      <c r="AY129" s="739"/>
      <c r="AZ129" s="739"/>
      <c r="BA129" s="739"/>
      <c r="BB129" s="739"/>
      <c r="BC129" s="739"/>
      <c r="BD129" s="739"/>
      <c r="BE129" s="740"/>
      <c r="BF129" s="757" t="s">
        <v>121</v>
      </c>
      <c r="BG129" s="758"/>
      <c r="BH129" s="758"/>
      <c r="BI129" s="758"/>
      <c r="BJ129" s="758"/>
      <c r="BK129" s="758"/>
      <c r="BL129" s="759"/>
      <c r="BM129" s="757">
        <v>17.23</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470</v>
      </c>
      <c r="X130" s="764"/>
      <c r="Y130" s="764"/>
      <c r="Z130" s="765"/>
      <c r="AA130" s="766">
        <v>1740841</v>
      </c>
      <c r="AB130" s="767"/>
      <c r="AC130" s="767"/>
      <c r="AD130" s="767"/>
      <c r="AE130" s="768"/>
      <c r="AF130" s="769">
        <v>1677701</v>
      </c>
      <c r="AG130" s="767"/>
      <c r="AH130" s="767"/>
      <c r="AI130" s="767"/>
      <c r="AJ130" s="768"/>
      <c r="AK130" s="769">
        <v>1647804</v>
      </c>
      <c r="AL130" s="767"/>
      <c r="AM130" s="767"/>
      <c r="AN130" s="767"/>
      <c r="AO130" s="768"/>
      <c r="AP130" s="770"/>
      <c r="AQ130" s="771"/>
      <c r="AR130" s="771"/>
      <c r="AS130" s="771"/>
      <c r="AT130" s="772"/>
      <c r="AU130" s="215"/>
      <c r="AV130" s="215"/>
      <c r="AW130" s="215"/>
      <c r="AX130" s="738" t="s">
        <v>471</v>
      </c>
      <c r="AY130" s="739"/>
      <c r="AZ130" s="739"/>
      <c r="BA130" s="739"/>
      <c r="BB130" s="739"/>
      <c r="BC130" s="739"/>
      <c r="BD130" s="739"/>
      <c r="BE130" s="740"/>
      <c r="BF130" s="741">
        <v>6.3</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472</v>
      </c>
      <c r="X131" s="748"/>
      <c r="Y131" s="748"/>
      <c r="Z131" s="749"/>
      <c r="AA131" s="750">
        <v>19689307</v>
      </c>
      <c r="AB131" s="751"/>
      <c r="AC131" s="751"/>
      <c r="AD131" s="751"/>
      <c r="AE131" s="752"/>
      <c r="AF131" s="753">
        <v>20161612</v>
      </c>
      <c r="AG131" s="751"/>
      <c r="AH131" s="751"/>
      <c r="AI131" s="751"/>
      <c r="AJ131" s="752"/>
      <c r="AK131" s="753">
        <v>21384949</v>
      </c>
      <c r="AL131" s="751"/>
      <c r="AM131" s="751"/>
      <c r="AN131" s="751"/>
      <c r="AO131" s="752"/>
      <c r="AP131" s="754"/>
      <c r="AQ131" s="755"/>
      <c r="AR131" s="755"/>
      <c r="AS131" s="755"/>
      <c r="AT131" s="756"/>
      <c r="AU131" s="215"/>
      <c r="AV131" s="215"/>
      <c r="AW131" s="215"/>
      <c r="AX131" s="716" t="s">
        <v>473</v>
      </c>
      <c r="AY131" s="717"/>
      <c r="AZ131" s="717"/>
      <c r="BA131" s="717"/>
      <c r="BB131" s="717"/>
      <c r="BC131" s="717"/>
      <c r="BD131" s="717"/>
      <c r="BE131" s="718"/>
      <c r="BF131" s="719">
        <v>21.3</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475</v>
      </c>
      <c r="W132" s="729"/>
      <c r="X132" s="729"/>
      <c r="Y132" s="729"/>
      <c r="Z132" s="730"/>
      <c r="AA132" s="731">
        <v>6.3231072580000003</v>
      </c>
      <c r="AB132" s="732"/>
      <c r="AC132" s="732"/>
      <c r="AD132" s="732"/>
      <c r="AE132" s="733"/>
      <c r="AF132" s="734">
        <v>6.654577025</v>
      </c>
      <c r="AG132" s="732"/>
      <c r="AH132" s="732"/>
      <c r="AI132" s="732"/>
      <c r="AJ132" s="733"/>
      <c r="AK132" s="734">
        <v>6.0425535740000003</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476</v>
      </c>
      <c r="W133" s="708"/>
      <c r="X133" s="708"/>
      <c r="Y133" s="708"/>
      <c r="Z133" s="709"/>
      <c r="AA133" s="710">
        <v>6.4</v>
      </c>
      <c r="AB133" s="711"/>
      <c r="AC133" s="711"/>
      <c r="AD133" s="711"/>
      <c r="AE133" s="712"/>
      <c r="AF133" s="710">
        <v>6.4</v>
      </c>
      <c r="AG133" s="711"/>
      <c r="AH133" s="711"/>
      <c r="AI133" s="711"/>
      <c r="AJ133" s="712"/>
      <c r="AK133" s="710">
        <v>6.3</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2Fx/CxBI2+OcRYWhHsFJj0FshEdUtKKwjzpJs4Y51BbHbVVQxLYm4+zfNyn3tu+wiGFDMUPJxeQKvwLVQUbwtQ==" saltValue="X8/CWE4kDDQ2ReWtr+yP3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D19" zoomScaleNormal="85" zoomScaleSheetLayoutView="100" workbookViewId="0">
      <selection activeCell="AM75" sqref="AM75"/>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477</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jf8ABxsXivyzI9tLr5UL4sY5Av/0G7lgbLdMUYXmM3pRtueQX0/BroWwr3OpUUGbY7cwxOrYbmkD7GquV04qSQ==" saltValue="l6v7q3OUVhzwuB1+ItRb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7"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EglMLWraHUREnx4Uut7ryfCjT9WU98oDjs6iVDoNA74kZfF1X/A9TeOVzsDo9cX4WaNoLvAviA8vF/KjuO5g==" saltValue="Cgw5A85QaOu0wnNB/6Rx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1"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479</v>
      </c>
      <c r="AL6" s="248"/>
      <c r="AM6" s="248"/>
      <c r="AN6" s="248"/>
    </row>
    <row r="7" spans="1:46" ht="13.5" customHeight="1" x14ac:dyDescent="0.15">
      <c r="A7" s="247"/>
      <c r="AK7" s="250"/>
      <c r="AL7" s="251"/>
      <c r="AM7" s="251"/>
      <c r="AN7" s="252"/>
      <c r="AO7" s="1105" t="s">
        <v>480</v>
      </c>
      <c r="AP7" s="253"/>
      <c r="AQ7" s="254" t="s">
        <v>481</v>
      </c>
      <c r="AR7" s="255"/>
    </row>
    <row r="8" spans="1:46" x14ac:dyDescent="0.15">
      <c r="A8" s="247"/>
      <c r="AK8" s="256"/>
      <c r="AL8" s="257"/>
      <c r="AM8" s="257"/>
      <c r="AN8" s="258"/>
      <c r="AO8" s="1106"/>
      <c r="AP8" s="259" t="s">
        <v>482</v>
      </c>
      <c r="AQ8" s="260" t="s">
        <v>483</v>
      </c>
      <c r="AR8" s="261" t="s">
        <v>484</v>
      </c>
    </row>
    <row r="9" spans="1:46" x14ac:dyDescent="0.15">
      <c r="A9" s="247"/>
      <c r="AK9" s="1117" t="s">
        <v>485</v>
      </c>
      <c r="AL9" s="1118"/>
      <c r="AM9" s="1118"/>
      <c r="AN9" s="1119"/>
      <c r="AO9" s="262">
        <v>7391984</v>
      </c>
      <c r="AP9" s="262">
        <v>73594</v>
      </c>
      <c r="AQ9" s="263">
        <v>68274</v>
      </c>
      <c r="AR9" s="264">
        <v>7.8</v>
      </c>
    </row>
    <row r="10" spans="1:46" ht="13.5" customHeight="1" x14ac:dyDescent="0.15">
      <c r="A10" s="247"/>
      <c r="AK10" s="1117" t="s">
        <v>486</v>
      </c>
      <c r="AL10" s="1118"/>
      <c r="AM10" s="1118"/>
      <c r="AN10" s="1119"/>
      <c r="AO10" s="265">
        <v>129136</v>
      </c>
      <c r="AP10" s="265">
        <v>1286</v>
      </c>
      <c r="AQ10" s="266">
        <v>4860</v>
      </c>
      <c r="AR10" s="267">
        <v>-73.5</v>
      </c>
    </row>
    <row r="11" spans="1:46" ht="13.5" customHeight="1" x14ac:dyDescent="0.15">
      <c r="A11" s="247"/>
      <c r="AK11" s="1117" t="s">
        <v>487</v>
      </c>
      <c r="AL11" s="1118"/>
      <c r="AM11" s="1118"/>
      <c r="AN11" s="1119"/>
      <c r="AO11" s="265">
        <v>45343</v>
      </c>
      <c r="AP11" s="265">
        <v>451</v>
      </c>
      <c r="AQ11" s="266">
        <v>567</v>
      </c>
      <c r="AR11" s="267">
        <v>-20.5</v>
      </c>
    </row>
    <row r="12" spans="1:46" ht="13.5" customHeight="1" x14ac:dyDescent="0.15">
      <c r="A12" s="247"/>
      <c r="AK12" s="1117" t="s">
        <v>488</v>
      </c>
      <c r="AL12" s="1118"/>
      <c r="AM12" s="1118"/>
      <c r="AN12" s="1119"/>
      <c r="AO12" s="265" t="s">
        <v>489</v>
      </c>
      <c r="AP12" s="265" t="s">
        <v>489</v>
      </c>
      <c r="AQ12" s="266">
        <v>16</v>
      </c>
      <c r="AR12" s="267" t="s">
        <v>489</v>
      </c>
    </row>
    <row r="13" spans="1:46" ht="13.5" customHeight="1" x14ac:dyDescent="0.15">
      <c r="A13" s="247"/>
      <c r="AK13" s="1117" t="s">
        <v>490</v>
      </c>
      <c r="AL13" s="1118"/>
      <c r="AM13" s="1118"/>
      <c r="AN13" s="1119"/>
      <c r="AO13" s="265">
        <v>429992</v>
      </c>
      <c r="AP13" s="265">
        <v>4281</v>
      </c>
      <c r="AQ13" s="266">
        <v>2777</v>
      </c>
      <c r="AR13" s="267">
        <v>54.2</v>
      </c>
    </row>
    <row r="14" spans="1:46" ht="13.5" customHeight="1" x14ac:dyDescent="0.15">
      <c r="A14" s="247"/>
      <c r="AK14" s="1117" t="s">
        <v>491</v>
      </c>
      <c r="AL14" s="1118"/>
      <c r="AM14" s="1118"/>
      <c r="AN14" s="1119"/>
      <c r="AO14" s="265">
        <v>306901</v>
      </c>
      <c r="AP14" s="265">
        <v>3055</v>
      </c>
      <c r="AQ14" s="266">
        <v>1330</v>
      </c>
      <c r="AR14" s="267">
        <v>129.69999999999999</v>
      </c>
    </row>
    <row r="15" spans="1:46" ht="13.5" customHeight="1" x14ac:dyDescent="0.15">
      <c r="A15" s="247"/>
      <c r="AK15" s="1120" t="s">
        <v>492</v>
      </c>
      <c r="AL15" s="1121"/>
      <c r="AM15" s="1121"/>
      <c r="AN15" s="1122"/>
      <c r="AO15" s="265">
        <v>-280775</v>
      </c>
      <c r="AP15" s="265">
        <v>-2795</v>
      </c>
      <c r="AQ15" s="266">
        <v>-3833</v>
      </c>
      <c r="AR15" s="267">
        <v>-27.1</v>
      </c>
    </row>
    <row r="16" spans="1:46" x14ac:dyDescent="0.15">
      <c r="A16" s="247"/>
      <c r="AK16" s="1120" t="s">
        <v>177</v>
      </c>
      <c r="AL16" s="1121"/>
      <c r="AM16" s="1121"/>
      <c r="AN16" s="1122"/>
      <c r="AO16" s="265">
        <v>8022581</v>
      </c>
      <c r="AP16" s="265">
        <v>79872</v>
      </c>
      <c r="AQ16" s="266">
        <v>73991</v>
      </c>
      <c r="AR16" s="267">
        <v>7.9</v>
      </c>
    </row>
    <row r="17" spans="1:46" x14ac:dyDescent="0.15">
      <c r="A17" s="247"/>
    </row>
    <row r="18" spans="1:46" x14ac:dyDescent="0.15">
      <c r="A18" s="247"/>
      <c r="AQ18" s="268"/>
      <c r="AR18" s="268"/>
    </row>
    <row r="19" spans="1:46" x14ac:dyDescent="0.15">
      <c r="A19" s="247"/>
      <c r="AK19" s="243" t="s">
        <v>493</v>
      </c>
    </row>
    <row r="20" spans="1:46" x14ac:dyDescent="0.15">
      <c r="A20" s="247"/>
      <c r="AK20" s="269"/>
      <c r="AL20" s="270"/>
      <c r="AM20" s="270"/>
      <c r="AN20" s="271"/>
      <c r="AO20" s="272" t="s">
        <v>494</v>
      </c>
      <c r="AP20" s="273" t="s">
        <v>495</v>
      </c>
      <c r="AQ20" s="274" t="s">
        <v>496</v>
      </c>
      <c r="AR20" s="275"/>
    </row>
    <row r="21" spans="1:46" s="248" customFormat="1" x14ac:dyDescent="0.15">
      <c r="A21" s="276"/>
      <c r="AK21" s="1123" t="s">
        <v>497</v>
      </c>
      <c r="AL21" s="1124"/>
      <c r="AM21" s="1124"/>
      <c r="AN21" s="1125"/>
      <c r="AO21" s="277">
        <v>6.8</v>
      </c>
      <c r="AP21" s="278">
        <v>6.28</v>
      </c>
      <c r="AQ21" s="279">
        <v>0.52</v>
      </c>
      <c r="AS21" s="280"/>
      <c r="AT21" s="276"/>
    </row>
    <row r="22" spans="1:46" s="248" customFormat="1" x14ac:dyDescent="0.15">
      <c r="A22" s="276"/>
      <c r="AK22" s="1123" t="s">
        <v>498</v>
      </c>
      <c r="AL22" s="1124"/>
      <c r="AM22" s="1124"/>
      <c r="AN22" s="1125"/>
      <c r="AO22" s="281">
        <v>95.3</v>
      </c>
      <c r="AP22" s="282">
        <v>98.7</v>
      </c>
      <c r="AQ22" s="283">
        <v>-3.4</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501</v>
      </c>
      <c r="AL29" s="248"/>
      <c r="AM29" s="248"/>
      <c r="AN29" s="248"/>
      <c r="AS29" s="290"/>
    </row>
    <row r="30" spans="1:46" ht="13.5" customHeight="1" x14ac:dyDescent="0.15">
      <c r="A30" s="247"/>
      <c r="AK30" s="250"/>
      <c r="AL30" s="251"/>
      <c r="AM30" s="251"/>
      <c r="AN30" s="252"/>
      <c r="AO30" s="1105" t="s">
        <v>480</v>
      </c>
      <c r="AP30" s="253"/>
      <c r="AQ30" s="254" t="s">
        <v>481</v>
      </c>
      <c r="AR30" s="255"/>
    </row>
    <row r="31" spans="1:46" x14ac:dyDescent="0.15">
      <c r="A31" s="247"/>
      <c r="AK31" s="256"/>
      <c r="AL31" s="257"/>
      <c r="AM31" s="257"/>
      <c r="AN31" s="258"/>
      <c r="AO31" s="1106"/>
      <c r="AP31" s="259" t="s">
        <v>482</v>
      </c>
      <c r="AQ31" s="260" t="s">
        <v>483</v>
      </c>
      <c r="AR31" s="261" t="s">
        <v>484</v>
      </c>
    </row>
    <row r="32" spans="1:46" ht="27" customHeight="1" x14ac:dyDescent="0.15">
      <c r="A32" s="247"/>
      <c r="AK32" s="1107" t="s">
        <v>502</v>
      </c>
      <c r="AL32" s="1108"/>
      <c r="AM32" s="1108"/>
      <c r="AN32" s="1109"/>
      <c r="AO32" s="291">
        <v>2784823</v>
      </c>
      <c r="AP32" s="291">
        <v>27725</v>
      </c>
      <c r="AQ32" s="292">
        <v>32402</v>
      </c>
      <c r="AR32" s="293">
        <v>-14.4</v>
      </c>
    </row>
    <row r="33" spans="1:46" ht="13.5" customHeight="1" x14ac:dyDescent="0.15">
      <c r="A33" s="247"/>
      <c r="AK33" s="1107" t="s">
        <v>503</v>
      </c>
      <c r="AL33" s="1108"/>
      <c r="AM33" s="1108"/>
      <c r="AN33" s="1109"/>
      <c r="AO33" s="291" t="s">
        <v>489</v>
      </c>
      <c r="AP33" s="291" t="s">
        <v>489</v>
      </c>
      <c r="AQ33" s="292" t="s">
        <v>489</v>
      </c>
      <c r="AR33" s="293" t="s">
        <v>489</v>
      </c>
    </row>
    <row r="34" spans="1:46" ht="27" customHeight="1" x14ac:dyDescent="0.15">
      <c r="A34" s="247"/>
      <c r="AK34" s="1107" t="s">
        <v>504</v>
      </c>
      <c r="AL34" s="1108"/>
      <c r="AM34" s="1108"/>
      <c r="AN34" s="1109"/>
      <c r="AO34" s="291" t="s">
        <v>489</v>
      </c>
      <c r="AP34" s="291" t="s">
        <v>489</v>
      </c>
      <c r="AQ34" s="292">
        <v>16</v>
      </c>
      <c r="AR34" s="293" t="s">
        <v>489</v>
      </c>
    </row>
    <row r="35" spans="1:46" ht="27" customHeight="1" x14ac:dyDescent="0.15">
      <c r="A35" s="247"/>
      <c r="AK35" s="1107" t="s">
        <v>505</v>
      </c>
      <c r="AL35" s="1108"/>
      <c r="AM35" s="1108"/>
      <c r="AN35" s="1109"/>
      <c r="AO35" s="291">
        <v>182032</v>
      </c>
      <c r="AP35" s="291">
        <v>1812</v>
      </c>
      <c r="AQ35" s="292">
        <v>5520</v>
      </c>
      <c r="AR35" s="293">
        <v>-67.2</v>
      </c>
    </row>
    <row r="36" spans="1:46" ht="27" customHeight="1" x14ac:dyDescent="0.15">
      <c r="A36" s="247"/>
      <c r="AK36" s="1107" t="s">
        <v>506</v>
      </c>
      <c r="AL36" s="1108"/>
      <c r="AM36" s="1108"/>
      <c r="AN36" s="1109"/>
      <c r="AO36" s="291">
        <v>62871</v>
      </c>
      <c r="AP36" s="291">
        <v>626</v>
      </c>
      <c r="AQ36" s="292">
        <v>1296</v>
      </c>
      <c r="AR36" s="293">
        <v>-51.7</v>
      </c>
    </row>
    <row r="37" spans="1:46" ht="13.5" customHeight="1" x14ac:dyDescent="0.15">
      <c r="A37" s="247"/>
      <c r="AK37" s="1107" t="s">
        <v>507</v>
      </c>
      <c r="AL37" s="1108"/>
      <c r="AM37" s="1108"/>
      <c r="AN37" s="1109"/>
      <c r="AO37" s="291" t="s">
        <v>489</v>
      </c>
      <c r="AP37" s="291" t="s">
        <v>489</v>
      </c>
      <c r="AQ37" s="292">
        <v>571</v>
      </c>
      <c r="AR37" s="293" t="s">
        <v>489</v>
      </c>
    </row>
    <row r="38" spans="1:46" ht="27" customHeight="1" x14ac:dyDescent="0.15">
      <c r="A38" s="247"/>
      <c r="AK38" s="1110" t="s">
        <v>508</v>
      </c>
      <c r="AL38" s="1111"/>
      <c r="AM38" s="1111"/>
      <c r="AN38" s="1112"/>
      <c r="AO38" s="294">
        <v>33</v>
      </c>
      <c r="AP38" s="294">
        <v>0</v>
      </c>
      <c r="AQ38" s="295">
        <v>0</v>
      </c>
      <c r="AR38" s="283">
        <v>0</v>
      </c>
      <c r="AS38" s="290"/>
    </row>
    <row r="39" spans="1:46" x14ac:dyDescent="0.15">
      <c r="A39" s="247"/>
      <c r="AK39" s="1110" t="s">
        <v>509</v>
      </c>
      <c r="AL39" s="1111"/>
      <c r="AM39" s="1111"/>
      <c r="AN39" s="1112"/>
      <c r="AO39" s="291">
        <v>-89758</v>
      </c>
      <c r="AP39" s="291">
        <v>-894</v>
      </c>
      <c r="AQ39" s="292">
        <v>-6093</v>
      </c>
      <c r="AR39" s="293">
        <v>-85.3</v>
      </c>
      <c r="AS39" s="290"/>
    </row>
    <row r="40" spans="1:46" ht="27" customHeight="1" x14ac:dyDescent="0.15">
      <c r="A40" s="247"/>
      <c r="AK40" s="1107" t="s">
        <v>510</v>
      </c>
      <c r="AL40" s="1108"/>
      <c r="AM40" s="1108"/>
      <c r="AN40" s="1109"/>
      <c r="AO40" s="291">
        <v>-1647804</v>
      </c>
      <c r="AP40" s="291">
        <v>-16405</v>
      </c>
      <c r="AQ40" s="292">
        <v>-23816</v>
      </c>
      <c r="AR40" s="293">
        <v>-31.1</v>
      </c>
      <c r="AS40" s="290"/>
    </row>
    <row r="41" spans="1:46" x14ac:dyDescent="0.15">
      <c r="A41" s="247"/>
      <c r="AK41" s="1113" t="s">
        <v>287</v>
      </c>
      <c r="AL41" s="1114"/>
      <c r="AM41" s="1114"/>
      <c r="AN41" s="1115"/>
      <c r="AO41" s="291">
        <v>1292197</v>
      </c>
      <c r="AP41" s="291">
        <v>12865</v>
      </c>
      <c r="AQ41" s="292">
        <v>9896</v>
      </c>
      <c r="AR41" s="293">
        <v>30</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511</v>
      </c>
    </row>
    <row r="48" spans="1:46" x14ac:dyDescent="0.15">
      <c r="A48" s="247"/>
      <c r="AK48" s="301" t="s">
        <v>512</v>
      </c>
      <c r="AL48" s="301"/>
      <c r="AM48" s="301"/>
      <c r="AN48" s="301"/>
      <c r="AO48" s="301"/>
      <c r="AP48" s="301"/>
      <c r="AQ48" s="302"/>
      <c r="AR48" s="301"/>
    </row>
    <row r="49" spans="1:44" ht="13.5" customHeight="1" x14ac:dyDescent="0.15">
      <c r="A49" s="247"/>
      <c r="AK49" s="303"/>
      <c r="AL49" s="304"/>
      <c r="AM49" s="1100" t="s">
        <v>480</v>
      </c>
      <c r="AN49" s="1102" t="s">
        <v>513</v>
      </c>
      <c r="AO49" s="1103"/>
      <c r="AP49" s="1103"/>
      <c r="AQ49" s="1103"/>
      <c r="AR49" s="1104"/>
    </row>
    <row r="50" spans="1:44" x14ac:dyDescent="0.15">
      <c r="A50" s="247"/>
      <c r="AK50" s="305"/>
      <c r="AL50" s="306"/>
      <c r="AM50" s="1101"/>
      <c r="AN50" s="307" t="s">
        <v>514</v>
      </c>
      <c r="AO50" s="308" t="s">
        <v>515</v>
      </c>
      <c r="AP50" s="309" t="s">
        <v>516</v>
      </c>
      <c r="AQ50" s="310" t="s">
        <v>517</v>
      </c>
      <c r="AR50" s="311" t="s">
        <v>518</v>
      </c>
    </row>
    <row r="51" spans="1:44" x14ac:dyDescent="0.15">
      <c r="A51" s="247"/>
      <c r="AK51" s="303" t="s">
        <v>519</v>
      </c>
      <c r="AL51" s="304"/>
      <c r="AM51" s="312">
        <v>7619900</v>
      </c>
      <c r="AN51" s="313">
        <v>75849</v>
      </c>
      <c r="AO51" s="314">
        <v>-1.6</v>
      </c>
      <c r="AP51" s="315">
        <v>72756</v>
      </c>
      <c r="AQ51" s="316">
        <v>3.7</v>
      </c>
      <c r="AR51" s="317">
        <v>-5.3</v>
      </c>
    </row>
    <row r="52" spans="1:44" x14ac:dyDescent="0.15">
      <c r="A52" s="247"/>
      <c r="AK52" s="318"/>
      <c r="AL52" s="319" t="s">
        <v>520</v>
      </c>
      <c r="AM52" s="320">
        <v>641285</v>
      </c>
      <c r="AN52" s="321">
        <v>6383</v>
      </c>
      <c r="AO52" s="322">
        <v>103.7</v>
      </c>
      <c r="AP52" s="323">
        <v>32117</v>
      </c>
      <c r="AQ52" s="324">
        <v>-11.1</v>
      </c>
      <c r="AR52" s="325">
        <v>114.8</v>
      </c>
    </row>
    <row r="53" spans="1:44" x14ac:dyDescent="0.15">
      <c r="A53" s="247"/>
      <c r="AK53" s="303" t="s">
        <v>521</v>
      </c>
      <c r="AL53" s="304"/>
      <c r="AM53" s="312">
        <v>7953285</v>
      </c>
      <c r="AN53" s="313">
        <v>79282</v>
      </c>
      <c r="AO53" s="314">
        <v>4.5</v>
      </c>
      <c r="AP53" s="315">
        <v>43955</v>
      </c>
      <c r="AQ53" s="316">
        <v>-39.6</v>
      </c>
      <c r="AR53" s="317">
        <v>44.1</v>
      </c>
    </row>
    <row r="54" spans="1:44" x14ac:dyDescent="0.15">
      <c r="A54" s="247"/>
      <c r="AK54" s="318"/>
      <c r="AL54" s="319" t="s">
        <v>520</v>
      </c>
      <c r="AM54" s="320">
        <v>613895</v>
      </c>
      <c r="AN54" s="321">
        <v>6120</v>
      </c>
      <c r="AO54" s="322">
        <v>-4.0999999999999996</v>
      </c>
      <c r="AP54" s="323">
        <v>21318</v>
      </c>
      <c r="AQ54" s="324">
        <v>-33.6</v>
      </c>
      <c r="AR54" s="325">
        <v>29.5</v>
      </c>
    </row>
    <row r="55" spans="1:44" x14ac:dyDescent="0.15">
      <c r="A55" s="247"/>
      <c r="AK55" s="303" t="s">
        <v>522</v>
      </c>
      <c r="AL55" s="304"/>
      <c r="AM55" s="312">
        <v>10228007</v>
      </c>
      <c r="AN55" s="313">
        <v>102006</v>
      </c>
      <c r="AO55" s="314">
        <v>28.7</v>
      </c>
      <c r="AP55" s="315">
        <v>41921</v>
      </c>
      <c r="AQ55" s="316">
        <v>-4.5999999999999996</v>
      </c>
      <c r="AR55" s="317">
        <v>33.299999999999997</v>
      </c>
    </row>
    <row r="56" spans="1:44" x14ac:dyDescent="0.15">
      <c r="A56" s="247"/>
      <c r="AK56" s="318"/>
      <c r="AL56" s="319" t="s">
        <v>520</v>
      </c>
      <c r="AM56" s="320">
        <v>475333</v>
      </c>
      <c r="AN56" s="321">
        <v>4741</v>
      </c>
      <c r="AO56" s="322">
        <v>-22.5</v>
      </c>
      <c r="AP56" s="323">
        <v>21655</v>
      </c>
      <c r="AQ56" s="324">
        <v>1.6</v>
      </c>
      <c r="AR56" s="325">
        <v>-24.1</v>
      </c>
    </row>
    <row r="57" spans="1:44" x14ac:dyDescent="0.15">
      <c r="A57" s="247"/>
      <c r="AK57" s="303" t="s">
        <v>523</v>
      </c>
      <c r="AL57" s="304"/>
      <c r="AM57" s="312">
        <v>9317447</v>
      </c>
      <c r="AN57" s="313">
        <v>92875</v>
      </c>
      <c r="AO57" s="314">
        <v>-9</v>
      </c>
      <c r="AP57" s="315">
        <v>44585</v>
      </c>
      <c r="AQ57" s="316">
        <v>6.4</v>
      </c>
      <c r="AR57" s="317">
        <v>-15.4</v>
      </c>
    </row>
    <row r="58" spans="1:44" x14ac:dyDescent="0.15">
      <c r="A58" s="247"/>
      <c r="AK58" s="318"/>
      <c r="AL58" s="319" t="s">
        <v>520</v>
      </c>
      <c r="AM58" s="320">
        <v>494562</v>
      </c>
      <c r="AN58" s="321">
        <v>4930</v>
      </c>
      <c r="AO58" s="322">
        <v>4</v>
      </c>
      <c r="AP58" s="323">
        <v>23077</v>
      </c>
      <c r="AQ58" s="324">
        <v>6.6</v>
      </c>
      <c r="AR58" s="325">
        <v>-2.6</v>
      </c>
    </row>
    <row r="59" spans="1:44" x14ac:dyDescent="0.15">
      <c r="A59" s="247"/>
      <c r="AK59" s="303" t="s">
        <v>524</v>
      </c>
      <c r="AL59" s="304"/>
      <c r="AM59" s="312">
        <v>12111098</v>
      </c>
      <c r="AN59" s="313">
        <v>120577</v>
      </c>
      <c r="AO59" s="314">
        <v>29.8</v>
      </c>
      <c r="AP59" s="315">
        <v>49779</v>
      </c>
      <c r="AQ59" s="316">
        <v>11.6</v>
      </c>
      <c r="AR59" s="317">
        <v>18.2</v>
      </c>
    </row>
    <row r="60" spans="1:44" x14ac:dyDescent="0.15">
      <c r="A60" s="247"/>
      <c r="AK60" s="318"/>
      <c r="AL60" s="319" t="s">
        <v>520</v>
      </c>
      <c r="AM60" s="320">
        <v>739749</v>
      </c>
      <c r="AN60" s="321">
        <v>7365</v>
      </c>
      <c r="AO60" s="322">
        <v>49.4</v>
      </c>
      <c r="AP60" s="323">
        <v>28921</v>
      </c>
      <c r="AQ60" s="324">
        <v>25.3</v>
      </c>
      <c r="AR60" s="325">
        <v>24.1</v>
      </c>
    </row>
    <row r="61" spans="1:44" x14ac:dyDescent="0.15">
      <c r="A61" s="247"/>
      <c r="AK61" s="303" t="s">
        <v>525</v>
      </c>
      <c r="AL61" s="326"/>
      <c r="AM61" s="312">
        <v>9445947</v>
      </c>
      <c r="AN61" s="313">
        <v>94118</v>
      </c>
      <c r="AO61" s="314">
        <v>10.5</v>
      </c>
      <c r="AP61" s="315">
        <v>50599</v>
      </c>
      <c r="AQ61" s="327">
        <v>-4.5</v>
      </c>
      <c r="AR61" s="317">
        <v>15</v>
      </c>
    </row>
    <row r="62" spans="1:44" x14ac:dyDescent="0.15">
      <c r="A62" s="247"/>
      <c r="AK62" s="318"/>
      <c r="AL62" s="319" t="s">
        <v>520</v>
      </c>
      <c r="AM62" s="320">
        <v>592965</v>
      </c>
      <c r="AN62" s="321">
        <v>5908</v>
      </c>
      <c r="AO62" s="322">
        <v>26.1</v>
      </c>
      <c r="AP62" s="323">
        <v>25418</v>
      </c>
      <c r="AQ62" s="324">
        <v>-2.2000000000000002</v>
      </c>
      <c r="AR62" s="325">
        <v>28.3</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LDB6IET1/yHXlP0f41L4to2UpuqPFw6Wgd5CHKQSf6p6vJwK0iEAPm8I2X3ofO8nvprWEcIfkLVhMWOuHeXWLw==" saltValue="+XbHI1m3esTsGeN3kyvXy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5" zoomScaleNormal="100" zoomScaleSheetLayoutView="55" workbookViewId="0">
      <selection activeCell="AF102" sqref="AF102"/>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477</v>
      </c>
    </row>
    <row r="121" spans="125:125" ht="13.5" hidden="1" customHeight="1" x14ac:dyDescent="0.15">
      <c r="DU121" s="241"/>
    </row>
  </sheetData>
  <sheetProtection algorithmName="SHA-512" hashValue="4D1G9pI3HWygYMr7GyPIcCo66VS9LFAKL+a+p59J62h/pvr8D4VpijuJAse5zdQVlp/hSnivqAobrTu8tZ9zvw==" saltValue="C9f1Hvu6MLHTzGUM3ndh9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5"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477</v>
      </c>
    </row>
  </sheetData>
  <sheetProtection algorithmName="SHA-512" hashValue="/ptFNRapaoALOt0HrBuR9sTqXtXeHOcUnY9YileJfFhFM0fFsQo5we6hoCM6MtbJXSVfQKRK4reeApcjpkNrOw==" saltValue="RlTbzP070gEHo4SzyQVAg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26" t="s">
        <v>3</v>
      </c>
      <c r="D47" s="1126"/>
      <c r="E47" s="1127"/>
      <c r="F47" s="11">
        <v>14.45</v>
      </c>
      <c r="G47" s="12">
        <v>17.11</v>
      </c>
      <c r="H47" s="12">
        <v>20.72</v>
      </c>
      <c r="I47" s="12">
        <v>24.35</v>
      </c>
      <c r="J47" s="13">
        <v>23.04</v>
      </c>
    </row>
    <row r="48" spans="2:10" ht="57.75" customHeight="1" x14ac:dyDescent="0.15">
      <c r="B48" s="14"/>
      <c r="C48" s="1128" t="s">
        <v>4</v>
      </c>
      <c r="D48" s="1128"/>
      <c r="E48" s="1129"/>
      <c r="F48" s="15">
        <v>7.17</v>
      </c>
      <c r="G48" s="16">
        <v>6.59</v>
      </c>
      <c r="H48" s="16">
        <v>8.1</v>
      </c>
      <c r="I48" s="16">
        <v>6.75</v>
      </c>
      <c r="J48" s="17">
        <v>5.23</v>
      </c>
    </row>
    <row r="49" spans="2:10" ht="57.75" customHeight="1" thickBot="1" x14ac:dyDescent="0.2">
      <c r="B49" s="18"/>
      <c r="C49" s="1130" t="s">
        <v>5</v>
      </c>
      <c r="D49" s="1130"/>
      <c r="E49" s="1131"/>
      <c r="F49" s="19">
        <v>4.83</v>
      </c>
      <c r="G49" s="20">
        <v>3.41</v>
      </c>
      <c r="H49" s="20">
        <v>4.93</v>
      </c>
      <c r="I49" s="20">
        <v>2.82</v>
      </c>
      <c r="J49" s="21" t="s">
        <v>532</v>
      </c>
    </row>
    <row r="50" spans="2:10" x14ac:dyDescent="0.15"/>
  </sheetData>
  <sheetProtection algorithmName="SHA-512" hashValue="O4xjM0I/UAS1jdgde/VwJvzuGgecnsAAZwRJ7Q6+pm0majkAlW8IF5sDGVlhpTRlutMiU8ivfLdhADQdQf8SmQ==" saltValue="+VN+FdMb9WlIr/qhdfVwO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藤原 真司</cp:lastModifiedBy>
  <cp:lastPrinted>2026-03-04T08:03:30Z</cp:lastPrinted>
  <dcterms:created xsi:type="dcterms:W3CDTF">2026-02-23T10:04:09Z</dcterms:created>
  <dcterms:modified xsi:type="dcterms:W3CDTF">2026-08-26T01:54:17Z</dcterms:modified>
  <cp:category/>
</cp:coreProperties>
</file>